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ustomProperty2.bin" ContentType="application/vnd.openxmlformats-officedocument.spreadsheetml.customProperty"/>
  <Override PartName="/xl/drawings/drawing5.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cd1xc0091\Filestore02\FSKK\KR\10 Nordea Eiendomskreditt\01 REGNSKAP\2026\2026-03\Financial statement\apm\"/>
    </mc:Choice>
  </mc:AlternateContent>
  <xr:revisionPtr revIDLastSave="0" documentId="8_{DBF99957-9878-4B6A-B9EC-16A1C0CFBD6C}" xr6:coauthVersionLast="47" xr6:coauthVersionMax="47" xr10:uidLastSave="{00000000-0000-0000-0000-000000000000}"/>
  <bookViews>
    <workbookView xWindow="-120" yWindow="-120" windowWidth="29040" windowHeight="15720" tabRatio="926" activeTab="1" xr2:uid="{00000000-000D-0000-FFFF-FFFF00000000}"/>
  </bookViews>
  <sheets>
    <sheet name="APM Definitions" sheetId="175" r:id="rId1"/>
    <sheet name="APM NE Q1-2026" sheetId="176" r:id="rId2"/>
    <sheet name="IS HC Q224," sheetId="121" state="hidden" r:id="rId3"/>
    <sheet name="BS HC Q324" sheetId="132" state="hidden" r:id="rId4"/>
    <sheet name="(9) Q324" sheetId="133" state="hidden" r:id="rId5"/>
    <sheet name="(16) Q324" sheetId="134" state="hidden" r:id="rId6"/>
    <sheet name="Note 11 Q324" sheetId="135" state="hidden" r:id="rId7"/>
    <sheet name="5 Q3 23" sheetId="115" state="hidden" r:id="rId8"/>
    <sheet name="11 Q3 23" sheetId="116" state="hidden" r:id="rId9"/>
    <sheet name="APM NE Q1-2023 (Q122_only_3035)" sheetId="109" state="hidden" r:id="rId10"/>
    <sheet name="ISQ2" sheetId="77" state="hidden" r:id="rId11"/>
    <sheet name="BSQ2" sheetId="78" state="hidden" r:id="rId12"/>
    <sheet name="Note 12_Q1-2021_Final" sheetId="45" state="hidden" r:id="rId13"/>
    <sheet name="Note 5 Q1" sheetId="40" state="hidden" r:id="rId14"/>
  </sheets>
  <definedNames>
    <definedName name="\A" localSheetId="5">#REF!</definedName>
    <definedName name="\A" localSheetId="4">#REF!</definedName>
    <definedName name="\A">#REF!</definedName>
    <definedName name="\M">#REF!</definedName>
    <definedName name="\N">#REF!</definedName>
    <definedName name="_______________________________________ur2004">#REF!</definedName>
    <definedName name="______________________________________ur2004">#REF!</definedName>
    <definedName name="_____________________________________ur2004">#REF!</definedName>
    <definedName name="____________________________________ur2004">#REF!</definedName>
    <definedName name="___________________________________ur2004">#REF!</definedName>
    <definedName name="__________________________________ur2004">#REF!</definedName>
    <definedName name="_________________________________ur2004">#REF!</definedName>
    <definedName name="________________________________ur2004">#REF!</definedName>
    <definedName name="_______________________________ur2004">#REF!</definedName>
    <definedName name="______________________________ur2004">#REF!</definedName>
    <definedName name="_____________________________ur2004">#REF!</definedName>
    <definedName name="____________________________ur2004">#REF!</definedName>
    <definedName name="___________________________ur2004">#REF!</definedName>
    <definedName name="__________________________ur2004">#REF!</definedName>
    <definedName name="_________________________ur2004">#REF!</definedName>
    <definedName name="________________________ur2004">#REF!</definedName>
    <definedName name="_______________________ur2004">#REF!</definedName>
    <definedName name="______________________ur2004">#REF!</definedName>
    <definedName name="_____________________ur2004">#REF!</definedName>
    <definedName name="____________________ur2004">#REF!</definedName>
    <definedName name="___________________ur2004">#REF!</definedName>
    <definedName name="__________________ur2004">#REF!</definedName>
    <definedName name="_________________ur2004">#REF!</definedName>
    <definedName name="________________ur2004">#REF!</definedName>
    <definedName name="_______________ur2004">#REF!</definedName>
    <definedName name="______________ur2004">#REF!</definedName>
    <definedName name="_____________ur2004">#REF!</definedName>
    <definedName name="____________ur2004">#REF!</definedName>
    <definedName name="___________ur2004">#REF!</definedName>
    <definedName name="__________ur2004">#REF!</definedName>
    <definedName name="_________ur2004">#REF!</definedName>
    <definedName name="________obl1">#REF!</definedName>
    <definedName name="________obl2">#REF!</definedName>
    <definedName name="________obl3">#REF!</definedName>
    <definedName name="________obl4">#REF!</definedName>
    <definedName name="________obl5">#REF!</definedName>
    <definedName name="________ur2004">#REF!</definedName>
    <definedName name="_______cbk235" localSheetId="5">#REF!</definedName>
    <definedName name="_______cbk235" localSheetId="4">#REF!</definedName>
    <definedName name="_______cbk235" localSheetId="8">#REF!</definedName>
    <definedName name="_______cbk235" localSheetId="7">#REF!</definedName>
    <definedName name="_______cbk235">#REF!</definedName>
    <definedName name="_______EUR2003">#REF!</definedName>
    <definedName name="_______inv1" localSheetId="5">#REF!</definedName>
    <definedName name="_______inv1" localSheetId="4">#REF!</definedName>
    <definedName name="_______inv1">#REF!</definedName>
    <definedName name="_______Key1">#REF!</definedName>
    <definedName name="_______key2">#REF!</definedName>
    <definedName name="_______obl1">#REF!</definedName>
    <definedName name="_______obl2">#REF!</definedName>
    <definedName name="_______obl3">#REF!</definedName>
    <definedName name="_______obl4">#REF!</definedName>
    <definedName name="_______obl5">#REF!</definedName>
    <definedName name="_______sw1">#REF!</definedName>
    <definedName name="_______sw2">#REF!</definedName>
    <definedName name="_______sw3">#REF!</definedName>
    <definedName name="_______sw4">#REF!</definedName>
    <definedName name="_______sw5">#REF!</definedName>
    <definedName name="_______sw6">#REF!</definedName>
    <definedName name="_______ur2004">#REF!</definedName>
    <definedName name="_______vpa1">#REF!</definedName>
    <definedName name="_______vpa10">#REF!</definedName>
    <definedName name="_______vpa11">#REF!</definedName>
    <definedName name="_______vpa12">#REF!</definedName>
    <definedName name="_______vpa13">#REF!</definedName>
    <definedName name="_______vpa14">#REF!</definedName>
    <definedName name="_______vpa2">#REF!</definedName>
    <definedName name="_______vpa3">#REF!</definedName>
    <definedName name="_______vpa4">#REF!</definedName>
    <definedName name="_______vpa5">#REF!</definedName>
    <definedName name="_______vpa6">#REF!</definedName>
    <definedName name="_______vpa7">#REF!</definedName>
    <definedName name="_______vpa8">#REF!</definedName>
    <definedName name="_______vpa9">#REF!</definedName>
    <definedName name="______cbk235" localSheetId="5">#REF!</definedName>
    <definedName name="______cbk235" localSheetId="4">#REF!</definedName>
    <definedName name="______cbk235" localSheetId="8">#REF!</definedName>
    <definedName name="______cbk235" localSheetId="7">#REF!</definedName>
    <definedName name="______cbk235">#REF!</definedName>
    <definedName name="______cbk274" localSheetId="5">#REF!</definedName>
    <definedName name="______cbk274" localSheetId="4">#REF!</definedName>
    <definedName name="______cbk274">#REF!</definedName>
    <definedName name="______cbk293" localSheetId="5">#REF!</definedName>
    <definedName name="______cbk293" localSheetId="4">#REF!</definedName>
    <definedName name="______cbk293" localSheetId="8">#REF!</definedName>
    <definedName name="______cbk293" localSheetId="7">#REF!</definedName>
    <definedName name="______cbk293">#REF!</definedName>
    <definedName name="______cbk314" localSheetId="5">#REF!</definedName>
    <definedName name="______cbk314" localSheetId="4">#REF!</definedName>
    <definedName name="______cbk314" localSheetId="8">#REF!</definedName>
    <definedName name="______cbk314" localSheetId="7">#REF!</definedName>
    <definedName name="______cbk314">#REF!</definedName>
    <definedName name="______cbk54" localSheetId="5">#REF!</definedName>
    <definedName name="______cbk54" localSheetId="4">#REF!</definedName>
    <definedName name="______cbk54" localSheetId="8">#REF!</definedName>
    <definedName name="______cbk54" localSheetId="7">#REF!</definedName>
    <definedName name="______cbk54">#REF!</definedName>
    <definedName name="______eks610">#REF!</definedName>
    <definedName name="______EUR2003">#REF!</definedName>
    <definedName name="______inv1" localSheetId="5">#REF!</definedName>
    <definedName name="______inv1" localSheetId="4">#REF!</definedName>
    <definedName name="______inv1">#REF!</definedName>
    <definedName name="______Key1">#REF!</definedName>
    <definedName name="______key2">#REF!</definedName>
    <definedName name="______obl1">#REF!</definedName>
    <definedName name="______obl2">#REF!</definedName>
    <definedName name="______obl3">#REF!</definedName>
    <definedName name="______obl4">#REF!</definedName>
    <definedName name="______obl5">#REF!</definedName>
    <definedName name="______por265" localSheetId="5">#REF!</definedName>
    <definedName name="______por265" localSheetId="4">#REF!</definedName>
    <definedName name="______por265" localSheetId="8">#REF!</definedName>
    <definedName name="______por265" localSheetId="7">#REF!</definedName>
    <definedName name="______por265">#REF!</definedName>
    <definedName name="______por267" localSheetId="5">#REF!</definedName>
    <definedName name="______por267" localSheetId="4">#REF!</definedName>
    <definedName name="______por267" localSheetId="8">#REF!</definedName>
    <definedName name="______por267" localSheetId="7">#REF!</definedName>
    <definedName name="______por267">#REF!</definedName>
    <definedName name="______reg2055" localSheetId="5">#REF!</definedName>
    <definedName name="______reg2055" localSheetId="4">#REF!</definedName>
    <definedName name="______reg2055" localSheetId="8">#REF!</definedName>
    <definedName name="______reg2055" localSheetId="7">#REF!</definedName>
    <definedName name="______reg2055">#REF!</definedName>
    <definedName name="______reg2056">#REF!</definedName>
    <definedName name="______reg6357">#REF!</definedName>
    <definedName name="______reg6690">#REF!</definedName>
    <definedName name="______reg8955">#REF!</definedName>
    <definedName name="______sub1" localSheetId="5">#REF!</definedName>
    <definedName name="______sub1" localSheetId="4">#REF!</definedName>
    <definedName name="______sub1" localSheetId="8">#REF!</definedName>
    <definedName name="______sub1" localSheetId="7">#REF!</definedName>
    <definedName name="______sub1">#REF!</definedName>
    <definedName name="______sub2" localSheetId="5">#REF!</definedName>
    <definedName name="______sub2" localSheetId="4">#REF!</definedName>
    <definedName name="______sub2" localSheetId="8">#REF!</definedName>
    <definedName name="______sub2" localSheetId="7">#REF!</definedName>
    <definedName name="______sub2">#REF!</definedName>
    <definedName name="______Sum336">#REF!</definedName>
    <definedName name="______sum6001">#REF!</definedName>
    <definedName name="______Sum6003">#REF!</definedName>
    <definedName name="______Sum601">#REF!</definedName>
    <definedName name="______Sum606">#REF!</definedName>
    <definedName name="______Sum607">#REF!</definedName>
    <definedName name="______sum6159">#REF!</definedName>
    <definedName name="______Sum626">#REF!</definedName>
    <definedName name="______Sum627">#REF!</definedName>
    <definedName name="______sum632">#REF!</definedName>
    <definedName name="______sum6340">#REF!</definedName>
    <definedName name="______Sum636">#REF!</definedName>
    <definedName name="______Sum653">#REF!</definedName>
    <definedName name="______Sum654">#REF!</definedName>
    <definedName name="______Sum655">#REF!</definedName>
    <definedName name="______Sum659">#REF!</definedName>
    <definedName name="______Sum660">#REF!</definedName>
    <definedName name="______Sum661">#REF!</definedName>
    <definedName name="______Sum662">#REF!</definedName>
    <definedName name="______sum672">#REF!</definedName>
    <definedName name="______sum678">#REF!</definedName>
    <definedName name="______Sum680">#REF!</definedName>
    <definedName name="______Sum685">#REF!</definedName>
    <definedName name="______Sum686">#REF!</definedName>
    <definedName name="______sum687">#REF!</definedName>
    <definedName name="______sum693">#REF!</definedName>
    <definedName name="______sum696">#REF!</definedName>
    <definedName name="______sum700">#REF!</definedName>
    <definedName name="______sw1" localSheetId="5">#REF!</definedName>
    <definedName name="______sw1" localSheetId="4">#REF!</definedName>
    <definedName name="______sw1">#REF!</definedName>
    <definedName name="______sw2">#REF!</definedName>
    <definedName name="______sw3">#REF!</definedName>
    <definedName name="______sw4">#REF!</definedName>
    <definedName name="______sw5">#REF!</definedName>
    <definedName name="______sw6">#REF!</definedName>
    <definedName name="______ur2004">#REF!</definedName>
    <definedName name="______vpa1">#REF!</definedName>
    <definedName name="______vpa10">#REF!</definedName>
    <definedName name="______vpa11">#REF!</definedName>
    <definedName name="______vpa12">#REF!</definedName>
    <definedName name="______vpa13">#REF!</definedName>
    <definedName name="______vpa14">#REF!</definedName>
    <definedName name="______vpa2">#REF!</definedName>
    <definedName name="______vpa3">#REF!</definedName>
    <definedName name="______vpa4">#REF!</definedName>
    <definedName name="______vpa5">#REF!</definedName>
    <definedName name="______vpa6">#REF!</definedName>
    <definedName name="______vpa7">#REF!</definedName>
    <definedName name="______vpa8">#REF!</definedName>
    <definedName name="______vpa9">#REF!</definedName>
    <definedName name="_____cbk150">#REF!</definedName>
    <definedName name="_____cbk155">#REF!</definedName>
    <definedName name="_____cbk165">#REF!</definedName>
    <definedName name="_____cbk166">#REF!</definedName>
    <definedName name="_____cbk167">#REF!</definedName>
    <definedName name="_____cbk169">#REF!</definedName>
    <definedName name="_____cbk170">#REF!</definedName>
    <definedName name="_____cbk173">#REF!</definedName>
    <definedName name="_____cbk174">#REF!</definedName>
    <definedName name="_____cbk175">#REF!</definedName>
    <definedName name="_____cbk176">#REF!</definedName>
    <definedName name="_____cbk177">#REF!</definedName>
    <definedName name="_____cbk184">#REF!</definedName>
    <definedName name="_____cbk185">#REF!</definedName>
    <definedName name="_____cbk186">#REF!</definedName>
    <definedName name="_____cbk189">#REF!</definedName>
    <definedName name="_____cbk190">#REF!</definedName>
    <definedName name="_____cbk193">#REF!</definedName>
    <definedName name="_____cbk195">#REF!</definedName>
    <definedName name="_____cbk196">#REF!</definedName>
    <definedName name="_____cbk198">#REF!</definedName>
    <definedName name="_____cbk199">#REF!</definedName>
    <definedName name="_____cbk200">#REF!</definedName>
    <definedName name="_____cbk201">#REF!</definedName>
    <definedName name="_____cbk202">#REF!</definedName>
    <definedName name="_____cbk203">#REF!</definedName>
    <definedName name="_____cbk204">#REF!</definedName>
    <definedName name="_____cbk205">#REF!</definedName>
    <definedName name="_____cbk208">#REF!</definedName>
    <definedName name="_____cbk213" localSheetId="5">#REF!</definedName>
    <definedName name="_____cbk213" localSheetId="4">#REF!</definedName>
    <definedName name="_____cbk213">#REF!</definedName>
    <definedName name="_____cbk22">#REF!</definedName>
    <definedName name="_____cbk222">#REF!</definedName>
    <definedName name="_____cbk235" localSheetId="5">#REF!</definedName>
    <definedName name="_____cbk235" localSheetId="4">#REF!</definedName>
    <definedName name="_____cbk235" localSheetId="8">#REF!</definedName>
    <definedName name="_____cbk235" localSheetId="7">#REF!</definedName>
    <definedName name="_____cbk235">#REF!</definedName>
    <definedName name="_____cbk237">#REF!</definedName>
    <definedName name="_____cbk238" localSheetId="5">#REF!</definedName>
    <definedName name="_____cbk238" localSheetId="4">#REF!</definedName>
    <definedName name="_____cbk238">#REF!</definedName>
    <definedName name="_____cbk239">#REF!</definedName>
    <definedName name="_____cbk240">#REF!</definedName>
    <definedName name="_____cbk242" localSheetId="5">#REF!</definedName>
    <definedName name="_____cbk242" localSheetId="4">#REF!</definedName>
    <definedName name="_____cbk242">#REF!</definedName>
    <definedName name="_____cbk246">#REF!</definedName>
    <definedName name="_____cbk247">#REF!</definedName>
    <definedName name="_____cbk248">#REF!</definedName>
    <definedName name="_____cbk249">#REF!</definedName>
    <definedName name="_____cbk250" localSheetId="5">#REF!</definedName>
    <definedName name="_____cbk250" localSheetId="4">#REF!</definedName>
    <definedName name="_____cbk250">#REF!</definedName>
    <definedName name="_____cbk251">#REF!</definedName>
    <definedName name="_____cbk252">#REF!</definedName>
    <definedName name="_____cbk253">#REF!</definedName>
    <definedName name="_____cbk254">#REF!</definedName>
    <definedName name="_____cbk256">#REF!</definedName>
    <definedName name="_____cbk257">#REF!</definedName>
    <definedName name="_____cbk258">#REF!</definedName>
    <definedName name="_____cbk259" localSheetId="5">#REF!</definedName>
    <definedName name="_____cbk259" localSheetId="4">#REF!</definedName>
    <definedName name="_____cbk259">#REF!</definedName>
    <definedName name="_____cbk261">#REF!</definedName>
    <definedName name="_____cbk262">#REF!</definedName>
    <definedName name="_____cbk263">#REF!</definedName>
    <definedName name="_____cbk264" localSheetId="5">#REF!</definedName>
    <definedName name="_____cbk264" localSheetId="4">#REF!</definedName>
    <definedName name="_____cbk264">#REF!</definedName>
    <definedName name="_____cbk268">#REF!</definedName>
    <definedName name="_____cbk269">#REF!</definedName>
    <definedName name="_____cbk271">#REF!</definedName>
    <definedName name="_____cbk272" localSheetId="5">#REF!</definedName>
    <definedName name="_____cbk272" localSheetId="4">#REF!</definedName>
    <definedName name="_____cbk272">#REF!</definedName>
    <definedName name="_____cbk273">#REF!</definedName>
    <definedName name="_____cbk274">#REF!</definedName>
    <definedName name="_____cbk286">#REF!</definedName>
    <definedName name="_____cbk293" localSheetId="5">#REF!</definedName>
    <definedName name="_____cbk293" localSheetId="4">#REF!</definedName>
    <definedName name="_____cbk293" localSheetId="8">#REF!</definedName>
    <definedName name="_____cbk293" localSheetId="7">#REF!</definedName>
    <definedName name="_____cbk293">#REF!</definedName>
    <definedName name="_____cbk298">#REF!</definedName>
    <definedName name="_____cbk299">#REF!</definedName>
    <definedName name="_____cbk300">#REF!</definedName>
    <definedName name="_____cbk301">#REF!</definedName>
    <definedName name="_____cbk302">#REF!</definedName>
    <definedName name="_____cbk305">#REF!</definedName>
    <definedName name="_____cbk306">#REF!</definedName>
    <definedName name="_____cbk307">#REF!</definedName>
    <definedName name="_____cbk311">#REF!</definedName>
    <definedName name="_____cbk313">#REF!</definedName>
    <definedName name="_____cbk314" localSheetId="5">#REF!</definedName>
    <definedName name="_____cbk314" localSheetId="4">#REF!</definedName>
    <definedName name="_____cbk314" localSheetId="8">#REF!</definedName>
    <definedName name="_____cbk314" localSheetId="7">#REF!</definedName>
    <definedName name="_____cbk314">#REF!</definedName>
    <definedName name="_____cbk319">#REF!</definedName>
    <definedName name="_____cbk320">#REF!</definedName>
    <definedName name="_____cbk321">#REF!</definedName>
    <definedName name="_____cbk323">#REF!</definedName>
    <definedName name="_____cbk327">#REF!</definedName>
    <definedName name="_____cbk328">#REF!</definedName>
    <definedName name="_____cbk329">#REF!</definedName>
    <definedName name="_____cbk330">#REF!</definedName>
    <definedName name="_____cbk341">#REF!</definedName>
    <definedName name="_____cbk343">#REF!</definedName>
    <definedName name="_____cbk344">#REF!</definedName>
    <definedName name="_____cbk345">#REF!</definedName>
    <definedName name="_____cbk350">#REF!</definedName>
    <definedName name="_____cbk358" localSheetId="5">#REF!</definedName>
    <definedName name="_____cbk358" localSheetId="4">#REF!</definedName>
    <definedName name="_____cbk358" localSheetId="8">#REF!</definedName>
    <definedName name="_____cbk358" localSheetId="7">#REF!</definedName>
    <definedName name="_____cbk358">#REF!</definedName>
    <definedName name="_____cbk54" localSheetId="5">#REF!</definedName>
    <definedName name="_____cbk54" localSheetId="4">#REF!</definedName>
    <definedName name="_____cbk54" localSheetId="8">#REF!</definedName>
    <definedName name="_____cbk54" localSheetId="7">#REF!</definedName>
    <definedName name="_____cbk54">#REF!</definedName>
    <definedName name="_____cbk64" localSheetId="5">#REF!</definedName>
    <definedName name="_____cbk64" localSheetId="4">#REF!</definedName>
    <definedName name="_____cbk64">#REF!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1">#REF!</definedName>
    <definedName name="_____DAT22">#REF!</definedName>
    <definedName name="_____DAT23">#REF!</definedName>
    <definedName name="_____DAT24">#REF!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eks610">#REF!</definedName>
    <definedName name="_____EUR2003">#REF!</definedName>
    <definedName name="_____inv1" localSheetId="5">#REF!</definedName>
    <definedName name="_____inv1" localSheetId="4">#REF!</definedName>
    <definedName name="_____inv1">#REF!</definedName>
    <definedName name="_____Key1">#REF!</definedName>
    <definedName name="_____key2">#REF!</definedName>
    <definedName name="_____obl1">#REF!</definedName>
    <definedName name="_____obl2">#REF!</definedName>
    <definedName name="_____obl3">#REF!</definedName>
    <definedName name="_____obl4">#REF!</definedName>
    <definedName name="_____obl5">#REF!</definedName>
    <definedName name="_____por265" localSheetId="5">#REF!</definedName>
    <definedName name="_____por265" localSheetId="4">#REF!</definedName>
    <definedName name="_____por265" localSheetId="8">#REF!</definedName>
    <definedName name="_____por265" localSheetId="7">#REF!</definedName>
    <definedName name="_____por265">#REF!</definedName>
    <definedName name="_____por267" localSheetId="5">#REF!</definedName>
    <definedName name="_____por267" localSheetId="4">#REF!</definedName>
    <definedName name="_____por267" localSheetId="8">#REF!</definedName>
    <definedName name="_____por267" localSheetId="7">#REF!</definedName>
    <definedName name="_____por267">#REF!</definedName>
    <definedName name="_____reg2055" localSheetId="5">#REF!</definedName>
    <definedName name="_____reg2055" localSheetId="4">#REF!</definedName>
    <definedName name="_____reg2055" localSheetId="8">#REF!</definedName>
    <definedName name="_____reg2055" localSheetId="7">#REF!</definedName>
    <definedName name="_____reg2055">#REF!</definedName>
    <definedName name="_____reg2056">#REF!</definedName>
    <definedName name="_____reg6357">#REF!</definedName>
    <definedName name="_____reg6690">#REF!</definedName>
    <definedName name="_____reg8955">#REF!</definedName>
    <definedName name="_____sub1" localSheetId="5">#REF!</definedName>
    <definedName name="_____sub1" localSheetId="4">#REF!</definedName>
    <definedName name="_____sub1" localSheetId="8">#REF!</definedName>
    <definedName name="_____sub1" localSheetId="7">#REF!</definedName>
    <definedName name="_____sub1">#REF!</definedName>
    <definedName name="_____sub2" localSheetId="5">#REF!</definedName>
    <definedName name="_____sub2" localSheetId="4">#REF!</definedName>
    <definedName name="_____sub2" localSheetId="8">#REF!</definedName>
    <definedName name="_____sub2" localSheetId="7">#REF!</definedName>
    <definedName name="_____sub2">#REF!</definedName>
    <definedName name="_____Sum336">#REF!</definedName>
    <definedName name="_____sum515" localSheetId="5">#REF!</definedName>
    <definedName name="_____sum515" localSheetId="4">#REF!</definedName>
    <definedName name="_____sum515" localSheetId="8">#REF!</definedName>
    <definedName name="_____sum515" localSheetId="7">#REF!</definedName>
    <definedName name="_____sum515">#REF!</definedName>
    <definedName name="_____sum517" localSheetId="5">#REF!</definedName>
    <definedName name="_____sum517" localSheetId="4">#REF!</definedName>
    <definedName name="_____sum517" localSheetId="8">#REF!</definedName>
    <definedName name="_____sum517" localSheetId="7">#REF!</definedName>
    <definedName name="_____sum517">#REF!</definedName>
    <definedName name="_____sum518" localSheetId="5">#REF!</definedName>
    <definedName name="_____sum518" localSheetId="4">#REF!</definedName>
    <definedName name="_____sum518" localSheetId="8">#REF!</definedName>
    <definedName name="_____sum518" localSheetId="7">#REF!</definedName>
    <definedName name="_____sum518">#REF!</definedName>
    <definedName name="_____sum573" localSheetId="5">#REF!</definedName>
    <definedName name="_____sum573" localSheetId="4">#REF!</definedName>
    <definedName name="_____sum573" localSheetId="8">#REF!</definedName>
    <definedName name="_____sum573" localSheetId="7">#REF!</definedName>
    <definedName name="_____sum573">#REF!</definedName>
    <definedName name="_____sum578" localSheetId="5">#REF!</definedName>
    <definedName name="_____sum578" localSheetId="4">#REF!</definedName>
    <definedName name="_____sum578" localSheetId="8">#REF!</definedName>
    <definedName name="_____sum578" localSheetId="7">#REF!</definedName>
    <definedName name="_____sum578">#REF!</definedName>
    <definedName name="_____sum579" localSheetId="5">#REF!</definedName>
    <definedName name="_____sum579" localSheetId="4">#REF!</definedName>
    <definedName name="_____sum579" localSheetId="8">#REF!</definedName>
    <definedName name="_____sum579" localSheetId="7">#REF!</definedName>
    <definedName name="_____sum579">#REF!</definedName>
    <definedName name="_____sum582" localSheetId="5">#REF!</definedName>
    <definedName name="_____sum582" localSheetId="4">#REF!</definedName>
    <definedName name="_____sum582" localSheetId="8">#REF!</definedName>
    <definedName name="_____sum582" localSheetId="7">#REF!</definedName>
    <definedName name="_____sum582">#REF!</definedName>
    <definedName name="_____sum590" localSheetId="5">#REF!</definedName>
    <definedName name="_____sum590" localSheetId="4">#REF!</definedName>
    <definedName name="_____sum590" localSheetId="8">#REF!</definedName>
    <definedName name="_____sum590" localSheetId="7">#REF!</definedName>
    <definedName name="_____sum590">#REF!</definedName>
    <definedName name="_____sum6001" localSheetId="5">#REF!</definedName>
    <definedName name="_____sum6001" localSheetId="4">#REF!</definedName>
    <definedName name="_____sum6001" localSheetId="8">#REF!</definedName>
    <definedName name="_____sum6001" localSheetId="7">#REF!</definedName>
    <definedName name="_____sum6001">#REF!</definedName>
    <definedName name="_____Sum6003">#REF!</definedName>
    <definedName name="_____Sum601">#REF!</definedName>
    <definedName name="_____Sum606">#REF!</definedName>
    <definedName name="_____Sum607">#REF!</definedName>
    <definedName name="_____Sum610" localSheetId="5">#REF!</definedName>
    <definedName name="_____Sum610" localSheetId="4">#REF!</definedName>
    <definedName name="_____Sum610" localSheetId="8">#REF!</definedName>
    <definedName name="_____Sum610" localSheetId="7">#REF!</definedName>
    <definedName name="_____Sum610">#REF!</definedName>
    <definedName name="_____sum612" localSheetId="5">#REF!</definedName>
    <definedName name="_____sum612" localSheetId="4">#REF!</definedName>
    <definedName name="_____sum612" localSheetId="8">#REF!</definedName>
    <definedName name="_____sum612" localSheetId="7">#REF!</definedName>
    <definedName name="_____sum612">#REF!</definedName>
    <definedName name="_____sum6159" localSheetId="5">#REF!</definedName>
    <definedName name="_____sum6159" localSheetId="4">#REF!</definedName>
    <definedName name="_____sum6159" localSheetId="8">#REF!</definedName>
    <definedName name="_____sum6159" localSheetId="7">#REF!</definedName>
    <definedName name="_____sum6159">#REF!</definedName>
    <definedName name="_____Sum626">#REF!</definedName>
    <definedName name="_____Sum627">#REF!</definedName>
    <definedName name="_____sum632">#REF!</definedName>
    <definedName name="_____sum6340">#REF!</definedName>
    <definedName name="_____Sum636">#REF!</definedName>
    <definedName name="_____Sum638" localSheetId="5">#REF!</definedName>
    <definedName name="_____Sum638" localSheetId="4">#REF!</definedName>
    <definedName name="_____Sum638" localSheetId="8">#REF!</definedName>
    <definedName name="_____Sum638" localSheetId="7">#REF!</definedName>
    <definedName name="_____Sum638">#REF!</definedName>
    <definedName name="_____Sum653" localSheetId="5">#REF!</definedName>
    <definedName name="_____Sum653" localSheetId="4">#REF!</definedName>
    <definedName name="_____Sum653" localSheetId="8">#REF!</definedName>
    <definedName name="_____Sum653" localSheetId="7">#REF!</definedName>
    <definedName name="_____Sum653">#REF!</definedName>
    <definedName name="_____Sum654">#REF!</definedName>
    <definedName name="_____Sum655">#REF!</definedName>
    <definedName name="_____Sum659">#REF!</definedName>
    <definedName name="_____Sum660">#REF!</definedName>
    <definedName name="_____Sum661">#REF!</definedName>
    <definedName name="_____Sum662">#REF!</definedName>
    <definedName name="_____sum672">#REF!</definedName>
    <definedName name="_____Sum673" localSheetId="5">#REF!</definedName>
    <definedName name="_____Sum673" localSheetId="4">#REF!</definedName>
    <definedName name="_____Sum673" localSheetId="8">#REF!</definedName>
    <definedName name="_____Sum673" localSheetId="7">#REF!</definedName>
    <definedName name="_____Sum673">#REF!</definedName>
    <definedName name="_____Sum675" localSheetId="5">#REF!</definedName>
    <definedName name="_____Sum675" localSheetId="4">#REF!</definedName>
    <definedName name="_____Sum675" localSheetId="8">#REF!</definedName>
    <definedName name="_____Sum675" localSheetId="7">#REF!</definedName>
    <definedName name="_____Sum675">#REF!</definedName>
    <definedName name="_____Sum676" localSheetId="5">#REF!</definedName>
    <definedName name="_____Sum676" localSheetId="4">#REF!</definedName>
    <definedName name="_____Sum676" localSheetId="8">#REF!</definedName>
    <definedName name="_____Sum676" localSheetId="7">#REF!</definedName>
    <definedName name="_____Sum676">#REF!</definedName>
    <definedName name="_____sum678" localSheetId="5">#REF!</definedName>
    <definedName name="_____sum678" localSheetId="4">#REF!</definedName>
    <definedName name="_____sum678" localSheetId="8">#REF!</definedName>
    <definedName name="_____sum678" localSheetId="7">#REF!</definedName>
    <definedName name="_____sum678">#REF!</definedName>
    <definedName name="_____sum679" localSheetId="5">#REF!</definedName>
    <definedName name="_____sum679" localSheetId="4">#REF!</definedName>
    <definedName name="_____sum679" localSheetId="8">#REF!</definedName>
    <definedName name="_____sum679" localSheetId="7">#REF!</definedName>
    <definedName name="_____sum679">#REF!</definedName>
    <definedName name="_____Sum680" localSheetId="5">#REF!</definedName>
    <definedName name="_____Sum680" localSheetId="4">#REF!</definedName>
    <definedName name="_____Sum680" localSheetId="8">#REF!</definedName>
    <definedName name="_____Sum680" localSheetId="7">#REF!</definedName>
    <definedName name="_____Sum680">#REF!</definedName>
    <definedName name="_____Sum681" localSheetId="5">#REF!</definedName>
    <definedName name="_____Sum681" localSheetId="4">#REF!</definedName>
    <definedName name="_____Sum681" localSheetId="8">#REF!</definedName>
    <definedName name="_____Sum681" localSheetId="7">#REF!</definedName>
    <definedName name="_____Sum681">#REF!</definedName>
    <definedName name="_____Sum682" localSheetId="5">#REF!</definedName>
    <definedName name="_____Sum682" localSheetId="4">#REF!</definedName>
    <definedName name="_____Sum682" localSheetId="8">#REF!</definedName>
    <definedName name="_____Sum682" localSheetId="7">#REF!</definedName>
    <definedName name="_____Sum682">#REF!</definedName>
    <definedName name="_____Sum684" localSheetId="5">#REF!</definedName>
    <definedName name="_____Sum684" localSheetId="4">#REF!</definedName>
    <definedName name="_____Sum684" localSheetId="8">#REF!</definedName>
    <definedName name="_____Sum684" localSheetId="7">#REF!</definedName>
    <definedName name="_____Sum684">#REF!</definedName>
    <definedName name="_____Sum685" localSheetId="5">#REF!</definedName>
    <definedName name="_____Sum685" localSheetId="4">#REF!</definedName>
    <definedName name="_____Sum685" localSheetId="8">#REF!</definedName>
    <definedName name="_____Sum685" localSheetId="7">#REF!</definedName>
    <definedName name="_____Sum685">#REF!</definedName>
    <definedName name="_____Sum686">#REF!</definedName>
    <definedName name="_____sum687">#REF!</definedName>
    <definedName name="_____sum693">#REF!</definedName>
    <definedName name="_____sum696">#REF!</definedName>
    <definedName name="_____Sum697" localSheetId="5">#REF!</definedName>
    <definedName name="_____Sum697" localSheetId="4">#REF!</definedName>
    <definedName name="_____Sum697" localSheetId="8">#REF!</definedName>
    <definedName name="_____Sum697" localSheetId="7">#REF!</definedName>
    <definedName name="_____Sum697">#REF!</definedName>
    <definedName name="_____sum698" localSheetId="5">#REF!</definedName>
    <definedName name="_____sum698" localSheetId="4">#REF!</definedName>
    <definedName name="_____sum698" localSheetId="8">#REF!</definedName>
    <definedName name="_____sum698" localSheetId="7">#REF!</definedName>
    <definedName name="_____sum698">#REF!</definedName>
    <definedName name="_____sum700" localSheetId="5">#REF!</definedName>
    <definedName name="_____sum700" localSheetId="4">#REF!</definedName>
    <definedName name="_____sum700" localSheetId="8">#REF!</definedName>
    <definedName name="_____sum700" localSheetId="7">#REF!</definedName>
    <definedName name="_____sum700">#REF!</definedName>
    <definedName name="_____sum702" localSheetId="5">#REF!</definedName>
    <definedName name="_____sum702" localSheetId="4">#REF!</definedName>
    <definedName name="_____sum702" localSheetId="8">#REF!</definedName>
    <definedName name="_____sum702" localSheetId="7">#REF!</definedName>
    <definedName name="_____sum702">#REF!</definedName>
    <definedName name="_____sw1" localSheetId="5">#REF!</definedName>
    <definedName name="_____sw1" localSheetId="4">#REF!</definedName>
    <definedName name="_____sw1">#REF!</definedName>
    <definedName name="_____sw2">#REF!</definedName>
    <definedName name="_____sw3">#REF!</definedName>
    <definedName name="_____sw4">#REF!</definedName>
    <definedName name="_____sw5">#REF!</definedName>
    <definedName name="_____sw6">#REF!</definedName>
    <definedName name="_____ur2004">#REF!</definedName>
    <definedName name="_____vpa1">#REF!</definedName>
    <definedName name="_____vpa10">#REF!</definedName>
    <definedName name="_____vpa11">#REF!</definedName>
    <definedName name="_____vpa12">#REF!</definedName>
    <definedName name="_____vpa13">#REF!</definedName>
    <definedName name="_____vpa14">#REF!</definedName>
    <definedName name="_____vpa2">#REF!</definedName>
    <definedName name="_____vpa3">#REF!</definedName>
    <definedName name="_____vpa4">#REF!</definedName>
    <definedName name="_____vpa5">#REF!</definedName>
    <definedName name="_____vpa6">#REF!</definedName>
    <definedName name="_____vpa7">#REF!</definedName>
    <definedName name="_____vpa8">#REF!</definedName>
    <definedName name="_____vpa9">#REF!</definedName>
    <definedName name="____cbk150" localSheetId="5">#REF!</definedName>
    <definedName name="____cbk150" localSheetId="4">#REF!</definedName>
    <definedName name="____cbk150" localSheetId="8">#REF!</definedName>
    <definedName name="____cbk150" localSheetId="7">#REF!</definedName>
    <definedName name="____cbk150">#REF!</definedName>
    <definedName name="____cbk155" localSheetId="5">#REF!</definedName>
    <definedName name="____cbk155" localSheetId="4">#REF!</definedName>
    <definedName name="____cbk155" localSheetId="8">#REF!</definedName>
    <definedName name="____cbk155" localSheetId="7">#REF!</definedName>
    <definedName name="____cbk155">#REF!</definedName>
    <definedName name="____cbk165" localSheetId="5">#REF!</definedName>
    <definedName name="____cbk165" localSheetId="4">#REF!</definedName>
    <definedName name="____cbk165" localSheetId="8">#REF!</definedName>
    <definedName name="____cbk165" localSheetId="7">#REF!</definedName>
    <definedName name="____cbk165">#REF!</definedName>
    <definedName name="____cbk166" localSheetId="5">#REF!</definedName>
    <definedName name="____cbk166" localSheetId="4">#REF!</definedName>
    <definedName name="____cbk166" localSheetId="8">#REF!</definedName>
    <definedName name="____cbk166" localSheetId="7">#REF!</definedName>
    <definedName name="____cbk166">#REF!</definedName>
    <definedName name="____cbk167" localSheetId="5">#REF!</definedName>
    <definedName name="____cbk167" localSheetId="4">#REF!</definedName>
    <definedName name="____cbk167" localSheetId="8">#REF!</definedName>
    <definedName name="____cbk167" localSheetId="7">#REF!</definedName>
    <definedName name="____cbk167">#REF!</definedName>
    <definedName name="____cbk169" localSheetId="5">#REF!</definedName>
    <definedName name="____cbk169" localSheetId="4">#REF!</definedName>
    <definedName name="____cbk169" localSheetId="8">#REF!</definedName>
    <definedName name="____cbk169" localSheetId="7">#REF!</definedName>
    <definedName name="____cbk169">#REF!</definedName>
    <definedName name="____cbk170" localSheetId="5">#REF!</definedName>
    <definedName name="____cbk170" localSheetId="4">#REF!</definedName>
    <definedName name="____cbk170" localSheetId="8">#REF!</definedName>
    <definedName name="____cbk170" localSheetId="7">#REF!</definedName>
    <definedName name="____cbk170">#REF!</definedName>
    <definedName name="____cbk173" localSheetId="5">#REF!</definedName>
    <definedName name="____cbk173" localSheetId="4">#REF!</definedName>
    <definedName name="____cbk173" localSheetId="8">#REF!</definedName>
    <definedName name="____cbk173" localSheetId="7">#REF!</definedName>
    <definedName name="____cbk173">#REF!</definedName>
    <definedName name="____cbk174" localSheetId="5">#REF!</definedName>
    <definedName name="____cbk174" localSheetId="4">#REF!</definedName>
    <definedName name="____cbk174" localSheetId="8">#REF!</definedName>
    <definedName name="____cbk174" localSheetId="7">#REF!</definedName>
    <definedName name="____cbk174">#REF!</definedName>
    <definedName name="____cbk175" localSheetId="5">#REF!</definedName>
    <definedName name="____cbk175" localSheetId="4">#REF!</definedName>
    <definedName name="____cbk175" localSheetId="8">#REF!</definedName>
    <definedName name="____cbk175" localSheetId="7">#REF!</definedName>
    <definedName name="____cbk175">#REF!</definedName>
    <definedName name="____cbk176" localSheetId="5">#REF!</definedName>
    <definedName name="____cbk176" localSheetId="4">#REF!</definedName>
    <definedName name="____cbk176" localSheetId="8">#REF!</definedName>
    <definedName name="____cbk176" localSheetId="7">#REF!</definedName>
    <definedName name="____cbk176">#REF!</definedName>
    <definedName name="____cbk177" localSheetId="5">#REF!</definedName>
    <definedName name="____cbk177" localSheetId="4">#REF!</definedName>
    <definedName name="____cbk177" localSheetId="8">#REF!</definedName>
    <definedName name="____cbk177" localSheetId="7">#REF!</definedName>
    <definedName name="____cbk177">#REF!</definedName>
    <definedName name="____cbk184" localSheetId="5">#REF!</definedName>
    <definedName name="____cbk184" localSheetId="4">#REF!</definedName>
    <definedName name="____cbk184" localSheetId="8">#REF!</definedName>
    <definedName name="____cbk184" localSheetId="7">#REF!</definedName>
    <definedName name="____cbk184">#REF!</definedName>
    <definedName name="____cbk185" localSheetId="5">#REF!</definedName>
    <definedName name="____cbk185" localSheetId="4">#REF!</definedName>
    <definedName name="____cbk185" localSheetId="8">#REF!</definedName>
    <definedName name="____cbk185" localSheetId="7">#REF!</definedName>
    <definedName name="____cbk185">#REF!</definedName>
    <definedName name="____cbk186" localSheetId="5">#REF!</definedName>
    <definedName name="____cbk186" localSheetId="4">#REF!</definedName>
    <definedName name="____cbk186" localSheetId="8">#REF!</definedName>
    <definedName name="____cbk186" localSheetId="7">#REF!</definedName>
    <definedName name="____cbk186">#REF!</definedName>
    <definedName name="____cbk189" localSheetId="5">#REF!</definedName>
    <definedName name="____cbk189" localSheetId="4">#REF!</definedName>
    <definedName name="____cbk189" localSheetId="8">#REF!</definedName>
    <definedName name="____cbk189" localSheetId="7">#REF!</definedName>
    <definedName name="____cbk189">#REF!</definedName>
    <definedName name="____cbk190" localSheetId="5">#REF!</definedName>
    <definedName name="____cbk190" localSheetId="4">#REF!</definedName>
    <definedName name="____cbk190" localSheetId="8">#REF!</definedName>
    <definedName name="____cbk190" localSheetId="7">#REF!</definedName>
    <definedName name="____cbk190">#REF!</definedName>
    <definedName name="____cbk193" localSheetId="5">#REF!</definedName>
    <definedName name="____cbk193" localSheetId="4">#REF!</definedName>
    <definedName name="____cbk193" localSheetId="8">#REF!</definedName>
    <definedName name="____cbk193" localSheetId="7">#REF!</definedName>
    <definedName name="____cbk193">#REF!</definedName>
    <definedName name="____cbk195" localSheetId="5">#REF!</definedName>
    <definedName name="____cbk195" localSheetId="4">#REF!</definedName>
    <definedName name="____cbk195" localSheetId="8">#REF!</definedName>
    <definedName name="____cbk195" localSheetId="7">#REF!</definedName>
    <definedName name="____cbk195">#REF!</definedName>
    <definedName name="____cbk196" localSheetId="5">#REF!</definedName>
    <definedName name="____cbk196" localSheetId="4">#REF!</definedName>
    <definedName name="____cbk196" localSheetId="8">#REF!</definedName>
    <definedName name="____cbk196" localSheetId="7">#REF!</definedName>
    <definedName name="____cbk196">#REF!</definedName>
    <definedName name="____cbk198" localSheetId="5">#REF!</definedName>
    <definedName name="____cbk198" localSheetId="4">#REF!</definedName>
    <definedName name="____cbk198" localSheetId="8">#REF!</definedName>
    <definedName name="____cbk198" localSheetId="7">#REF!</definedName>
    <definedName name="____cbk198">#REF!</definedName>
    <definedName name="____cbk199" localSheetId="5">#REF!</definedName>
    <definedName name="____cbk199" localSheetId="4">#REF!</definedName>
    <definedName name="____cbk199" localSheetId="8">#REF!</definedName>
    <definedName name="____cbk199" localSheetId="7">#REF!</definedName>
    <definedName name="____cbk199">#REF!</definedName>
    <definedName name="____cbk200" localSheetId="5">#REF!</definedName>
    <definedName name="____cbk200" localSheetId="4">#REF!</definedName>
    <definedName name="____cbk200" localSheetId="8">#REF!</definedName>
    <definedName name="____cbk200" localSheetId="7">#REF!</definedName>
    <definedName name="____cbk200">#REF!</definedName>
    <definedName name="____cbk201" localSheetId="5">#REF!</definedName>
    <definedName name="____cbk201" localSheetId="4">#REF!</definedName>
    <definedName name="____cbk201" localSheetId="8">#REF!</definedName>
    <definedName name="____cbk201" localSheetId="7">#REF!</definedName>
    <definedName name="____cbk201">#REF!</definedName>
    <definedName name="____cbk202" localSheetId="5">#REF!</definedName>
    <definedName name="____cbk202" localSheetId="4">#REF!</definedName>
    <definedName name="____cbk202" localSheetId="8">#REF!</definedName>
    <definedName name="____cbk202" localSheetId="7">#REF!</definedName>
    <definedName name="____cbk202">#REF!</definedName>
    <definedName name="____cbk203" localSheetId="5">#REF!</definedName>
    <definedName name="____cbk203" localSheetId="4">#REF!</definedName>
    <definedName name="____cbk203" localSheetId="8">#REF!</definedName>
    <definedName name="____cbk203" localSheetId="7">#REF!</definedName>
    <definedName name="____cbk203">#REF!</definedName>
    <definedName name="____cbk204" localSheetId="5">#REF!</definedName>
    <definedName name="____cbk204" localSheetId="4">#REF!</definedName>
    <definedName name="____cbk204" localSheetId="8">#REF!</definedName>
    <definedName name="____cbk204" localSheetId="7">#REF!</definedName>
    <definedName name="____cbk204">#REF!</definedName>
    <definedName name="____cbk205" localSheetId="5">#REF!</definedName>
    <definedName name="____cbk205" localSheetId="4">#REF!</definedName>
    <definedName name="____cbk205" localSheetId="8">#REF!</definedName>
    <definedName name="____cbk205" localSheetId="7">#REF!</definedName>
    <definedName name="____cbk205">#REF!</definedName>
    <definedName name="____cbk208" localSheetId="5">#REF!</definedName>
    <definedName name="____cbk208" localSheetId="4">#REF!</definedName>
    <definedName name="____cbk208" localSheetId="8">#REF!</definedName>
    <definedName name="____cbk208" localSheetId="7">#REF!</definedName>
    <definedName name="____cbk208">#REF!</definedName>
    <definedName name="____cbk213" localSheetId="5">#REF!</definedName>
    <definedName name="____cbk213" localSheetId="4">#REF!</definedName>
    <definedName name="____cbk213">#REF!</definedName>
    <definedName name="____cbk22">#REF!</definedName>
    <definedName name="____cbk222">#REF!</definedName>
    <definedName name="____cbk235" localSheetId="5">#REF!</definedName>
    <definedName name="____cbk235" localSheetId="4">#REF!</definedName>
    <definedName name="____cbk235" localSheetId="8">#REF!</definedName>
    <definedName name="____cbk235" localSheetId="7">#REF!</definedName>
    <definedName name="____cbk235">#REF!</definedName>
    <definedName name="____cbk237" localSheetId="5">#REF!</definedName>
    <definedName name="____cbk237" localSheetId="4">#REF!</definedName>
    <definedName name="____cbk237" localSheetId="8">#REF!</definedName>
    <definedName name="____cbk237" localSheetId="7">#REF!</definedName>
    <definedName name="____cbk237">#REF!</definedName>
    <definedName name="____cbk238" localSheetId="5">#REF!</definedName>
    <definedName name="____cbk238" localSheetId="4">#REF!</definedName>
    <definedName name="____cbk238">#REF!</definedName>
    <definedName name="____cbk239">#REF!</definedName>
    <definedName name="____cbk240" localSheetId="5">#REF!</definedName>
    <definedName name="____cbk240" localSheetId="4">#REF!</definedName>
    <definedName name="____cbk240" localSheetId="8">#REF!</definedName>
    <definedName name="____cbk240" localSheetId="7">#REF!</definedName>
    <definedName name="____cbk240">#REF!</definedName>
    <definedName name="____cbk242" localSheetId="5">#REF!</definedName>
    <definedName name="____cbk242" localSheetId="4">#REF!</definedName>
    <definedName name="____cbk242">#REF!</definedName>
    <definedName name="____cbk246" localSheetId="5">#REF!</definedName>
    <definedName name="____cbk246" localSheetId="4">#REF!</definedName>
    <definedName name="____cbk246" localSheetId="8">#REF!</definedName>
    <definedName name="____cbk246" localSheetId="7">#REF!</definedName>
    <definedName name="____cbk246">#REF!</definedName>
    <definedName name="____cbk247" localSheetId="5">#REF!</definedName>
    <definedName name="____cbk247" localSheetId="4">#REF!</definedName>
    <definedName name="____cbk247" localSheetId="8">#REF!</definedName>
    <definedName name="____cbk247" localSheetId="7">#REF!</definedName>
    <definedName name="____cbk247">#REF!</definedName>
    <definedName name="____cbk248" localSheetId="5">#REF!</definedName>
    <definedName name="____cbk248" localSheetId="4">#REF!</definedName>
    <definedName name="____cbk248" localSheetId="8">#REF!</definedName>
    <definedName name="____cbk248" localSheetId="7">#REF!</definedName>
    <definedName name="____cbk248">#REF!</definedName>
    <definedName name="____cbk249" localSheetId="5">#REF!</definedName>
    <definedName name="____cbk249" localSheetId="4">#REF!</definedName>
    <definedName name="____cbk249" localSheetId="8">#REF!</definedName>
    <definedName name="____cbk249" localSheetId="7">#REF!</definedName>
    <definedName name="____cbk249">#REF!</definedName>
    <definedName name="____cbk250" localSheetId="5">#REF!</definedName>
    <definedName name="____cbk250" localSheetId="4">#REF!</definedName>
    <definedName name="____cbk250">#REF!</definedName>
    <definedName name="____cbk251" localSheetId="5">#REF!</definedName>
    <definedName name="____cbk251" localSheetId="4">#REF!</definedName>
    <definedName name="____cbk251" localSheetId="8">#REF!</definedName>
    <definedName name="____cbk251" localSheetId="7">#REF!</definedName>
    <definedName name="____cbk251">#REF!</definedName>
    <definedName name="____cbk252" localSheetId="5">#REF!</definedName>
    <definedName name="____cbk252" localSheetId="4">#REF!</definedName>
    <definedName name="____cbk252" localSheetId="8">#REF!</definedName>
    <definedName name="____cbk252" localSheetId="7">#REF!</definedName>
    <definedName name="____cbk252">#REF!</definedName>
    <definedName name="____cbk253" localSheetId="5">#REF!</definedName>
    <definedName name="____cbk253" localSheetId="4">#REF!</definedName>
    <definedName name="____cbk253" localSheetId="8">#REF!</definedName>
    <definedName name="____cbk253" localSheetId="7">#REF!</definedName>
    <definedName name="____cbk253">#REF!</definedName>
    <definedName name="____cbk254" localSheetId="5">#REF!</definedName>
    <definedName name="____cbk254" localSheetId="4">#REF!</definedName>
    <definedName name="____cbk254" localSheetId="8">#REF!</definedName>
    <definedName name="____cbk254" localSheetId="7">#REF!</definedName>
    <definedName name="____cbk254">#REF!</definedName>
    <definedName name="____cbk256" localSheetId="5">#REF!</definedName>
    <definedName name="____cbk256" localSheetId="4">#REF!</definedName>
    <definedName name="____cbk256" localSheetId="8">#REF!</definedName>
    <definedName name="____cbk256" localSheetId="7">#REF!</definedName>
    <definedName name="____cbk256">#REF!</definedName>
    <definedName name="____cbk257" localSheetId="5">#REF!</definedName>
    <definedName name="____cbk257" localSheetId="4">#REF!</definedName>
    <definedName name="____cbk257" localSheetId="8">#REF!</definedName>
    <definedName name="____cbk257" localSheetId="7">#REF!</definedName>
    <definedName name="____cbk257">#REF!</definedName>
    <definedName name="____cbk258" localSheetId="5">#REF!</definedName>
    <definedName name="____cbk258" localSheetId="4">#REF!</definedName>
    <definedName name="____cbk258" localSheetId="8">#REF!</definedName>
    <definedName name="____cbk258" localSheetId="7">#REF!</definedName>
    <definedName name="____cbk258">#REF!</definedName>
    <definedName name="____cbk259" localSheetId="5">#REF!</definedName>
    <definedName name="____cbk259" localSheetId="4">#REF!</definedName>
    <definedName name="____cbk259">#REF!</definedName>
    <definedName name="____cbk261">#REF!</definedName>
    <definedName name="____cbk262">#REF!</definedName>
    <definedName name="____cbk263" localSheetId="5">#REF!</definedName>
    <definedName name="____cbk263" localSheetId="4">#REF!</definedName>
    <definedName name="____cbk263" localSheetId="8">#REF!</definedName>
    <definedName name="____cbk263" localSheetId="7">#REF!</definedName>
    <definedName name="____cbk263">#REF!</definedName>
    <definedName name="____cbk264" localSheetId="5">#REF!</definedName>
    <definedName name="____cbk264" localSheetId="4">#REF!</definedName>
    <definedName name="____cbk264">#REF!</definedName>
    <definedName name="____cbk268">#REF!</definedName>
    <definedName name="____cbk269" localSheetId="5">#REF!</definedName>
    <definedName name="____cbk269" localSheetId="4">#REF!</definedName>
    <definedName name="____cbk269" localSheetId="8">#REF!</definedName>
    <definedName name="____cbk269" localSheetId="7">#REF!</definedName>
    <definedName name="____cbk269">#REF!</definedName>
    <definedName name="____cbk271" localSheetId="5">#REF!</definedName>
    <definedName name="____cbk271" localSheetId="4">#REF!</definedName>
    <definedName name="____cbk271" localSheetId="8">#REF!</definedName>
    <definedName name="____cbk271" localSheetId="7">#REF!</definedName>
    <definedName name="____cbk271">#REF!</definedName>
    <definedName name="____cbk272" localSheetId="5">#REF!</definedName>
    <definedName name="____cbk272" localSheetId="4">#REF!</definedName>
    <definedName name="____cbk272">#REF!</definedName>
    <definedName name="____cbk273">#REF!</definedName>
    <definedName name="____cbk274">#REF!</definedName>
    <definedName name="____cbk286" localSheetId="5">#REF!</definedName>
    <definedName name="____cbk286" localSheetId="4">#REF!</definedName>
    <definedName name="____cbk286" localSheetId="8">#REF!</definedName>
    <definedName name="____cbk286" localSheetId="7">#REF!</definedName>
    <definedName name="____cbk286">#REF!</definedName>
    <definedName name="____cbk293" localSheetId="5">#REF!</definedName>
    <definedName name="____cbk293" localSheetId="4">#REF!</definedName>
    <definedName name="____cbk293" localSheetId="8">#REF!</definedName>
    <definedName name="____cbk293" localSheetId="7">#REF!</definedName>
    <definedName name="____cbk293">#REF!</definedName>
    <definedName name="____cbk298" localSheetId="5">#REF!</definedName>
    <definedName name="____cbk298" localSheetId="4">#REF!</definedName>
    <definedName name="____cbk298" localSheetId="8">#REF!</definedName>
    <definedName name="____cbk298" localSheetId="7">#REF!</definedName>
    <definedName name="____cbk298">#REF!</definedName>
    <definedName name="____cbk299" localSheetId="5">#REF!</definedName>
    <definedName name="____cbk299" localSheetId="4">#REF!</definedName>
    <definedName name="____cbk299" localSheetId="8">#REF!</definedName>
    <definedName name="____cbk299" localSheetId="7">#REF!</definedName>
    <definedName name="____cbk299">#REF!</definedName>
    <definedName name="____cbk300" localSheetId="5">#REF!</definedName>
    <definedName name="____cbk300" localSheetId="4">#REF!</definedName>
    <definedName name="____cbk300" localSheetId="8">#REF!</definedName>
    <definedName name="____cbk300" localSheetId="7">#REF!</definedName>
    <definedName name="____cbk300">#REF!</definedName>
    <definedName name="____cbk301" localSheetId="5">#REF!</definedName>
    <definedName name="____cbk301" localSheetId="4">#REF!</definedName>
    <definedName name="____cbk301" localSheetId="8">#REF!</definedName>
    <definedName name="____cbk301" localSheetId="7">#REF!</definedName>
    <definedName name="____cbk301">#REF!</definedName>
    <definedName name="____cbk302" localSheetId="5">#REF!</definedName>
    <definedName name="____cbk302" localSheetId="4">#REF!</definedName>
    <definedName name="____cbk302" localSheetId="8">#REF!</definedName>
    <definedName name="____cbk302" localSheetId="7">#REF!</definedName>
    <definedName name="____cbk302">#REF!</definedName>
    <definedName name="____cbk305" localSheetId="5">#REF!</definedName>
    <definedName name="____cbk305" localSheetId="4">#REF!</definedName>
    <definedName name="____cbk305" localSheetId="8">#REF!</definedName>
    <definedName name="____cbk305" localSheetId="7">#REF!</definedName>
    <definedName name="____cbk305">#REF!</definedName>
    <definedName name="____cbk306" localSheetId="5">#REF!</definedName>
    <definedName name="____cbk306" localSheetId="4">#REF!</definedName>
    <definedName name="____cbk306" localSheetId="8">#REF!</definedName>
    <definedName name="____cbk306" localSheetId="7">#REF!</definedName>
    <definedName name="____cbk306">#REF!</definedName>
    <definedName name="____cbk307" localSheetId="5">#REF!</definedName>
    <definedName name="____cbk307" localSheetId="4">#REF!</definedName>
    <definedName name="____cbk307" localSheetId="8">#REF!</definedName>
    <definedName name="____cbk307" localSheetId="7">#REF!</definedName>
    <definedName name="____cbk307">#REF!</definedName>
    <definedName name="____cbk311" localSheetId="5">#REF!</definedName>
    <definedName name="____cbk311" localSheetId="4">#REF!</definedName>
    <definedName name="____cbk311" localSheetId="8">#REF!</definedName>
    <definedName name="____cbk311" localSheetId="7">#REF!</definedName>
    <definedName name="____cbk311">#REF!</definedName>
    <definedName name="____cbk313" localSheetId="5">#REF!</definedName>
    <definedName name="____cbk313" localSheetId="4">#REF!</definedName>
    <definedName name="____cbk313" localSheetId="8">#REF!</definedName>
    <definedName name="____cbk313" localSheetId="7">#REF!</definedName>
    <definedName name="____cbk313">#REF!</definedName>
    <definedName name="____cbk314" localSheetId="5">#REF!</definedName>
    <definedName name="____cbk314" localSheetId="4">#REF!</definedName>
    <definedName name="____cbk314" localSheetId="8">#REF!</definedName>
    <definedName name="____cbk314" localSheetId="7">#REF!</definedName>
    <definedName name="____cbk314">#REF!</definedName>
    <definedName name="____cbk319" localSheetId="5">#REF!</definedName>
    <definedName name="____cbk319" localSheetId="4">#REF!</definedName>
    <definedName name="____cbk319" localSheetId="8">#REF!</definedName>
    <definedName name="____cbk319" localSheetId="7">#REF!</definedName>
    <definedName name="____cbk319">#REF!</definedName>
    <definedName name="____cbk320" localSheetId="5">#REF!</definedName>
    <definedName name="____cbk320" localSheetId="4">#REF!</definedName>
    <definedName name="____cbk320" localSheetId="8">#REF!</definedName>
    <definedName name="____cbk320" localSheetId="7">#REF!</definedName>
    <definedName name="____cbk320">#REF!</definedName>
    <definedName name="____cbk321" localSheetId="5">#REF!</definedName>
    <definedName name="____cbk321" localSheetId="4">#REF!</definedName>
    <definedName name="____cbk321" localSheetId="8">#REF!</definedName>
    <definedName name="____cbk321" localSheetId="7">#REF!</definedName>
    <definedName name="____cbk321">#REF!</definedName>
    <definedName name="____cbk323" localSheetId="5">#REF!</definedName>
    <definedName name="____cbk323" localSheetId="4">#REF!</definedName>
    <definedName name="____cbk323" localSheetId="8">#REF!</definedName>
    <definedName name="____cbk323" localSheetId="7">#REF!</definedName>
    <definedName name="____cbk323">#REF!</definedName>
    <definedName name="____cbk327" localSheetId="5">#REF!</definedName>
    <definedName name="____cbk327" localSheetId="4">#REF!</definedName>
    <definedName name="____cbk327" localSheetId="8">#REF!</definedName>
    <definedName name="____cbk327" localSheetId="7">#REF!</definedName>
    <definedName name="____cbk327">#REF!</definedName>
    <definedName name="____cbk328" localSheetId="5">#REF!</definedName>
    <definedName name="____cbk328" localSheetId="4">#REF!</definedName>
    <definedName name="____cbk328" localSheetId="8">#REF!</definedName>
    <definedName name="____cbk328" localSheetId="7">#REF!</definedName>
    <definedName name="____cbk328">#REF!</definedName>
    <definedName name="____cbk329" localSheetId="5">#REF!</definedName>
    <definedName name="____cbk329" localSheetId="4">#REF!</definedName>
    <definedName name="____cbk329" localSheetId="8">#REF!</definedName>
    <definedName name="____cbk329" localSheetId="7">#REF!</definedName>
    <definedName name="____cbk329">#REF!</definedName>
    <definedName name="____cbk330" localSheetId="5">#REF!</definedName>
    <definedName name="____cbk330" localSheetId="4">#REF!</definedName>
    <definedName name="____cbk330" localSheetId="8">#REF!</definedName>
    <definedName name="____cbk330" localSheetId="7">#REF!</definedName>
    <definedName name="____cbk330">#REF!</definedName>
    <definedName name="____cbk341" localSheetId="5">#REF!</definedName>
    <definedName name="____cbk341" localSheetId="4">#REF!</definedName>
    <definedName name="____cbk341" localSheetId="8">#REF!</definedName>
    <definedName name="____cbk341" localSheetId="7">#REF!</definedName>
    <definedName name="____cbk341">#REF!</definedName>
    <definedName name="____cbk343" localSheetId="5">#REF!</definedName>
    <definedName name="____cbk343" localSheetId="4">#REF!</definedName>
    <definedName name="____cbk343" localSheetId="8">#REF!</definedName>
    <definedName name="____cbk343" localSheetId="7">#REF!</definedName>
    <definedName name="____cbk343">#REF!</definedName>
    <definedName name="____cbk344" localSheetId="5">#REF!</definedName>
    <definedName name="____cbk344" localSheetId="4">#REF!</definedName>
    <definedName name="____cbk344" localSheetId="8">#REF!</definedName>
    <definedName name="____cbk344" localSheetId="7">#REF!</definedName>
    <definedName name="____cbk344">#REF!</definedName>
    <definedName name="____cbk345" localSheetId="5">#REF!</definedName>
    <definedName name="____cbk345" localSheetId="4">#REF!</definedName>
    <definedName name="____cbk345" localSheetId="8">#REF!</definedName>
    <definedName name="____cbk345" localSheetId="7">#REF!</definedName>
    <definedName name="____cbk345">#REF!</definedName>
    <definedName name="____cbk350" localSheetId="5">#REF!</definedName>
    <definedName name="____cbk350" localSheetId="4">#REF!</definedName>
    <definedName name="____cbk350" localSheetId="8">#REF!</definedName>
    <definedName name="____cbk350" localSheetId="7">#REF!</definedName>
    <definedName name="____cbk350">#REF!</definedName>
    <definedName name="____cbk358" localSheetId="5">#REF!</definedName>
    <definedName name="____cbk358" localSheetId="4">#REF!</definedName>
    <definedName name="____cbk358" localSheetId="8">#REF!</definedName>
    <definedName name="____cbk358" localSheetId="7">#REF!</definedName>
    <definedName name="____cbk358">#REF!</definedName>
    <definedName name="____cbk54" localSheetId="5">#REF!</definedName>
    <definedName name="____cbk54" localSheetId="4">#REF!</definedName>
    <definedName name="____cbk54" localSheetId="8">#REF!</definedName>
    <definedName name="____cbk54" localSheetId="7">#REF!</definedName>
    <definedName name="____cbk54">#REF!</definedName>
    <definedName name="____cbk64" localSheetId="5">#REF!</definedName>
    <definedName name="____cbk64" localSheetId="4">#REF!</definedName>
    <definedName name="____cbk64">#REF!</definedName>
    <definedName name="____DAT1">#REF!</definedName>
    <definedName name="____DAT10">#REF!</definedName>
    <definedName name="____DAT1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#REF!</definedName>
    <definedName name="____DAT20">#REF!</definedName>
    <definedName name="____DAT21">#REF!</definedName>
    <definedName name="____DAT22">#REF!</definedName>
    <definedName name="____DAT23">#REF!</definedName>
    <definedName name="____DAT24">#REF!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_eks610">#REF!</definedName>
    <definedName name="____EUR2003" localSheetId="5">#REF!</definedName>
    <definedName name="____EUR2003" localSheetId="4">#REF!</definedName>
    <definedName name="____EUR2003" localSheetId="8">#REF!</definedName>
    <definedName name="____EUR2003" localSheetId="7">#REF!</definedName>
    <definedName name="____EUR2003">#REF!</definedName>
    <definedName name="____inv1" localSheetId="5">#REF!</definedName>
    <definedName name="____inv1" localSheetId="4">#REF!</definedName>
    <definedName name="____inv1">#REF!</definedName>
    <definedName name="____Key1">#REF!</definedName>
    <definedName name="____key2">#REF!</definedName>
    <definedName name="____obl1">#REF!</definedName>
    <definedName name="____obl2">#REF!</definedName>
    <definedName name="____obl3">#REF!</definedName>
    <definedName name="____obl4">#REF!</definedName>
    <definedName name="____obl5">#REF!</definedName>
    <definedName name="____por265" localSheetId="5">#REF!</definedName>
    <definedName name="____por265" localSheetId="4">#REF!</definedName>
    <definedName name="____por265" localSheetId="8">#REF!</definedName>
    <definedName name="____por265" localSheetId="7">#REF!</definedName>
    <definedName name="____por265">#REF!</definedName>
    <definedName name="____por267" localSheetId="5">#REF!</definedName>
    <definedName name="____por267" localSheetId="4">#REF!</definedName>
    <definedName name="____por267" localSheetId="8">#REF!</definedName>
    <definedName name="____por267" localSheetId="7">#REF!</definedName>
    <definedName name="____por267">#REF!</definedName>
    <definedName name="____reg2055" localSheetId="5">#REF!</definedName>
    <definedName name="____reg2055" localSheetId="4">#REF!</definedName>
    <definedName name="____reg2055" localSheetId="8">#REF!</definedName>
    <definedName name="____reg2055" localSheetId="7">#REF!</definedName>
    <definedName name="____reg2055">#REF!</definedName>
    <definedName name="____reg2056">#REF!</definedName>
    <definedName name="____reg6357">#REF!</definedName>
    <definedName name="____reg6690">#REF!</definedName>
    <definedName name="____reg8955">#REF!</definedName>
    <definedName name="____sub1" localSheetId="5">#REF!</definedName>
    <definedName name="____sub1" localSheetId="4">#REF!</definedName>
    <definedName name="____sub1" localSheetId="8">#REF!</definedName>
    <definedName name="____sub1" localSheetId="7">#REF!</definedName>
    <definedName name="____sub1">#REF!</definedName>
    <definedName name="____sub2" localSheetId="5">#REF!</definedName>
    <definedName name="____sub2" localSheetId="4">#REF!</definedName>
    <definedName name="____sub2" localSheetId="8">#REF!</definedName>
    <definedName name="____sub2" localSheetId="7">#REF!</definedName>
    <definedName name="____sub2">#REF!</definedName>
    <definedName name="____Sum336">#REF!</definedName>
    <definedName name="____sum515" localSheetId="5">#REF!</definedName>
    <definedName name="____sum515" localSheetId="4">#REF!</definedName>
    <definedName name="____sum515" localSheetId="8">#REF!</definedName>
    <definedName name="____sum515" localSheetId="7">#REF!</definedName>
    <definedName name="____sum515">#REF!</definedName>
    <definedName name="____sum517" localSheetId="5">#REF!</definedName>
    <definedName name="____sum517" localSheetId="4">#REF!</definedName>
    <definedName name="____sum517" localSheetId="8">#REF!</definedName>
    <definedName name="____sum517" localSheetId="7">#REF!</definedName>
    <definedName name="____sum517">#REF!</definedName>
    <definedName name="____sum518" localSheetId="5">#REF!</definedName>
    <definedName name="____sum518" localSheetId="4">#REF!</definedName>
    <definedName name="____sum518" localSheetId="8">#REF!</definedName>
    <definedName name="____sum518" localSheetId="7">#REF!</definedName>
    <definedName name="____sum518">#REF!</definedName>
    <definedName name="____sum573" localSheetId="5">#REF!</definedName>
    <definedName name="____sum573" localSheetId="4">#REF!</definedName>
    <definedName name="____sum573" localSheetId="8">#REF!</definedName>
    <definedName name="____sum573" localSheetId="7">#REF!</definedName>
    <definedName name="____sum573">#REF!</definedName>
    <definedName name="____sum578" localSheetId="5">#REF!</definedName>
    <definedName name="____sum578" localSheetId="4">#REF!</definedName>
    <definedName name="____sum578" localSheetId="8">#REF!</definedName>
    <definedName name="____sum578" localSheetId="7">#REF!</definedName>
    <definedName name="____sum578">#REF!</definedName>
    <definedName name="____sum579" localSheetId="5">#REF!</definedName>
    <definedName name="____sum579" localSheetId="4">#REF!</definedName>
    <definedName name="____sum579" localSheetId="8">#REF!</definedName>
    <definedName name="____sum579" localSheetId="7">#REF!</definedName>
    <definedName name="____sum579">#REF!</definedName>
    <definedName name="____sum582" localSheetId="5">#REF!</definedName>
    <definedName name="____sum582" localSheetId="4">#REF!</definedName>
    <definedName name="____sum582" localSheetId="8">#REF!</definedName>
    <definedName name="____sum582" localSheetId="7">#REF!</definedName>
    <definedName name="____sum582">#REF!</definedName>
    <definedName name="____sum590" localSheetId="5">#REF!</definedName>
    <definedName name="____sum590" localSheetId="4">#REF!</definedName>
    <definedName name="____sum590" localSheetId="8">#REF!</definedName>
    <definedName name="____sum590" localSheetId="7">#REF!</definedName>
    <definedName name="____sum590">#REF!</definedName>
    <definedName name="____sum6001" localSheetId="5">#REF!</definedName>
    <definedName name="____sum6001" localSheetId="4">#REF!</definedName>
    <definedName name="____sum6001" localSheetId="8">#REF!</definedName>
    <definedName name="____sum6001" localSheetId="7">#REF!</definedName>
    <definedName name="____sum6001">#REF!</definedName>
    <definedName name="____Sum6003">#REF!</definedName>
    <definedName name="____Sum601">#REF!</definedName>
    <definedName name="____Sum606">#REF!</definedName>
    <definedName name="____Sum607">#REF!</definedName>
    <definedName name="____Sum610" localSheetId="5">#REF!</definedName>
    <definedName name="____Sum610" localSheetId="4">#REF!</definedName>
    <definedName name="____Sum610" localSheetId="8">#REF!</definedName>
    <definedName name="____Sum610" localSheetId="7">#REF!</definedName>
    <definedName name="____Sum610">#REF!</definedName>
    <definedName name="____sum612" localSheetId="5">#REF!</definedName>
    <definedName name="____sum612" localSheetId="4">#REF!</definedName>
    <definedName name="____sum612" localSheetId="8">#REF!</definedName>
    <definedName name="____sum612" localSheetId="7">#REF!</definedName>
    <definedName name="____sum612">#REF!</definedName>
    <definedName name="____sum6159" localSheetId="5">#REF!</definedName>
    <definedName name="____sum6159" localSheetId="4">#REF!</definedName>
    <definedName name="____sum6159" localSheetId="8">#REF!</definedName>
    <definedName name="____sum6159" localSheetId="7">#REF!</definedName>
    <definedName name="____sum6159">#REF!</definedName>
    <definedName name="____Sum626">#REF!</definedName>
    <definedName name="____Sum627">#REF!</definedName>
    <definedName name="____sum632">#REF!</definedName>
    <definedName name="____sum6340">#REF!</definedName>
    <definedName name="____Sum636">#REF!</definedName>
    <definedName name="____Sum638" localSheetId="5">#REF!</definedName>
    <definedName name="____Sum638" localSheetId="4">#REF!</definedName>
    <definedName name="____Sum638" localSheetId="8">#REF!</definedName>
    <definedName name="____Sum638" localSheetId="7">#REF!</definedName>
    <definedName name="____Sum638">#REF!</definedName>
    <definedName name="____Sum653" localSheetId="5">#REF!</definedName>
    <definedName name="____Sum653" localSheetId="4">#REF!</definedName>
    <definedName name="____Sum653" localSheetId="8">#REF!</definedName>
    <definedName name="____Sum653" localSheetId="7">#REF!</definedName>
    <definedName name="____Sum653">#REF!</definedName>
    <definedName name="____Sum654">#REF!</definedName>
    <definedName name="____Sum655">#REF!</definedName>
    <definedName name="____Sum659">#REF!</definedName>
    <definedName name="____Sum660">#REF!</definedName>
    <definedName name="____Sum661">#REF!</definedName>
    <definedName name="____Sum662">#REF!</definedName>
    <definedName name="____sum672">#REF!</definedName>
    <definedName name="____Sum673" localSheetId="5">#REF!</definedName>
    <definedName name="____Sum673" localSheetId="4">#REF!</definedName>
    <definedName name="____Sum673" localSheetId="8">#REF!</definedName>
    <definedName name="____Sum673" localSheetId="7">#REF!</definedName>
    <definedName name="____Sum673">#REF!</definedName>
    <definedName name="____Sum675" localSheetId="5">#REF!</definedName>
    <definedName name="____Sum675" localSheetId="4">#REF!</definedName>
    <definedName name="____Sum675" localSheetId="8">#REF!</definedName>
    <definedName name="____Sum675" localSheetId="7">#REF!</definedName>
    <definedName name="____Sum675">#REF!</definedName>
    <definedName name="____Sum676" localSheetId="5">#REF!</definedName>
    <definedName name="____Sum676" localSheetId="4">#REF!</definedName>
    <definedName name="____Sum676" localSheetId="8">#REF!</definedName>
    <definedName name="____Sum676" localSheetId="7">#REF!</definedName>
    <definedName name="____Sum676">#REF!</definedName>
    <definedName name="____sum678" localSheetId="5">#REF!</definedName>
    <definedName name="____sum678" localSheetId="4">#REF!</definedName>
    <definedName name="____sum678" localSheetId="8">#REF!</definedName>
    <definedName name="____sum678" localSheetId="7">#REF!</definedName>
    <definedName name="____sum678">#REF!</definedName>
    <definedName name="____sum679" localSheetId="5">#REF!</definedName>
    <definedName name="____sum679" localSheetId="4">#REF!</definedName>
    <definedName name="____sum679" localSheetId="8">#REF!</definedName>
    <definedName name="____sum679" localSheetId="7">#REF!</definedName>
    <definedName name="____sum679">#REF!</definedName>
    <definedName name="____Sum680" localSheetId="5">#REF!</definedName>
    <definedName name="____Sum680" localSheetId="4">#REF!</definedName>
    <definedName name="____Sum680" localSheetId="8">#REF!</definedName>
    <definedName name="____Sum680" localSheetId="7">#REF!</definedName>
    <definedName name="____Sum680">#REF!</definedName>
    <definedName name="____Sum681" localSheetId="5">#REF!</definedName>
    <definedName name="____Sum681" localSheetId="4">#REF!</definedName>
    <definedName name="____Sum681" localSheetId="8">#REF!</definedName>
    <definedName name="____Sum681" localSheetId="7">#REF!</definedName>
    <definedName name="____Sum681">#REF!</definedName>
    <definedName name="____Sum682" localSheetId="5">#REF!</definedName>
    <definedName name="____Sum682" localSheetId="4">#REF!</definedName>
    <definedName name="____Sum682" localSheetId="8">#REF!</definedName>
    <definedName name="____Sum682" localSheetId="7">#REF!</definedName>
    <definedName name="____Sum682">#REF!</definedName>
    <definedName name="____Sum684" localSheetId="5">#REF!</definedName>
    <definedName name="____Sum684" localSheetId="4">#REF!</definedName>
    <definedName name="____Sum684" localSheetId="8">#REF!</definedName>
    <definedName name="____Sum684" localSheetId="7">#REF!</definedName>
    <definedName name="____Sum684">#REF!</definedName>
    <definedName name="____Sum685" localSheetId="5">#REF!</definedName>
    <definedName name="____Sum685" localSheetId="4">#REF!</definedName>
    <definedName name="____Sum685" localSheetId="8">#REF!</definedName>
    <definedName name="____Sum685" localSheetId="7">#REF!</definedName>
    <definedName name="____Sum685">#REF!</definedName>
    <definedName name="____Sum686">#REF!</definedName>
    <definedName name="____sum687">#REF!</definedName>
    <definedName name="____sum693">#REF!</definedName>
    <definedName name="____sum696">#REF!</definedName>
    <definedName name="____Sum697" localSheetId="5">#REF!</definedName>
    <definedName name="____Sum697" localSheetId="4">#REF!</definedName>
    <definedName name="____Sum697" localSheetId="8">#REF!</definedName>
    <definedName name="____Sum697" localSheetId="7">#REF!</definedName>
    <definedName name="____Sum697">#REF!</definedName>
    <definedName name="____sum698" localSheetId="5">#REF!</definedName>
    <definedName name="____sum698" localSheetId="4">#REF!</definedName>
    <definedName name="____sum698" localSheetId="8">#REF!</definedName>
    <definedName name="____sum698" localSheetId="7">#REF!</definedName>
    <definedName name="____sum698">#REF!</definedName>
    <definedName name="____sum700" localSheetId="5">#REF!</definedName>
    <definedName name="____sum700" localSheetId="4">#REF!</definedName>
    <definedName name="____sum700" localSheetId="8">#REF!</definedName>
    <definedName name="____sum700" localSheetId="7">#REF!</definedName>
    <definedName name="____sum700">#REF!</definedName>
    <definedName name="____sum702" localSheetId="5">#REF!</definedName>
    <definedName name="____sum702" localSheetId="4">#REF!</definedName>
    <definedName name="____sum702" localSheetId="8">#REF!</definedName>
    <definedName name="____sum702" localSheetId="7">#REF!</definedName>
    <definedName name="____sum702">#REF!</definedName>
    <definedName name="____sw1" localSheetId="5">#REF!</definedName>
    <definedName name="____sw1" localSheetId="4">#REF!</definedName>
    <definedName name="____sw1">#REF!</definedName>
    <definedName name="____sw2">#REF!</definedName>
    <definedName name="____sw3">#REF!</definedName>
    <definedName name="____sw4">#REF!</definedName>
    <definedName name="____sw5">#REF!</definedName>
    <definedName name="____sw6">#REF!</definedName>
    <definedName name="____ur2004">#REF!</definedName>
    <definedName name="____vpa1">#REF!</definedName>
    <definedName name="____vpa10">#REF!</definedName>
    <definedName name="____vpa11">#REF!</definedName>
    <definedName name="____vpa12">#REF!</definedName>
    <definedName name="____vpa13">#REF!</definedName>
    <definedName name="____vpa14">#REF!</definedName>
    <definedName name="____vpa2">#REF!</definedName>
    <definedName name="____vpa3">#REF!</definedName>
    <definedName name="____vpa4">#REF!</definedName>
    <definedName name="____vpa5">#REF!</definedName>
    <definedName name="____vpa6">#REF!</definedName>
    <definedName name="____vpa7">#REF!</definedName>
    <definedName name="____vpa8">#REF!</definedName>
    <definedName name="____vpa9">#REF!</definedName>
    <definedName name="___cbk150" localSheetId="5">#REF!</definedName>
    <definedName name="___cbk150" localSheetId="4">#REF!</definedName>
    <definedName name="___cbk150" localSheetId="8">#REF!</definedName>
    <definedName name="___cbk150" localSheetId="7">#REF!</definedName>
    <definedName name="___cbk150">#REF!</definedName>
    <definedName name="___cbk155" localSheetId="5">#REF!</definedName>
    <definedName name="___cbk155" localSheetId="4">#REF!</definedName>
    <definedName name="___cbk155" localSheetId="8">#REF!</definedName>
    <definedName name="___cbk155" localSheetId="7">#REF!</definedName>
    <definedName name="___cbk155">#REF!</definedName>
    <definedName name="___cbk165" localSheetId="5">#REF!</definedName>
    <definedName name="___cbk165" localSheetId="4">#REF!</definedName>
    <definedName name="___cbk165" localSheetId="8">#REF!</definedName>
    <definedName name="___cbk165" localSheetId="7">#REF!</definedName>
    <definedName name="___cbk165">#REF!</definedName>
    <definedName name="___cbk166" localSheetId="5">#REF!</definedName>
    <definedName name="___cbk166" localSheetId="4">#REF!</definedName>
    <definedName name="___cbk166" localSheetId="8">#REF!</definedName>
    <definedName name="___cbk166" localSheetId="7">#REF!</definedName>
    <definedName name="___cbk166">#REF!</definedName>
    <definedName name="___cbk167" localSheetId="5">#REF!</definedName>
    <definedName name="___cbk167" localSheetId="4">#REF!</definedName>
    <definedName name="___cbk167" localSheetId="8">#REF!</definedName>
    <definedName name="___cbk167" localSheetId="7">#REF!</definedName>
    <definedName name="___cbk167">#REF!</definedName>
    <definedName name="___cbk169" localSheetId="5">#REF!</definedName>
    <definedName name="___cbk169" localSheetId="4">#REF!</definedName>
    <definedName name="___cbk169" localSheetId="8">#REF!</definedName>
    <definedName name="___cbk169" localSheetId="7">#REF!</definedName>
    <definedName name="___cbk169">#REF!</definedName>
    <definedName name="___cbk170" localSheetId="5">#REF!</definedName>
    <definedName name="___cbk170" localSheetId="4">#REF!</definedName>
    <definedName name="___cbk170" localSheetId="8">#REF!</definedName>
    <definedName name="___cbk170" localSheetId="7">#REF!</definedName>
    <definedName name="___cbk170">#REF!</definedName>
    <definedName name="___cbk173" localSheetId="5">#REF!</definedName>
    <definedName name="___cbk173" localSheetId="4">#REF!</definedName>
    <definedName name="___cbk173" localSheetId="8">#REF!</definedName>
    <definedName name="___cbk173" localSheetId="7">#REF!</definedName>
    <definedName name="___cbk173">#REF!</definedName>
    <definedName name="___cbk174" localSheetId="5">#REF!</definedName>
    <definedName name="___cbk174" localSheetId="4">#REF!</definedName>
    <definedName name="___cbk174" localSheetId="8">#REF!</definedName>
    <definedName name="___cbk174" localSheetId="7">#REF!</definedName>
    <definedName name="___cbk174">#REF!</definedName>
    <definedName name="___cbk175" localSheetId="5">#REF!</definedName>
    <definedName name="___cbk175" localSheetId="4">#REF!</definedName>
    <definedName name="___cbk175" localSheetId="8">#REF!</definedName>
    <definedName name="___cbk175" localSheetId="7">#REF!</definedName>
    <definedName name="___cbk175">#REF!</definedName>
    <definedName name="___cbk176" localSheetId="5">#REF!</definedName>
    <definedName name="___cbk176" localSheetId="4">#REF!</definedName>
    <definedName name="___cbk176" localSheetId="8">#REF!</definedName>
    <definedName name="___cbk176" localSheetId="7">#REF!</definedName>
    <definedName name="___cbk176">#REF!</definedName>
    <definedName name="___cbk177" localSheetId="5">#REF!</definedName>
    <definedName name="___cbk177" localSheetId="4">#REF!</definedName>
    <definedName name="___cbk177" localSheetId="8">#REF!</definedName>
    <definedName name="___cbk177" localSheetId="7">#REF!</definedName>
    <definedName name="___cbk177">#REF!</definedName>
    <definedName name="___cbk184" localSheetId="5">#REF!</definedName>
    <definedName name="___cbk184" localSheetId="4">#REF!</definedName>
    <definedName name="___cbk184" localSheetId="8">#REF!</definedName>
    <definedName name="___cbk184" localSheetId="7">#REF!</definedName>
    <definedName name="___cbk184">#REF!</definedName>
    <definedName name="___cbk185" localSheetId="5">#REF!</definedName>
    <definedName name="___cbk185" localSheetId="4">#REF!</definedName>
    <definedName name="___cbk185" localSheetId="8">#REF!</definedName>
    <definedName name="___cbk185" localSheetId="7">#REF!</definedName>
    <definedName name="___cbk185">#REF!</definedName>
    <definedName name="___cbk186" localSheetId="5">#REF!</definedName>
    <definedName name="___cbk186" localSheetId="4">#REF!</definedName>
    <definedName name="___cbk186" localSheetId="8">#REF!</definedName>
    <definedName name="___cbk186" localSheetId="7">#REF!</definedName>
    <definedName name="___cbk186">#REF!</definedName>
    <definedName name="___cbk189" localSheetId="5">#REF!</definedName>
    <definedName name="___cbk189" localSheetId="4">#REF!</definedName>
    <definedName name="___cbk189" localSheetId="8">#REF!</definedName>
    <definedName name="___cbk189" localSheetId="7">#REF!</definedName>
    <definedName name="___cbk189">#REF!</definedName>
    <definedName name="___cbk190" localSheetId="5">#REF!</definedName>
    <definedName name="___cbk190" localSheetId="4">#REF!</definedName>
    <definedName name="___cbk190" localSheetId="8">#REF!</definedName>
    <definedName name="___cbk190" localSheetId="7">#REF!</definedName>
    <definedName name="___cbk190">#REF!</definedName>
    <definedName name="___cbk193" localSheetId="5">#REF!</definedName>
    <definedName name="___cbk193" localSheetId="4">#REF!</definedName>
    <definedName name="___cbk193" localSheetId="8">#REF!</definedName>
    <definedName name="___cbk193" localSheetId="7">#REF!</definedName>
    <definedName name="___cbk193">#REF!</definedName>
    <definedName name="___cbk195" localSheetId="5">#REF!</definedName>
    <definedName name="___cbk195" localSheetId="4">#REF!</definedName>
    <definedName name="___cbk195" localSheetId="8">#REF!</definedName>
    <definedName name="___cbk195" localSheetId="7">#REF!</definedName>
    <definedName name="___cbk195">#REF!</definedName>
    <definedName name="___cbk196" localSheetId="5">#REF!</definedName>
    <definedName name="___cbk196" localSheetId="4">#REF!</definedName>
    <definedName name="___cbk196" localSheetId="8">#REF!</definedName>
    <definedName name="___cbk196" localSheetId="7">#REF!</definedName>
    <definedName name="___cbk196">#REF!</definedName>
    <definedName name="___cbk198" localSheetId="5">#REF!</definedName>
    <definedName name="___cbk198" localSheetId="4">#REF!</definedName>
    <definedName name="___cbk198" localSheetId="8">#REF!</definedName>
    <definedName name="___cbk198" localSheetId="7">#REF!</definedName>
    <definedName name="___cbk198">#REF!</definedName>
    <definedName name="___cbk199" localSheetId="5">#REF!</definedName>
    <definedName name="___cbk199" localSheetId="4">#REF!</definedName>
    <definedName name="___cbk199" localSheetId="8">#REF!</definedName>
    <definedName name="___cbk199" localSheetId="7">#REF!</definedName>
    <definedName name="___cbk199">#REF!</definedName>
    <definedName name="___cbk200" localSheetId="5">#REF!</definedName>
    <definedName name="___cbk200" localSheetId="4">#REF!</definedName>
    <definedName name="___cbk200" localSheetId="8">#REF!</definedName>
    <definedName name="___cbk200" localSheetId="7">#REF!</definedName>
    <definedName name="___cbk200">#REF!</definedName>
    <definedName name="___cbk201" localSheetId="5">#REF!</definedName>
    <definedName name="___cbk201" localSheetId="4">#REF!</definedName>
    <definedName name="___cbk201" localSheetId="8">#REF!</definedName>
    <definedName name="___cbk201" localSheetId="7">#REF!</definedName>
    <definedName name="___cbk201">#REF!</definedName>
    <definedName name="___cbk202" localSheetId="5">#REF!</definedName>
    <definedName name="___cbk202" localSheetId="4">#REF!</definedName>
    <definedName name="___cbk202" localSheetId="8">#REF!</definedName>
    <definedName name="___cbk202" localSheetId="7">#REF!</definedName>
    <definedName name="___cbk202">#REF!</definedName>
    <definedName name="___cbk203" localSheetId="5">#REF!</definedName>
    <definedName name="___cbk203" localSheetId="4">#REF!</definedName>
    <definedName name="___cbk203" localSheetId="8">#REF!</definedName>
    <definedName name="___cbk203" localSheetId="7">#REF!</definedName>
    <definedName name="___cbk203">#REF!</definedName>
    <definedName name="___cbk204" localSheetId="5">#REF!</definedName>
    <definedName name="___cbk204" localSheetId="4">#REF!</definedName>
    <definedName name="___cbk204" localSheetId="8">#REF!</definedName>
    <definedName name="___cbk204" localSheetId="7">#REF!</definedName>
    <definedName name="___cbk204">#REF!</definedName>
    <definedName name="___cbk205" localSheetId="5">#REF!</definedName>
    <definedName name="___cbk205" localSheetId="4">#REF!</definedName>
    <definedName name="___cbk205" localSheetId="8">#REF!</definedName>
    <definedName name="___cbk205" localSheetId="7">#REF!</definedName>
    <definedName name="___cbk205">#REF!</definedName>
    <definedName name="___cbk208" localSheetId="5">#REF!</definedName>
    <definedName name="___cbk208" localSheetId="4">#REF!</definedName>
    <definedName name="___cbk208" localSheetId="8">#REF!</definedName>
    <definedName name="___cbk208" localSheetId="7">#REF!</definedName>
    <definedName name="___cbk208">#REF!</definedName>
    <definedName name="___cbk213" localSheetId="5">#REF!</definedName>
    <definedName name="___cbk213" localSheetId="4">#REF!</definedName>
    <definedName name="___cbk213">#REF!</definedName>
    <definedName name="___cbk22">#REF!</definedName>
    <definedName name="___cbk222">#REF!</definedName>
    <definedName name="___cbk235" localSheetId="5">#REF!</definedName>
    <definedName name="___cbk235" localSheetId="4">#REF!</definedName>
    <definedName name="___cbk235" localSheetId="8">#REF!</definedName>
    <definedName name="___cbk235" localSheetId="7">#REF!</definedName>
    <definedName name="___cbk235">#REF!</definedName>
    <definedName name="___cbk237" localSheetId="5">#REF!</definedName>
    <definedName name="___cbk237" localSheetId="4">#REF!</definedName>
    <definedName name="___cbk237" localSheetId="8">#REF!</definedName>
    <definedName name="___cbk237" localSheetId="7">#REF!</definedName>
    <definedName name="___cbk237">#REF!</definedName>
    <definedName name="___cbk238" localSheetId="5">#REF!</definedName>
    <definedName name="___cbk238" localSheetId="4">#REF!</definedName>
    <definedName name="___cbk238">#REF!</definedName>
    <definedName name="___cbk239">#REF!</definedName>
    <definedName name="___cbk240" localSheetId="5">#REF!</definedName>
    <definedName name="___cbk240" localSheetId="4">#REF!</definedName>
    <definedName name="___cbk240" localSheetId="8">#REF!</definedName>
    <definedName name="___cbk240" localSheetId="7">#REF!</definedName>
    <definedName name="___cbk240">#REF!</definedName>
    <definedName name="___cbk242" localSheetId="5">#REF!</definedName>
    <definedName name="___cbk242" localSheetId="4">#REF!</definedName>
    <definedName name="___cbk242">#REF!</definedName>
    <definedName name="___cbk246" localSheetId="5">#REF!</definedName>
    <definedName name="___cbk246" localSheetId="4">#REF!</definedName>
    <definedName name="___cbk246" localSheetId="8">#REF!</definedName>
    <definedName name="___cbk246" localSheetId="7">#REF!</definedName>
    <definedName name="___cbk246">#REF!</definedName>
    <definedName name="___cbk247" localSheetId="5">#REF!</definedName>
    <definedName name="___cbk247" localSheetId="4">#REF!</definedName>
    <definedName name="___cbk247" localSheetId="8">#REF!</definedName>
    <definedName name="___cbk247" localSheetId="7">#REF!</definedName>
    <definedName name="___cbk247">#REF!</definedName>
    <definedName name="___cbk248" localSheetId="5">#REF!</definedName>
    <definedName name="___cbk248" localSheetId="4">#REF!</definedName>
    <definedName name="___cbk248" localSheetId="8">#REF!</definedName>
    <definedName name="___cbk248" localSheetId="7">#REF!</definedName>
    <definedName name="___cbk248">#REF!</definedName>
    <definedName name="___cbk249" localSheetId="5">#REF!</definedName>
    <definedName name="___cbk249" localSheetId="4">#REF!</definedName>
    <definedName name="___cbk249" localSheetId="8">#REF!</definedName>
    <definedName name="___cbk249" localSheetId="7">#REF!</definedName>
    <definedName name="___cbk249">#REF!</definedName>
    <definedName name="___cbk250" localSheetId="5">#REF!</definedName>
    <definedName name="___cbk250" localSheetId="4">#REF!</definedName>
    <definedName name="___cbk250">#REF!</definedName>
    <definedName name="___cbk251" localSheetId="5">#REF!</definedName>
    <definedName name="___cbk251" localSheetId="4">#REF!</definedName>
    <definedName name="___cbk251" localSheetId="8">#REF!</definedName>
    <definedName name="___cbk251" localSheetId="7">#REF!</definedName>
    <definedName name="___cbk251">#REF!</definedName>
    <definedName name="___cbk252" localSheetId="5">#REF!</definedName>
    <definedName name="___cbk252" localSheetId="4">#REF!</definedName>
    <definedName name="___cbk252" localSheetId="8">#REF!</definedName>
    <definedName name="___cbk252" localSheetId="7">#REF!</definedName>
    <definedName name="___cbk252">#REF!</definedName>
    <definedName name="___cbk253" localSheetId="5">#REF!</definedName>
    <definedName name="___cbk253" localSheetId="4">#REF!</definedName>
    <definedName name="___cbk253" localSheetId="8">#REF!</definedName>
    <definedName name="___cbk253" localSheetId="7">#REF!</definedName>
    <definedName name="___cbk253">#REF!</definedName>
    <definedName name="___cbk254" localSheetId="5">#REF!</definedName>
    <definedName name="___cbk254" localSheetId="4">#REF!</definedName>
    <definedName name="___cbk254" localSheetId="8">#REF!</definedName>
    <definedName name="___cbk254" localSheetId="7">#REF!</definedName>
    <definedName name="___cbk254">#REF!</definedName>
    <definedName name="___cbk256" localSheetId="5">#REF!</definedName>
    <definedName name="___cbk256" localSheetId="4">#REF!</definedName>
    <definedName name="___cbk256" localSheetId="8">#REF!</definedName>
    <definedName name="___cbk256" localSheetId="7">#REF!</definedName>
    <definedName name="___cbk256">#REF!</definedName>
    <definedName name="___cbk257" localSheetId="5">#REF!</definedName>
    <definedName name="___cbk257" localSheetId="4">#REF!</definedName>
    <definedName name="___cbk257" localSheetId="8">#REF!</definedName>
    <definedName name="___cbk257" localSheetId="7">#REF!</definedName>
    <definedName name="___cbk257">#REF!</definedName>
    <definedName name="___cbk258" localSheetId="5">#REF!</definedName>
    <definedName name="___cbk258" localSheetId="4">#REF!</definedName>
    <definedName name="___cbk258" localSheetId="8">#REF!</definedName>
    <definedName name="___cbk258" localSheetId="7">#REF!</definedName>
    <definedName name="___cbk258">#REF!</definedName>
    <definedName name="___cbk259" localSheetId="5">#REF!</definedName>
    <definedName name="___cbk259" localSheetId="4">#REF!</definedName>
    <definedName name="___cbk259">#REF!</definedName>
    <definedName name="___cbk261">#REF!</definedName>
    <definedName name="___cbk262">#REF!</definedName>
    <definedName name="___cbk263" localSheetId="5">#REF!</definedName>
    <definedName name="___cbk263" localSheetId="4">#REF!</definedName>
    <definedName name="___cbk263" localSheetId="8">#REF!</definedName>
    <definedName name="___cbk263" localSheetId="7">#REF!</definedName>
    <definedName name="___cbk263">#REF!</definedName>
    <definedName name="___cbk264" localSheetId="5">#REF!</definedName>
    <definedName name="___cbk264" localSheetId="4">#REF!</definedName>
    <definedName name="___cbk264">#REF!</definedName>
    <definedName name="___cbk268">#REF!</definedName>
    <definedName name="___cbk269" localSheetId="5">#REF!</definedName>
    <definedName name="___cbk269" localSheetId="4">#REF!</definedName>
    <definedName name="___cbk269" localSheetId="8">#REF!</definedName>
    <definedName name="___cbk269" localSheetId="7">#REF!</definedName>
    <definedName name="___cbk269">#REF!</definedName>
    <definedName name="___cbk271" localSheetId="5">#REF!</definedName>
    <definedName name="___cbk271" localSheetId="4">#REF!</definedName>
    <definedName name="___cbk271" localSheetId="8">#REF!</definedName>
    <definedName name="___cbk271" localSheetId="7">#REF!</definedName>
    <definedName name="___cbk271">#REF!</definedName>
    <definedName name="___cbk272" localSheetId="5">#REF!</definedName>
    <definedName name="___cbk272" localSheetId="4">#REF!</definedName>
    <definedName name="___cbk272">#REF!</definedName>
    <definedName name="___cbk273">#REF!</definedName>
    <definedName name="___cbk274">#REF!</definedName>
    <definedName name="___cbk286" localSheetId="5">#REF!</definedName>
    <definedName name="___cbk286" localSheetId="4">#REF!</definedName>
    <definedName name="___cbk286" localSheetId="8">#REF!</definedName>
    <definedName name="___cbk286" localSheetId="7">#REF!</definedName>
    <definedName name="___cbk286">#REF!</definedName>
    <definedName name="___cbk293" localSheetId="5">#REF!</definedName>
    <definedName name="___cbk293" localSheetId="4">#REF!</definedName>
    <definedName name="___cbk293" localSheetId="8">#REF!</definedName>
    <definedName name="___cbk293" localSheetId="7">#REF!</definedName>
    <definedName name="___cbk293">#REF!</definedName>
    <definedName name="___cbk298" localSheetId="5">#REF!</definedName>
    <definedName name="___cbk298" localSheetId="4">#REF!</definedName>
    <definedName name="___cbk298" localSheetId="8">#REF!</definedName>
    <definedName name="___cbk298" localSheetId="7">#REF!</definedName>
    <definedName name="___cbk298">#REF!</definedName>
    <definedName name="___cbk299" localSheetId="5">#REF!</definedName>
    <definedName name="___cbk299" localSheetId="4">#REF!</definedName>
    <definedName name="___cbk299" localSheetId="8">#REF!</definedName>
    <definedName name="___cbk299" localSheetId="7">#REF!</definedName>
    <definedName name="___cbk299">#REF!</definedName>
    <definedName name="___cbk300" localSheetId="5">#REF!</definedName>
    <definedName name="___cbk300" localSheetId="4">#REF!</definedName>
    <definedName name="___cbk300" localSheetId="8">#REF!</definedName>
    <definedName name="___cbk300" localSheetId="7">#REF!</definedName>
    <definedName name="___cbk300">#REF!</definedName>
    <definedName name="___cbk301" localSheetId="5">#REF!</definedName>
    <definedName name="___cbk301" localSheetId="4">#REF!</definedName>
    <definedName name="___cbk301" localSheetId="8">#REF!</definedName>
    <definedName name="___cbk301" localSheetId="7">#REF!</definedName>
    <definedName name="___cbk301">#REF!</definedName>
    <definedName name="___cbk302" localSheetId="5">#REF!</definedName>
    <definedName name="___cbk302" localSheetId="4">#REF!</definedName>
    <definedName name="___cbk302" localSheetId="8">#REF!</definedName>
    <definedName name="___cbk302" localSheetId="7">#REF!</definedName>
    <definedName name="___cbk302">#REF!</definedName>
    <definedName name="___cbk305" localSheetId="5">#REF!</definedName>
    <definedName name="___cbk305" localSheetId="4">#REF!</definedName>
    <definedName name="___cbk305" localSheetId="8">#REF!</definedName>
    <definedName name="___cbk305" localSheetId="7">#REF!</definedName>
    <definedName name="___cbk305">#REF!</definedName>
    <definedName name="___cbk306" localSheetId="5">#REF!</definedName>
    <definedName name="___cbk306" localSheetId="4">#REF!</definedName>
    <definedName name="___cbk306" localSheetId="8">#REF!</definedName>
    <definedName name="___cbk306" localSheetId="7">#REF!</definedName>
    <definedName name="___cbk306">#REF!</definedName>
    <definedName name="___cbk307" localSheetId="5">#REF!</definedName>
    <definedName name="___cbk307" localSheetId="4">#REF!</definedName>
    <definedName name="___cbk307" localSheetId="8">#REF!</definedName>
    <definedName name="___cbk307" localSheetId="7">#REF!</definedName>
    <definedName name="___cbk307">#REF!</definedName>
    <definedName name="___cbk311" localSheetId="5">#REF!</definedName>
    <definedName name="___cbk311" localSheetId="4">#REF!</definedName>
    <definedName name="___cbk311" localSheetId="8">#REF!</definedName>
    <definedName name="___cbk311" localSheetId="7">#REF!</definedName>
    <definedName name="___cbk311">#REF!</definedName>
    <definedName name="___cbk313" localSheetId="5">#REF!</definedName>
    <definedName name="___cbk313" localSheetId="4">#REF!</definedName>
    <definedName name="___cbk313" localSheetId="8">#REF!</definedName>
    <definedName name="___cbk313" localSheetId="7">#REF!</definedName>
    <definedName name="___cbk313">#REF!</definedName>
    <definedName name="___cbk314" localSheetId="5">#REF!</definedName>
    <definedName name="___cbk314" localSheetId="4">#REF!</definedName>
    <definedName name="___cbk314" localSheetId="8">#REF!</definedName>
    <definedName name="___cbk314" localSheetId="7">#REF!</definedName>
    <definedName name="___cbk314">#REF!</definedName>
    <definedName name="___cbk319" localSheetId="5">#REF!</definedName>
    <definedName name="___cbk319" localSheetId="4">#REF!</definedName>
    <definedName name="___cbk319" localSheetId="8">#REF!</definedName>
    <definedName name="___cbk319" localSheetId="7">#REF!</definedName>
    <definedName name="___cbk319">#REF!</definedName>
    <definedName name="___cbk320" localSheetId="5">#REF!</definedName>
    <definedName name="___cbk320" localSheetId="4">#REF!</definedName>
    <definedName name="___cbk320" localSheetId="8">#REF!</definedName>
    <definedName name="___cbk320" localSheetId="7">#REF!</definedName>
    <definedName name="___cbk320">#REF!</definedName>
    <definedName name="___cbk321" localSheetId="5">#REF!</definedName>
    <definedName name="___cbk321" localSheetId="4">#REF!</definedName>
    <definedName name="___cbk321" localSheetId="8">#REF!</definedName>
    <definedName name="___cbk321" localSheetId="7">#REF!</definedName>
    <definedName name="___cbk321">#REF!</definedName>
    <definedName name="___cbk323" localSheetId="5">#REF!</definedName>
    <definedName name="___cbk323" localSheetId="4">#REF!</definedName>
    <definedName name="___cbk323" localSheetId="8">#REF!</definedName>
    <definedName name="___cbk323" localSheetId="7">#REF!</definedName>
    <definedName name="___cbk323">#REF!</definedName>
    <definedName name="___cbk327" localSheetId="5">#REF!</definedName>
    <definedName name="___cbk327" localSheetId="4">#REF!</definedName>
    <definedName name="___cbk327" localSheetId="8">#REF!</definedName>
    <definedName name="___cbk327" localSheetId="7">#REF!</definedName>
    <definedName name="___cbk327">#REF!</definedName>
    <definedName name="___cbk328" localSheetId="5">#REF!</definedName>
    <definedName name="___cbk328" localSheetId="4">#REF!</definedName>
    <definedName name="___cbk328" localSheetId="8">#REF!</definedName>
    <definedName name="___cbk328" localSheetId="7">#REF!</definedName>
    <definedName name="___cbk328">#REF!</definedName>
    <definedName name="___cbk329" localSheetId="5">#REF!</definedName>
    <definedName name="___cbk329" localSheetId="4">#REF!</definedName>
    <definedName name="___cbk329" localSheetId="8">#REF!</definedName>
    <definedName name="___cbk329" localSheetId="7">#REF!</definedName>
    <definedName name="___cbk329">#REF!</definedName>
    <definedName name="___cbk330" localSheetId="5">#REF!</definedName>
    <definedName name="___cbk330" localSheetId="4">#REF!</definedName>
    <definedName name="___cbk330" localSheetId="8">#REF!</definedName>
    <definedName name="___cbk330" localSheetId="7">#REF!</definedName>
    <definedName name="___cbk330">#REF!</definedName>
    <definedName name="___cbk341" localSheetId="5">#REF!</definedName>
    <definedName name="___cbk341" localSheetId="4">#REF!</definedName>
    <definedName name="___cbk341" localSheetId="8">#REF!</definedName>
    <definedName name="___cbk341" localSheetId="7">#REF!</definedName>
    <definedName name="___cbk341">#REF!</definedName>
    <definedName name="___cbk343" localSheetId="5">#REF!</definedName>
    <definedName name="___cbk343" localSheetId="4">#REF!</definedName>
    <definedName name="___cbk343" localSheetId="8">#REF!</definedName>
    <definedName name="___cbk343" localSheetId="7">#REF!</definedName>
    <definedName name="___cbk343">#REF!</definedName>
    <definedName name="___cbk344" localSheetId="5">#REF!</definedName>
    <definedName name="___cbk344" localSheetId="4">#REF!</definedName>
    <definedName name="___cbk344" localSheetId="8">#REF!</definedName>
    <definedName name="___cbk344" localSheetId="7">#REF!</definedName>
    <definedName name="___cbk344">#REF!</definedName>
    <definedName name="___cbk345" localSheetId="5">#REF!</definedName>
    <definedName name="___cbk345" localSheetId="4">#REF!</definedName>
    <definedName name="___cbk345" localSheetId="8">#REF!</definedName>
    <definedName name="___cbk345" localSheetId="7">#REF!</definedName>
    <definedName name="___cbk345">#REF!</definedName>
    <definedName name="___cbk350" localSheetId="5">#REF!</definedName>
    <definedName name="___cbk350" localSheetId="4">#REF!</definedName>
    <definedName name="___cbk350" localSheetId="8">#REF!</definedName>
    <definedName name="___cbk350" localSheetId="7">#REF!</definedName>
    <definedName name="___cbk350">#REF!</definedName>
    <definedName name="___cbk358" localSheetId="5">#REF!</definedName>
    <definedName name="___cbk358" localSheetId="4">#REF!</definedName>
    <definedName name="___cbk358" localSheetId="8">#REF!</definedName>
    <definedName name="___cbk358" localSheetId="7">#REF!</definedName>
    <definedName name="___cbk358">#REF!</definedName>
    <definedName name="___cbk54" localSheetId="5">#REF!</definedName>
    <definedName name="___cbk54" localSheetId="4">#REF!</definedName>
    <definedName name="___cbk54" localSheetId="8">#REF!</definedName>
    <definedName name="___cbk54" localSheetId="7">#REF!</definedName>
    <definedName name="___cbk54">#REF!</definedName>
    <definedName name="___cbk64" localSheetId="5">#REF!</definedName>
    <definedName name="___cbk64" localSheetId="4">#REF!</definedName>
    <definedName name="___cbk64">#REF!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1">#REF!</definedName>
    <definedName name="___DAT22">#REF!</definedName>
    <definedName name="___DAT23">#REF!</definedName>
    <definedName name="___DAT24">#REF!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eks610">#REF!</definedName>
    <definedName name="___EUR2003" localSheetId="5">#REF!</definedName>
    <definedName name="___EUR2003" localSheetId="4">#REF!</definedName>
    <definedName name="___EUR2003" localSheetId="8">#REF!</definedName>
    <definedName name="___EUR2003" localSheetId="7">#REF!</definedName>
    <definedName name="___EUR2003">#REF!</definedName>
    <definedName name="___inv1" localSheetId="5">#REF!</definedName>
    <definedName name="___inv1" localSheetId="4">#REF!</definedName>
    <definedName name="___inv1">#REF!</definedName>
    <definedName name="___Key1">#REF!</definedName>
    <definedName name="___key2">#REF!</definedName>
    <definedName name="___mor2" localSheetId="5">#REF!</definedName>
    <definedName name="___mor2" localSheetId="4">#REF!</definedName>
    <definedName name="___mor2" localSheetId="8">#REF!</definedName>
    <definedName name="___mor2" localSheetId="7">#REF!</definedName>
    <definedName name="___mor2">#REF!</definedName>
    <definedName name="___mor3" localSheetId="5">#REF!</definedName>
    <definedName name="___mor3" localSheetId="4">#REF!</definedName>
    <definedName name="___mor3" localSheetId="8">#REF!</definedName>
    <definedName name="___mor3" localSheetId="7">#REF!</definedName>
    <definedName name="___mor3">#REF!</definedName>
    <definedName name="___obl1" localSheetId="5">#REF!</definedName>
    <definedName name="___obl1" localSheetId="4">#REF!</definedName>
    <definedName name="___obl1">#REF!</definedName>
    <definedName name="___obl2">#REF!</definedName>
    <definedName name="___obl3">#REF!</definedName>
    <definedName name="___obl4">#REF!</definedName>
    <definedName name="___obl5">#REF!</definedName>
    <definedName name="___por265" localSheetId="5">#REF!</definedName>
    <definedName name="___por265" localSheetId="4">#REF!</definedName>
    <definedName name="___por265" localSheetId="8">#REF!</definedName>
    <definedName name="___por265" localSheetId="7">#REF!</definedName>
    <definedName name="___por265">#REF!</definedName>
    <definedName name="___por267" localSheetId="5">#REF!</definedName>
    <definedName name="___por267" localSheetId="4">#REF!</definedName>
    <definedName name="___por267" localSheetId="8">#REF!</definedName>
    <definedName name="___por267" localSheetId="7">#REF!</definedName>
    <definedName name="___por267">#REF!</definedName>
    <definedName name="___reg2055" localSheetId="5">#REF!</definedName>
    <definedName name="___reg2055" localSheetId="4">#REF!</definedName>
    <definedName name="___reg2055" localSheetId="8">#REF!</definedName>
    <definedName name="___reg2055" localSheetId="7">#REF!</definedName>
    <definedName name="___reg2055">#REF!</definedName>
    <definedName name="___reg2056">#REF!</definedName>
    <definedName name="___reg6357">#REF!</definedName>
    <definedName name="___reg6690">#REF!</definedName>
    <definedName name="___reg8955">#REF!</definedName>
    <definedName name="___SAP2" localSheetId="5">#REF!</definedName>
    <definedName name="___SAP2" localSheetId="4">#REF!</definedName>
    <definedName name="___SAP2" localSheetId="8">#REF!</definedName>
    <definedName name="___SAP2" localSheetId="7">#REF!</definedName>
    <definedName name="___SAP2">#REF!</definedName>
    <definedName name="___sub1" localSheetId="5">#REF!</definedName>
    <definedName name="___sub1" localSheetId="4">#REF!</definedName>
    <definedName name="___sub1" localSheetId="8">#REF!</definedName>
    <definedName name="___sub1" localSheetId="7">#REF!</definedName>
    <definedName name="___sub1">#REF!</definedName>
    <definedName name="___sub2" localSheetId="5">#REF!</definedName>
    <definedName name="___sub2" localSheetId="4">#REF!</definedName>
    <definedName name="___sub2" localSheetId="8">#REF!</definedName>
    <definedName name="___sub2" localSheetId="7">#REF!</definedName>
    <definedName name="___sub2">#REF!</definedName>
    <definedName name="___Sum336">#REF!</definedName>
    <definedName name="___sum515" localSheetId="5">#REF!</definedName>
    <definedName name="___sum515" localSheetId="4">#REF!</definedName>
    <definedName name="___sum515" localSheetId="8">#REF!</definedName>
    <definedName name="___sum515" localSheetId="7">#REF!</definedName>
    <definedName name="___sum515">#REF!</definedName>
    <definedName name="___sum517" localSheetId="5">#REF!</definedName>
    <definedName name="___sum517" localSheetId="4">#REF!</definedName>
    <definedName name="___sum517" localSheetId="8">#REF!</definedName>
    <definedName name="___sum517" localSheetId="7">#REF!</definedName>
    <definedName name="___sum517">#REF!</definedName>
    <definedName name="___sum518" localSheetId="5">#REF!</definedName>
    <definedName name="___sum518" localSheetId="4">#REF!</definedName>
    <definedName name="___sum518" localSheetId="8">#REF!</definedName>
    <definedName name="___sum518" localSheetId="7">#REF!</definedName>
    <definedName name="___sum518">#REF!</definedName>
    <definedName name="___sum573" localSheetId="5">#REF!</definedName>
    <definedName name="___sum573" localSheetId="4">#REF!</definedName>
    <definedName name="___sum573" localSheetId="8">#REF!</definedName>
    <definedName name="___sum573" localSheetId="7">#REF!</definedName>
    <definedName name="___sum573">#REF!</definedName>
    <definedName name="___sum578" localSheetId="5">#REF!</definedName>
    <definedName name="___sum578" localSheetId="4">#REF!</definedName>
    <definedName name="___sum578" localSheetId="8">#REF!</definedName>
    <definedName name="___sum578" localSheetId="7">#REF!</definedName>
    <definedName name="___sum578">#REF!</definedName>
    <definedName name="___sum579" localSheetId="5">#REF!</definedName>
    <definedName name="___sum579" localSheetId="4">#REF!</definedName>
    <definedName name="___sum579" localSheetId="8">#REF!</definedName>
    <definedName name="___sum579" localSheetId="7">#REF!</definedName>
    <definedName name="___sum579">#REF!</definedName>
    <definedName name="___sum582" localSheetId="5">#REF!</definedName>
    <definedName name="___sum582" localSheetId="4">#REF!</definedName>
    <definedName name="___sum582" localSheetId="8">#REF!</definedName>
    <definedName name="___sum582" localSheetId="7">#REF!</definedName>
    <definedName name="___sum582">#REF!</definedName>
    <definedName name="___sum590" localSheetId="5">#REF!</definedName>
    <definedName name="___sum590" localSheetId="4">#REF!</definedName>
    <definedName name="___sum590" localSheetId="8">#REF!</definedName>
    <definedName name="___sum590" localSheetId="7">#REF!</definedName>
    <definedName name="___sum590">#REF!</definedName>
    <definedName name="___sum6001" localSheetId="5">#REF!</definedName>
    <definedName name="___sum6001" localSheetId="4">#REF!</definedName>
    <definedName name="___sum6001" localSheetId="8">#REF!</definedName>
    <definedName name="___sum6001" localSheetId="7">#REF!</definedName>
    <definedName name="___sum6001">#REF!</definedName>
    <definedName name="___Sum6003">#REF!</definedName>
    <definedName name="___Sum601">#REF!</definedName>
    <definedName name="___Sum606">#REF!</definedName>
    <definedName name="___Sum607">#REF!</definedName>
    <definedName name="___Sum610" localSheetId="5">#REF!</definedName>
    <definedName name="___Sum610" localSheetId="4">#REF!</definedName>
    <definedName name="___Sum610" localSheetId="8">#REF!</definedName>
    <definedName name="___Sum610" localSheetId="7">#REF!</definedName>
    <definedName name="___Sum610">#REF!</definedName>
    <definedName name="___sum612" localSheetId="5">#REF!</definedName>
    <definedName name="___sum612" localSheetId="4">#REF!</definedName>
    <definedName name="___sum612" localSheetId="8">#REF!</definedName>
    <definedName name="___sum612" localSheetId="7">#REF!</definedName>
    <definedName name="___sum612">#REF!</definedName>
    <definedName name="___sum6159" localSheetId="5">#REF!</definedName>
    <definedName name="___sum6159" localSheetId="4">#REF!</definedName>
    <definedName name="___sum6159" localSheetId="8">#REF!</definedName>
    <definedName name="___sum6159" localSheetId="7">#REF!</definedName>
    <definedName name="___sum6159">#REF!</definedName>
    <definedName name="___Sum626">#REF!</definedName>
    <definedName name="___Sum627">#REF!</definedName>
    <definedName name="___sum632">#REF!</definedName>
    <definedName name="___sum6340">#REF!</definedName>
    <definedName name="___Sum636">#REF!</definedName>
    <definedName name="___Sum638" localSheetId="5">#REF!</definedName>
    <definedName name="___Sum638" localSheetId="4">#REF!</definedName>
    <definedName name="___Sum638" localSheetId="8">#REF!</definedName>
    <definedName name="___Sum638" localSheetId="7">#REF!</definedName>
    <definedName name="___Sum638">#REF!</definedName>
    <definedName name="___Sum653" localSheetId="5">#REF!</definedName>
    <definedName name="___Sum653" localSheetId="4">#REF!</definedName>
    <definedName name="___Sum653" localSheetId="8">#REF!</definedName>
    <definedName name="___Sum653" localSheetId="7">#REF!</definedName>
    <definedName name="___Sum653">#REF!</definedName>
    <definedName name="___Sum654">#REF!</definedName>
    <definedName name="___Sum655">#REF!</definedName>
    <definedName name="___Sum659">#REF!</definedName>
    <definedName name="___Sum660">#REF!</definedName>
    <definedName name="___Sum661">#REF!</definedName>
    <definedName name="___Sum662">#REF!</definedName>
    <definedName name="___sum672">#REF!</definedName>
    <definedName name="___Sum673" localSheetId="5">#REF!</definedName>
    <definedName name="___Sum673" localSheetId="4">#REF!</definedName>
    <definedName name="___Sum673" localSheetId="8">#REF!</definedName>
    <definedName name="___Sum673" localSheetId="7">#REF!</definedName>
    <definedName name="___Sum673">#REF!</definedName>
    <definedName name="___Sum675" localSheetId="5">#REF!</definedName>
    <definedName name="___Sum675" localSheetId="4">#REF!</definedName>
    <definedName name="___Sum675" localSheetId="8">#REF!</definedName>
    <definedName name="___Sum675" localSheetId="7">#REF!</definedName>
    <definedName name="___Sum675">#REF!</definedName>
    <definedName name="___Sum676" localSheetId="5">#REF!</definedName>
    <definedName name="___Sum676" localSheetId="4">#REF!</definedName>
    <definedName name="___Sum676" localSheetId="8">#REF!</definedName>
    <definedName name="___Sum676" localSheetId="7">#REF!</definedName>
    <definedName name="___Sum676">#REF!</definedName>
    <definedName name="___sum678" localSheetId="5">#REF!</definedName>
    <definedName name="___sum678" localSheetId="4">#REF!</definedName>
    <definedName name="___sum678" localSheetId="8">#REF!</definedName>
    <definedName name="___sum678" localSheetId="7">#REF!</definedName>
    <definedName name="___sum678">#REF!</definedName>
    <definedName name="___sum679" localSheetId="5">#REF!</definedName>
    <definedName name="___sum679" localSheetId="4">#REF!</definedName>
    <definedName name="___sum679" localSheetId="8">#REF!</definedName>
    <definedName name="___sum679" localSheetId="7">#REF!</definedName>
    <definedName name="___sum679">#REF!</definedName>
    <definedName name="___Sum680" localSheetId="5">#REF!</definedName>
    <definedName name="___Sum680" localSheetId="4">#REF!</definedName>
    <definedName name="___Sum680" localSheetId="8">#REF!</definedName>
    <definedName name="___Sum680" localSheetId="7">#REF!</definedName>
    <definedName name="___Sum680">#REF!</definedName>
    <definedName name="___Sum681" localSheetId="5">#REF!</definedName>
    <definedName name="___Sum681" localSheetId="4">#REF!</definedName>
    <definedName name="___Sum681" localSheetId="8">#REF!</definedName>
    <definedName name="___Sum681" localSheetId="7">#REF!</definedName>
    <definedName name="___Sum681">#REF!</definedName>
    <definedName name="___Sum682" localSheetId="5">#REF!</definedName>
    <definedName name="___Sum682" localSheetId="4">#REF!</definedName>
    <definedName name="___Sum682" localSheetId="8">#REF!</definedName>
    <definedName name="___Sum682" localSheetId="7">#REF!</definedName>
    <definedName name="___Sum682">#REF!</definedName>
    <definedName name="___Sum684" localSheetId="5">#REF!</definedName>
    <definedName name="___Sum684" localSheetId="4">#REF!</definedName>
    <definedName name="___Sum684" localSheetId="8">#REF!</definedName>
    <definedName name="___Sum684" localSheetId="7">#REF!</definedName>
    <definedName name="___Sum684">#REF!</definedName>
    <definedName name="___Sum685" localSheetId="5">#REF!</definedName>
    <definedName name="___Sum685" localSheetId="4">#REF!</definedName>
    <definedName name="___Sum685" localSheetId="8">#REF!</definedName>
    <definedName name="___Sum685" localSheetId="7">#REF!</definedName>
    <definedName name="___Sum685">#REF!</definedName>
    <definedName name="___Sum686">#REF!</definedName>
    <definedName name="___sum687">#REF!</definedName>
    <definedName name="___sum693">#REF!</definedName>
    <definedName name="___sum696">#REF!</definedName>
    <definedName name="___Sum697" localSheetId="5">#REF!</definedName>
    <definedName name="___Sum697" localSheetId="4">#REF!</definedName>
    <definedName name="___Sum697" localSheetId="8">#REF!</definedName>
    <definedName name="___Sum697" localSheetId="7">#REF!</definedName>
    <definedName name="___Sum697">#REF!</definedName>
    <definedName name="___sum698" localSheetId="5">#REF!</definedName>
    <definedName name="___sum698" localSheetId="4">#REF!</definedName>
    <definedName name="___sum698" localSheetId="8">#REF!</definedName>
    <definedName name="___sum698" localSheetId="7">#REF!</definedName>
    <definedName name="___sum698">#REF!</definedName>
    <definedName name="___sum700" localSheetId="5">#REF!</definedName>
    <definedName name="___sum700" localSheetId="4">#REF!</definedName>
    <definedName name="___sum700" localSheetId="8">#REF!</definedName>
    <definedName name="___sum700" localSheetId="7">#REF!</definedName>
    <definedName name="___sum700">#REF!</definedName>
    <definedName name="___sum702" localSheetId="5">#REF!</definedName>
    <definedName name="___sum702" localSheetId="4">#REF!</definedName>
    <definedName name="___sum702" localSheetId="8">#REF!</definedName>
    <definedName name="___sum702" localSheetId="7">#REF!</definedName>
    <definedName name="___sum702">#REF!</definedName>
    <definedName name="___sw1" localSheetId="5">#REF!</definedName>
    <definedName name="___sw1" localSheetId="4">#REF!</definedName>
    <definedName name="___sw1">#REF!</definedName>
    <definedName name="___sw2">#REF!</definedName>
    <definedName name="___sw3">#REF!</definedName>
    <definedName name="___sw4">#REF!</definedName>
    <definedName name="___sw5">#REF!</definedName>
    <definedName name="___sw6">#REF!</definedName>
    <definedName name="___ur2004">#REF!</definedName>
    <definedName name="___vpa1">#REF!</definedName>
    <definedName name="___vpa10">#REF!</definedName>
    <definedName name="___vpa11">#REF!</definedName>
    <definedName name="___vpa12">#REF!</definedName>
    <definedName name="___vpa13">#REF!</definedName>
    <definedName name="___vpa14">#REF!</definedName>
    <definedName name="___vpa2">#REF!</definedName>
    <definedName name="___vpa3">#REF!</definedName>
    <definedName name="___vpa4">#REF!</definedName>
    <definedName name="___vpa5">#REF!</definedName>
    <definedName name="___vpa6">#REF!</definedName>
    <definedName name="___vpa7">#REF!</definedName>
    <definedName name="___vpa8">#REF!</definedName>
    <definedName name="___vpa9">#REF!</definedName>
    <definedName name="__cbk150" localSheetId="5">#REF!</definedName>
    <definedName name="__cbk150" localSheetId="4">#REF!</definedName>
    <definedName name="__cbk150" localSheetId="8">#REF!</definedName>
    <definedName name="__cbk150" localSheetId="7">#REF!</definedName>
    <definedName name="__cbk150">#REF!</definedName>
    <definedName name="__cbk155" localSheetId="5">#REF!</definedName>
    <definedName name="__cbk155" localSheetId="4">#REF!</definedName>
    <definedName name="__cbk155" localSheetId="8">#REF!</definedName>
    <definedName name="__cbk155" localSheetId="7">#REF!</definedName>
    <definedName name="__cbk155">#REF!</definedName>
    <definedName name="__cbk165" localSheetId="5">#REF!</definedName>
    <definedName name="__cbk165" localSheetId="4">#REF!</definedName>
    <definedName name="__cbk165" localSheetId="8">#REF!</definedName>
    <definedName name="__cbk165" localSheetId="7">#REF!</definedName>
    <definedName name="__cbk165">#REF!</definedName>
    <definedName name="__cbk166" localSheetId="5">#REF!</definedName>
    <definedName name="__cbk166" localSheetId="4">#REF!</definedName>
    <definedName name="__cbk166" localSheetId="8">#REF!</definedName>
    <definedName name="__cbk166" localSheetId="7">#REF!</definedName>
    <definedName name="__cbk166">#REF!</definedName>
    <definedName name="__cbk167" localSheetId="5">#REF!</definedName>
    <definedName name="__cbk167" localSheetId="4">#REF!</definedName>
    <definedName name="__cbk167" localSheetId="8">#REF!</definedName>
    <definedName name="__cbk167" localSheetId="7">#REF!</definedName>
    <definedName name="__cbk167">#REF!</definedName>
    <definedName name="__cbk169" localSheetId="5">#REF!</definedName>
    <definedName name="__cbk169" localSheetId="4">#REF!</definedName>
    <definedName name="__cbk169" localSheetId="8">#REF!</definedName>
    <definedName name="__cbk169" localSheetId="7">#REF!</definedName>
    <definedName name="__cbk169">#REF!</definedName>
    <definedName name="__cbk170" localSheetId="5">#REF!</definedName>
    <definedName name="__cbk170" localSheetId="4">#REF!</definedName>
    <definedName name="__cbk170" localSheetId="8">#REF!</definedName>
    <definedName name="__cbk170" localSheetId="7">#REF!</definedName>
    <definedName name="__cbk170">#REF!</definedName>
    <definedName name="__cbk173" localSheetId="5">#REF!</definedName>
    <definedName name="__cbk173" localSheetId="4">#REF!</definedName>
    <definedName name="__cbk173" localSheetId="8">#REF!</definedName>
    <definedName name="__cbk173" localSheetId="7">#REF!</definedName>
    <definedName name="__cbk173">#REF!</definedName>
    <definedName name="__cbk174" localSheetId="5">#REF!</definedName>
    <definedName name="__cbk174" localSheetId="4">#REF!</definedName>
    <definedName name="__cbk174" localSheetId="8">#REF!</definedName>
    <definedName name="__cbk174" localSheetId="7">#REF!</definedName>
    <definedName name="__cbk174">#REF!</definedName>
    <definedName name="__cbk175" localSheetId="5">#REF!</definedName>
    <definedName name="__cbk175" localSheetId="4">#REF!</definedName>
    <definedName name="__cbk175" localSheetId="8">#REF!</definedName>
    <definedName name="__cbk175" localSheetId="7">#REF!</definedName>
    <definedName name="__cbk175">#REF!</definedName>
    <definedName name="__cbk176" localSheetId="5">#REF!</definedName>
    <definedName name="__cbk176" localSheetId="4">#REF!</definedName>
    <definedName name="__cbk176" localSheetId="8">#REF!</definedName>
    <definedName name="__cbk176" localSheetId="7">#REF!</definedName>
    <definedName name="__cbk176">#REF!</definedName>
    <definedName name="__cbk177" localSheetId="5">#REF!</definedName>
    <definedName name="__cbk177" localSheetId="4">#REF!</definedName>
    <definedName name="__cbk177" localSheetId="8">#REF!</definedName>
    <definedName name="__cbk177" localSheetId="7">#REF!</definedName>
    <definedName name="__cbk177">#REF!</definedName>
    <definedName name="__cbk184" localSheetId="5">#REF!</definedName>
    <definedName name="__cbk184" localSheetId="4">#REF!</definedName>
    <definedName name="__cbk184" localSheetId="8">#REF!</definedName>
    <definedName name="__cbk184" localSheetId="7">#REF!</definedName>
    <definedName name="__cbk184">#REF!</definedName>
    <definedName name="__cbk185" localSheetId="5">#REF!</definedName>
    <definedName name="__cbk185" localSheetId="4">#REF!</definedName>
    <definedName name="__cbk185" localSheetId="8">#REF!</definedName>
    <definedName name="__cbk185" localSheetId="7">#REF!</definedName>
    <definedName name="__cbk185">#REF!</definedName>
    <definedName name="__cbk186" localSheetId="5">#REF!</definedName>
    <definedName name="__cbk186" localSheetId="4">#REF!</definedName>
    <definedName name="__cbk186" localSheetId="8">#REF!</definedName>
    <definedName name="__cbk186" localSheetId="7">#REF!</definedName>
    <definedName name="__cbk186">#REF!</definedName>
    <definedName name="__cbk189" localSheetId="5">#REF!</definedName>
    <definedName name="__cbk189" localSheetId="4">#REF!</definedName>
    <definedName name="__cbk189" localSheetId="8">#REF!</definedName>
    <definedName name="__cbk189" localSheetId="7">#REF!</definedName>
    <definedName name="__cbk189">#REF!</definedName>
    <definedName name="__cbk190" localSheetId="5">#REF!</definedName>
    <definedName name="__cbk190" localSheetId="4">#REF!</definedName>
    <definedName name="__cbk190" localSheetId="8">#REF!</definedName>
    <definedName name="__cbk190" localSheetId="7">#REF!</definedName>
    <definedName name="__cbk190">#REF!</definedName>
    <definedName name="__cbk193" localSheetId="5">#REF!</definedName>
    <definedName name="__cbk193" localSheetId="4">#REF!</definedName>
    <definedName name="__cbk193" localSheetId="8">#REF!</definedName>
    <definedName name="__cbk193" localSheetId="7">#REF!</definedName>
    <definedName name="__cbk193">#REF!</definedName>
    <definedName name="__cbk195" localSheetId="5">#REF!</definedName>
    <definedName name="__cbk195" localSheetId="4">#REF!</definedName>
    <definedName name="__cbk195" localSheetId="8">#REF!</definedName>
    <definedName name="__cbk195" localSheetId="7">#REF!</definedName>
    <definedName name="__cbk195">#REF!</definedName>
    <definedName name="__cbk196" localSheetId="5">#REF!</definedName>
    <definedName name="__cbk196" localSheetId="4">#REF!</definedName>
    <definedName name="__cbk196" localSheetId="8">#REF!</definedName>
    <definedName name="__cbk196" localSheetId="7">#REF!</definedName>
    <definedName name="__cbk196">#REF!</definedName>
    <definedName name="__cbk198" localSheetId="5">#REF!</definedName>
    <definedName name="__cbk198" localSheetId="4">#REF!</definedName>
    <definedName name="__cbk198" localSheetId="8">#REF!</definedName>
    <definedName name="__cbk198" localSheetId="7">#REF!</definedName>
    <definedName name="__cbk198">#REF!</definedName>
    <definedName name="__cbk199" localSheetId="5">#REF!</definedName>
    <definedName name="__cbk199" localSheetId="4">#REF!</definedName>
    <definedName name="__cbk199" localSheetId="8">#REF!</definedName>
    <definedName name="__cbk199" localSheetId="7">#REF!</definedName>
    <definedName name="__cbk199">#REF!</definedName>
    <definedName name="__cbk200" localSheetId="5">#REF!</definedName>
    <definedName name="__cbk200" localSheetId="4">#REF!</definedName>
    <definedName name="__cbk200" localSheetId="8">#REF!</definedName>
    <definedName name="__cbk200" localSheetId="7">#REF!</definedName>
    <definedName name="__cbk200">#REF!</definedName>
    <definedName name="__cbk201" localSheetId="5">#REF!</definedName>
    <definedName name="__cbk201" localSheetId="4">#REF!</definedName>
    <definedName name="__cbk201" localSheetId="8">#REF!</definedName>
    <definedName name="__cbk201" localSheetId="7">#REF!</definedName>
    <definedName name="__cbk201">#REF!</definedName>
    <definedName name="__cbk202" localSheetId="5">#REF!</definedName>
    <definedName name="__cbk202" localSheetId="4">#REF!</definedName>
    <definedName name="__cbk202" localSheetId="8">#REF!</definedName>
    <definedName name="__cbk202" localSheetId="7">#REF!</definedName>
    <definedName name="__cbk202">#REF!</definedName>
    <definedName name="__cbk203" localSheetId="5">#REF!</definedName>
    <definedName name="__cbk203" localSheetId="4">#REF!</definedName>
    <definedName name="__cbk203" localSheetId="8">#REF!</definedName>
    <definedName name="__cbk203" localSheetId="7">#REF!</definedName>
    <definedName name="__cbk203">#REF!</definedName>
    <definedName name="__cbk204" localSheetId="5">#REF!</definedName>
    <definedName name="__cbk204" localSheetId="4">#REF!</definedName>
    <definedName name="__cbk204" localSheetId="8">#REF!</definedName>
    <definedName name="__cbk204" localSheetId="7">#REF!</definedName>
    <definedName name="__cbk204">#REF!</definedName>
    <definedName name="__cbk205" localSheetId="5">#REF!</definedName>
    <definedName name="__cbk205" localSheetId="4">#REF!</definedName>
    <definedName name="__cbk205" localSheetId="8">#REF!</definedName>
    <definedName name="__cbk205" localSheetId="7">#REF!</definedName>
    <definedName name="__cbk205">#REF!</definedName>
    <definedName name="__cbk208" localSheetId="5">#REF!</definedName>
    <definedName name="__cbk208" localSheetId="4">#REF!</definedName>
    <definedName name="__cbk208" localSheetId="8">#REF!</definedName>
    <definedName name="__cbk208" localSheetId="7">#REF!</definedName>
    <definedName name="__cbk208">#REF!</definedName>
    <definedName name="__cbk213" localSheetId="5">#REF!</definedName>
    <definedName name="__cbk213" localSheetId="4">#REF!</definedName>
    <definedName name="__cbk213">#REF!</definedName>
    <definedName name="__cbk22">#REF!</definedName>
    <definedName name="__cbk222">#REF!</definedName>
    <definedName name="__cbk235" localSheetId="5">#REF!</definedName>
    <definedName name="__cbk235" localSheetId="4">#REF!</definedName>
    <definedName name="__cbk235" localSheetId="8">#REF!</definedName>
    <definedName name="__cbk235" localSheetId="7">#REF!</definedName>
    <definedName name="__cbk235">#REF!</definedName>
    <definedName name="__cbk237" localSheetId="5">#REF!</definedName>
    <definedName name="__cbk237" localSheetId="4">#REF!</definedName>
    <definedName name="__cbk237" localSheetId="8">#REF!</definedName>
    <definedName name="__cbk237" localSheetId="7">#REF!</definedName>
    <definedName name="__cbk237">#REF!</definedName>
    <definedName name="__cbk238" localSheetId="5">#REF!</definedName>
    <definedName name="__cbk238" localSheetId="4">#REF!</definedName>
    <definedName name="__cbk238">#REF!</definedName>
    <definedName name="__cbk239">#REF!</definedName>
    <definedName name="__cbk240" localSheetId="5">#REF!</definedName>
    <definedName name="__cbk240" localSheetId="4">#REF!</definedName>
    <definedName name="__cbk240" localSheetId="8">#REF!</definedName>
    <definedName name="__cbk240" localSheetId="7">#REF!</definedName>
    <definedName name="__cbk240">#REF!</definedName>
    <definedName name="__cbk242" localSheetId="5">#REF!</definedName>
    <definedName name="__cbk242" localSheetId="4">#REF!</definedName>
    <definedName name="__cbk242">#REF!</definedName>
    <definedName name="__cbk246" localSheetId="5">#REF!</definedName>
    <definedName name="__cbk246" localSheetId="4">#REF!</definedName>
    <definedName name="__cbk246" localSheetId="8">#REF!</definedName>
    <definedName name="__cbk246" localSheetId="7">#REF!</definedName>
    <definedName name="__cbk246">#REF!</definedName>
    <definedName name="__cbk247" localSheetId="5">#REF!</definedName>
    <definedName name="__cbk247" localSheetId="4">#REF!</definedName>
    <definedName name="__cbk247" localSheetId="8">#REF!</definedName>
    <definedName name="__cbk247" localSheetId="7">#REF!</definedName>
    <definedName name="__cbk247">#REF!</definedName>
    <definedName name="__cbk248" localSheetId="5">#REF!</definedName>
    <definedName name="__cbk248" localSheetId="4">#REF!</definedName>
    <definedName name="__cbk248" localSheetId="8">#REF!</definedName>
    <definedName name="__cbk248" localSheetId="7">#REF!</definedName>
    <definedName name="__cbk248">#REF!</definedName>
    <definedName name="__cbk249" localSheetId="5">#REF!</definedName>
    <definedName name="__cbk249" localSheetId="4">#REF!</definedName>
    <definedName name="__cbk249" localSheetId="8">#REF!</definedName>
    <definedName name="__cbk249" localSheetId="7">#REF!</definedName>
    <definedName name="__cbk249">#REF!</definedName>
    <definedName name="__cbk250" localSheetId="5">#REF!</definedName>
    <definedName name="__cbk250" localSheetId="4">#REF!</definedName>
    <definedName name="__cbk250">#REF!</definedName>
    <definedName name="__cbk251" localSheetId="5">#REF!</definedName>
    <definedName name="__cbk251" localSheetId="4">#REF!</definedName>
    <definedName name="__cbk251" localSheetId="8">#REF!</definedName>
    <definedName name="__cbk251" localSheetId="7">#REF!</definedName>
    <definedName name="__cbk251">#REF!</definedName>
    <definedName name="__cbk252" localSheetId="5">#REF!</definedName>
    <definedName name="__cbk252" localSheetId="4">#REF!</definedName>
    <definedName name="__cbk252" localSheetId="8">#REF!</definedName>
    <definedName name="__cbk252" localSheetId="7">#REF!</definedName>
    <definedName name="__cbk252">#REF!</definedName>
    <definedName name="__cbk253" localSheetId="5">#REF!</definedName>
    <definedName name="__cbk253" localSheetId="4">#REF!</definedName>
    <definedName name="__cbk253" localSheetId="8">#REF!</definedName>
    <definedName name="__cbk253" localSheetId="7">#REF!</definedName>
    <definedName name="__cbk253">#REF!</definedName>
    <definedName name="__cbk254" localSheetId="5">#REF!</definedName>
    <definedName name="__cbk254" localSheetId="4">#REF!</definedName>
    <definedName name="__cbk254" localSheetId="8">#REF!</definedName>
    <definedName name="__cbk254" localSheetId="7">#REF!</definedName>
    <definedName name="__cbk254">#REF!</definedName>
    <definedName name="__cbk256" localSheetId="5">#REF!</definedName>
    <definedName name="__cbk256" localSheetId="4">#REF!</definedName>
    <definedName name="__cbk256" localSheetId="8">#REF!</definedName>
    <definedName name="__cbk256" localSheetId="7">#REF!</definedName>
    <definedName name="__cbk256">#REF!</definedName>
    <definedName name="__cbk257" localSheetId="5">#REF!</definedName>
    <definedName name="__cbk257" localSheetId="4">#REF!</definedName>
    <definedName name="__cbk257" localSheetId="8">#REF!</definedName>
    <definedName name="__cbk257" localSheetId="7">#REF!</definedName>
    <definedName name="__cbk257">#REF!</definedName>
    <definedName name="__cbk258" localSheetId="5">#REF!</definedName>
    <definedName name="__cbk258" localSheetId="4">#REF!</definedName>
    <definedName name="__cbk258" localSheetId="8">#REF!</definedName>
    <definedName name="__cbk258" localSheetId="7">#REF!</definedName>
    <definedName name="__cbk258">#REF!</definedName>
    <definedName name="__cbk259" localSheetId="5">#REF!</definedName>
    <definedName name="__cbk259" localSheetId="4">#REF!</definedName>
    <definedName name="__cbk259">#REF!</definedName>
    <definedName name="__cbk261">#REF!</definedName>
    <definedName name="__cbk262">#REF!</definedName>
    <definedName name="__cbk263" localSheetId="5">#REF!</definedName>
    <definedName name="__cbk263" localSheetId="4">#REF!</definedName>
    <definedName name="__cbk263" localSheetId="8">#REF!</definedName>
    <definedName name="__cbk263" localSheetId="7">#REF!</definedName>
    <definedName name="__cbk263">#REF!</definedName>
    <definedName name="__cbk264" localSheetId="5">#REF!</definedName>
    <definedName name="__cbk264" localSheetId="4">#REF!</definedName>
    <definedName name="__cbk264">#REF!</definedName>
    <definedName name="__cbk268">#REF!</definedName>
    <definedName name="__cbk269" localSheetId="5">#REF!</definedName>
    <definedName name="__cbk269" localSheetId="4">#REF!</definedName>
    <definedName name="__cbk269" localSheetId="8">#REF!</definedName>
    <definedName name="__cbk269" localSheetId="7">#REF!</definedName>
    <definedName name="__cbk269">#REF!</definedName>
    <definedName name="__cbk271" localSheetId="5">#REF!</definedName>
    <definedName name="__cbk271" localSheetId="4">#REF!</definedName>
    <definedName name="__cbk271" localSheetId="8">#REF!</definedName>
    <definedName name="__cbk271" localSheetId="7">#REF!</definedName>
    <definedName name="__cbk271">#REF!</definedName>
    <definedName name="__cbk272" localSheetId="5">#REF!</definedName>
    <definedName name="__cbk272" localSheetId="4">#REF!</definedName>
    <definedName name="__cbk272">#REF!</definedName>
    <definedName name="__cbk273">#REF!</definedName>
    <definedName name="__cbk274">#REF!</definedName>
    <definedName name="__cbk286" localSheetId="5">#REF!</definedName>
    <definedName name="__cbk286" localSheetId="4">#REF!</definedName>
    <definedName name="__cbk286" localSheetId="8">#REF!</definedName>
    <definedName name="__cbk286" localSheetId="7">#REF!</definedName>
    <definedName name="__cbk286">#REF!</definedName>
    <definedName name="__cbk293" localSheetId="5">#REF!</definedName>
    <definedName name="__cbk293" localSheetId="4">#REF!</definedName>
    <definedName name="__cbk293" localSheetId="8">#REF!</definedName>
    <definedName name="__cbk293" localSheetId="7">#REF!</definedName>
    <definedName name="__cbk293">#REF!</definedName>
    <definedName name="__cbk298" localSheetId="5">#REF!</definedName>
    <definedName name="__cbk298" localSheetId="4">#REF!</definedName>
    <definedName name="__cbk298" localSheetId="8">#REF!</definedName>
    <definedName name="__cbk298" localSheetId="7">#REF!</definedName>
    <definedName name="__cbk298">#REF!</definedName>
    <definedName name="__cbk299" localSheetId="5">#REF!</definedName>
    <definedName name="__cbk299" localSheetId="4">#REF!</definedName>
    <definedName name="__cbk299" localSheetId="8">#REF!</definedName>
    <definedName name="__cbk299" localSheetId="7">#REF!</definedName>
    <definedName name="__cbk299">#REF!</definedName>
    <definedName name="__cbk300" localSheetId="5">#REF!</definedName>
    <definedName name="__cbk300" localSheetId="4">#REF!</definedName>
    <definedName name="__cbk300" localSheetId="8">#REF!</definedName>
    <definedName name="__cbk300" localSheetId="7">#REF!</definedName>
    <definedName name="__cbk300">#REF!</definedName>
    <definedName name="__cbk301" localSheetId="5">#REF!</definedName>
    <definedName name="__cbk301" localSheetId="4">#REF!</definedName>
    <definedName name="__cbk301" localSheetId="8">#REF!</definedName>
    <definedName name="__cbk301" localSheetId="7">#REF!</definedName>
    <definedName name="__cbk301">#REF!</definedName>
    <definedName name="__cbk302" localSheetId="5">#REF!</definedName>
    <definedName name="__cbk302" localSheetId="4">#REF!</definedName>
    <definedName name="__cbk302" localSheetId="8">#REF!</definedName>
    <definedName name="__cbk302" localSheetId="7">#REF!</definedName>
    <definedName name="__cbk302">#REF!</definedName>
    <definedName name="__cbk305" localSheetId="5">#REF!</definedName>
    <definedName name="__cbk305" localSheetId="4">#REF!</definedName>
    <definedName name="__cbk305" localSheetId="8">#REF!</definedName>
    <definedName name="__cbk305" localSheetId="7">#REF!</definedName>
    <definedName name="__cbk305">#REF!</definedName>
    <definedName name="__cbk306" localSheetId="5">#REF!</definedName>
    <definedName name="__cbk306" localSheetId="4">#REF!</definedName>
    <definedName name="__cbk306" localSheetId="8">#REF!</definedName>
    <definedName name="__cbk306" localSheetId="7">#REF!</definedName>
    <definedName name="__cbk306">#REF!</definedName>
    <definedName name="__cbk307" localSheetId="5">#REF!</definedName>
    <definedName name="__cbk307" localSheetId="4">#REF!</definedName>
    <definedName name="__cbk307" localSheetId="8">#REF!</definedName>
    <definedName name="__cbk307" localSheetId="7">#REF!</definedName>
    <definedName name="__cbk307">#REF!</definedName>
    <definedName name="__cbk311" localSheetId="5">#REF!</definedName>
    <definedName name="__cbk311" localSheetId="4">#REF!</definedName>
    <definedName name="__cbk311" localSheetId="8">#REF!</definedName>
    <definedName name="__cbk311" localSheetId="7">#REF!</definedName>
    <definedName name="__cbk311">#REF!</definedName>
    <definedName name="__cbk313" localSheetId="5">#REF!</definedName>
    <definedName name="__cbk313" localSheetId="4">#REF!</definedName>
    <definedName name="__cbk313" localSheetId="8">#REF!</definedName>
    <definedName name="__cbk313" localSheetId="7">#REF!</definedName>
    <definedName name="__cbk313">#REF!</definedName>
    <definedName name="__cbk314" localSheetId="5">#REF!</definedName>
    <definedName name="__cbk314" localSheetId="4">#REF!</definedName>
    <definedName name="__cbk314" localSheetId="8">#REF!</definedName>
    <definedName name="__cbk314" localSheetId="7">#REF!</definedName>
    <definedName name="__cbk314">#REF!</definedName>
    <definedName name="__cbk319" localSheetId="5">#REF!</definedName>
    <definedName name="__cbk319" localSheetId="4">#REF!</definedName>
    <definedName name="__cbk319" localSheetId="8">#REF!</definedName>
    <definedName name="__cbk319" localSheetId="7">#REF!</definedName>
    <definedName name="__cbk319">#REF!</definedName>
    <definedName name="__cbk320" localSheetId="5">#REF!</definedName>
    <definedName name="__cbk320" localSheetId="4">#REF!</definedName>
    <definedName name="__cbk320" localSheetId="8">#REF!</definedName>
    <definedName name="__cbk320" localSheetId="7">#REF!</definedName>
    <definedName name="__cbk320">#REF!</definedName>
    <definedName name="__cbk321" localSheetId="5">#REF!</definedName>
    <definedName name="__cbk321" localSheetId="4">#REF!</definedName>
    <definedName name="__cbk321" localSheetId="8">#REF!</definedName>
    <definedName name="__cbk321" localSheetId="7">#REF!</definedName>
    <definedName name="__cbk321">#REF!</definedName>
    <definedName name="__cbk323" localSheetId="5">#REF!</definedName>
    <definedName name="__cbk323" localSheetId="4">#REF!</definedName>
    <definedName name="__cbk323" localSheetId="8">#REF!</definedName>
    <definedName name="__cbk323" localSheetId="7">#REF!</definedName>
    <definedName name="__cbk323">#REF!</definedName>
    <definedName name="__cbk327" localSheetId="5">#REF!</definedName>
    <definedName name="__cbk327" localSheetId="4">#REF!</definedName>
    <definedName name="__cbk327" localSheetId="8">#REF!</definedName>
    <definedName name="__cbk327" localSheetId="7">#REF!</definedName>
    <definedName name="__cbk327">#REF!</definedName>
    <definedName name="__cbk328" localSheetId="5">#REF!</definedName>
    <definedName name="__cbk328" localSheetId="4">#REF!</definedName>
    <definedName name="__cbk328" localSheetId="8">#REF!</definedName>
    <definedName name="__cbk328" localSheetId="7">#REF!</definedName>
    <definedName name="__cbk328">#REF!</definedName>
    <definedName name="__cbk329" localSheetId="5">#REF!</definedName>
    <definedName name="__cbk329" localSheetId="4">#REF!</definedName>
    <definedName name="__cbk329" localSheetId="8">#REF!</definedName>
    <definedName name="__cbk329" localSheetId="7">#REF!</definedName>
    <definedName name="__cbk329">#REF!</definedName>
    <definedName name="__cbk330" localSheetId="5">#REF!</definedName>
    <definedName name="__cbk330" localSheetId="4">#REF!</definedName>
    <definedName name="__cbk330" localSheetId="8">#REF!</definedName>
    <definedName name="__cbk330" localSheetId="7">#REF!</definedName>
    <definedName name="__cbk330">#REF!</definedName>
    <definedName name="__cbk341" localSheetId="5">#REF!</definedName>
    <definedName name="__cbk341" localSheetId="4">#REF!</definedName>
    <definedName name="__cbk341" localSheetId="8">#REF!</definedName>
    <definedName name="__cbk341" localSheetId="7">#REF!</definedName>
    <definedName name="__cbk341">#REF!</definedName>
    <definedName name="__cbk343" localSheetId="5">#REF!</definedName>
    <definedName name="__cbk343" localSheetId="4">#REF!</definedName>
    <definedName name="__cbk343" localSheetId="8">#REF!</definedName>
    <definedName name="__cbk343" localSheetId="7">#REF!</definedName>
    <definedName name="__cbk343">#REF!</definedName>
    <definedName name="__cbk344" localSheetId="5">#REF!</definedName>
    <definedName name="__cbk344" localSheetId="4">#REF!</definedName>
    <definedName name="__cbk344" localSheetId="8">#REF!</definedName>
    <definedName name="__cbk344" localSheetId="7">#REF!</definedName>
    <definedName name="__cbk344">#REF!</definedName>
    <definedName name="__cbk345" localSheetId="5">#REF!</definedName>
    <definedName name="__cbk345" localSheetId="4">#REF!</definedName>
    <definedName name="__cbk345" localSheetId="8">#REF!</definedName>
    <definedName name="__cbk345" localSheetId="7">#REF!</definedName>
    <definedName name="__cbk345">#REF!</definedName>
    <definedName name="__cbk350" localSheetId="5">#REF!</definedName>
    <definedName name="__cbk350" localSheetId="4">#REF!</definedName>
    <definedName name="__cbk350" localSheetId="8">#REF!</definedName>
    <definedName name="__cbk350" localSheetId="7">#REF!</definedName>
    <definedName name="__cbk350">#REF!</definedName>
    <definedName name="__cbk358" localSheetId="5">#REF!</definedName>
    <definedName name="__cbk358" localSheetId="4">#REF!</definedName>
    <definedName name="__cbk358" localSheetId="8">#REF!</definedName>
    <definedName name="__cbk358" localSheetId="7">#REF!</definedName>
    <definedName name="__cbk358">#REF!</definedName>
    <definedName name="__cbk54" localSheetId="5">#REF!</definedName>
    <definedName name="__cbk54" localSheetId="4">#REF!</definedName>
    <definedName name="__cbk54" localSheetId="8">#REF!</definedName>
    <definedName name="__cbk54" localSheetId="7">#REF!</definedName>
    <definedName name="__cbk54">#REF!</definedName>
    <definedName name="__cbk64" localSheetId="5">#REF!</definedName>
    <definedName name="__cbk64" localSheetId="4">#REF!</definedName>
    <definedName name="__cbk64">#REF!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1">#REF!</definedName>
    <definedName name="__DAT22">#REF!</definedName>
    <definedName name="__DAT23">#REF!</definedName>
    <definedName name="__DAT24">#REF!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eks610">#REF!</definedName>
    <definedName name="__EUR2003" localSheetId="5">#REF!</definedName>
    <definedName name="__EUR2003" localSheetId="4">#REF!</definedName>
    <definedName name="__EUR2003" localSheetId="8">#REF!</definedName>
    <definedName name="__EUR2003" localSheetId="7">#REF!</definedName>
    <definedName name="__EUR2003">#REF!</definedName>
    <definedName name="__inv1" localSheetId="5">#REF!</definedName>
    <definedName name="__inv1" localSheetId="4">#REF!</definedName>
    <definedName name="__inv1">#REF!</definedName>
    <definedName name="__Key1">#REF!</definedName>
    <definedName name="__key2">#REF!</definedName>
    <definedName name="__mor1" localSheetId="5">#REF!</definedName>
    <definedName name="__mor1" localSheetId="4">#REF!</definedName>
    <definedName name="__mor1" localSheetId="8">#REF!</definedName>
    <definedName name="__mor1" localSheetId="7">#REF!</definedName>
    <definedName name="__mor1">#REF!</definedName>
    <definedName name="__mor2" localSheetId="5">#REF!</definedName>
    <definedName name="__mor2" localSheetId="4">#REF!</definedName>
    <definedName name="__mor2" localSheetId="8">#REF!</definedName>
    <definedName name="__mor2" localSheetId="7">#REF!</definedName>
    <definedName name="__mor2">#REF!</definedName>
    <definedName name="__mor3" localSheetId="5">#REF!</definedName>
    <definedName name="__mor3" localSheetId="4">#REF!</definedName>
    <definedName name="__mor3" localSheetId="8">#REF!</definedName>
    <definedName name="__mor3" localSheetId="7">#REF!</definedName>
    <definedName name="__mor3">#REF!</definedName>
    <definedName name="__obl1" localSheetId="5">#REF!</definedName>
    <definedName name="__obl1" localSheetId="4">#REF!</definedName>
    <definedName name="__obl1">#REF!</definedName>
    <definedName name="__obl2">#REF!</definedName>
    <definedName name="__obl3">#REF!</definedName>
    <definedName name="__obl4">#REF!</definedName>
    <definedName name="__obl5">#REF!</definedName>
    <definedName name="__por265" localSheetId="5">#REF!</definedName>
    <definedName name="__por265" localSheetId="4">#REF!</definedName>
    <definedName name="__por265" localSheetId="8">#REF!</definedName>
    <definedName name="__por265" localSheetId="7">#REF!</definedName>
    <definedName name="__por265">#REF!</definedName>
    <definedName name="__por267" localSheetId="5">#REF!</definedName>
    <definedName name="__por267" localSheetId="4">#REF!</definedName>
    <definedName name="__por267" localSheetId="8">#REF!</definedName>
    <definedName name="__por267" localSheetId="7">#REF!</definedName>
    <definedName name="__por267">#REF!</definedName>
    <definedName name="__reg2055" localSheetId="5">#REF!</definedName>
    <definedName name="__reg2055" localSheetId="4">#REF!</definedName>
    <definedName name="__reg2055" localSheetId="8">#REF!</definedName>
    <definedName name="__reg2055" localSheetId="7">#REF!</definedName>
    <definedName name="__reg2055">#REF!</definedName>
    <definedName name="__reg2056">#REF!</definedName>
    <definedName name="__reg6357">#REF!</definedName>
    <definedName name="__reg6690">#REF!</definedName>
    <definedName name="__reg8955">#REF!</definedName>
    <definedName name="__SAP2" localSheetId="5">#REF!</definedName>
    <definedName name="__SAP2" localSheetId="4">#REF!</definedName>
    <definedName name="__SAP2" localSheetId="8">#REF!</definedName>
    <definedName name="__SAP2" localSheetId="7">#REF!</definedName>
    <definedName name="__SAP2">#REF!</definedName>
    <definedName name="__sub1" localSheetId="5">#REF!</definedName>
    <definedName name="__sub1" localSheetId="4">#REF!</definedName>
    <definedName name="__sub1" localSheetId="8">#REF!</definedName>
    <definedName name="__sub1" localSheetId="7">#REF!</definedName>
    <definedName name="__sub1">#REF!</definedName>
    <definedName name="__sub2" localSheetId="5">#REF!</definedName>
    <definedName name="__sub2" localSheetId="4">#REF!</definedName>
    <definedName name="__sub2" localSheetId="8">#REF!</definedName>
    <definedName name="__sub2" localSheetId="7">#REF!</definedName>
    <definedName name="__sub2">#REF!</definedName>
    <definedName name="__Sum336">#REF!</definedName>
    <definedName name="__sum515" localSheetId="5">#REF!</definedName>
    <definedName name="__sum515" localSheetId="4">#REF!</definedName>
    <definedName name="__sum515" localSheetId="8">#REF!</definedName>
    <definedName name="__sum515" localSheetId="7">#REF!</definedName>
    <definedName name="__sum515">#REF!</definedName>
    <definedName name="__sum517" localSheetId="5">#REF!</definedName>
    <definedName name="__sum517" localSheetId="4">#REF!</definedName>
    <definedName name="__sum517" localSheetId="8">#REF!</definedName>
    <definedName name="__sum517" localSheetId="7">#REF!</definedName>
    <definedName name="__sum517">#REF!</definedName>
    <definedName name="__sum518" localSheetId="5">#REF!</definedName>
    <definedName name="__sum518" localSheetId="4">#REF!</definedName>
    <definedName name="__sum518" localSheetId="8">#REF!</definedName>
    <definedName name="__sum518" localSheetId="7">#REF!</definedName>
    <definedName name="__sum518">#REF!</definedName>
    <definedName name="__sum573" localSheetId="5">#REF!</definedName>
    <definedName name="__sum573" localSheetId="4">#REF!</definedName>
    <definedName name="__sum573" localSheetId="8">#REF!</definedName>
    <definedName name="__sum573" localSheetId="7">#REF!</definedName>
    <definedName name="__sum573">#REF!</definedName>
    <definedName name="__sum578" localSheetId="5">#REF!</definedName>
    <definedName name="__sum578" localSheetId="4">#REF!</definedName>
    <definedName name="__sum578" localSheetId="8">#REF!</definedName>
    <definedName name="__sum578" localSheetId="7">#REF!</definedName>
    <definedName name="__sum578">#REF!</definedName>
    <definedName name="__sum579" localSheetId="5">#REF!</definedName>
    <definedName name="__sum579" localSheetId="4">#REF!</definedName>
    <definedName name="__sum579" localSheetId="8">#REF!</definedName>
    <definedName name="__sum579" localSheetId="7">#REF!</definedName>
    <definedName name="__sum579">#REF!</definedName>
    <definedName name="__sum582" localSheetId="5">#REF!</definedName>
    <definedName name="__sum582" localSheetId="4">#REF!</definedName>
    <definedName name="__sum582" localSheetId="8">#REF!</definedName>
    <definedName name="__sum582" localSheetId="7">#REF!</definedName>
    <definedName name="__sum582">#REF!</definedName>
    <definedName name="__sum590" localSheetId="5">#REF!</definedName>
    <definedName name="__sum590" localSheetId="4">#REF!</definedName>
    <definedName name="__sum590" localSheetId="8">#REF!</definedName>
    <definedName name="__sum590" localSheetId="7">#REF!</definedName>
    <definedName name="__sum590">#REF!</definedName>
    <definedName name="__sum6001" localSheetId="5">#REF!</definedName>
    <definedName name="__sum6001" localSheetId="4">#REF!</definedName>
    <definedName name="__sum6001" localSheetId="8">#REF!</definedName>
    <definedName name="__sum6001" localSheetId="7">#REF!</definedName>
    <definedName name="__sum6001">#REF!</definedName>
    <definedName name="__Sum6003">#REF!</definedName>
    <definedName name="__Sum601">#REF!</definedName>
    <definedName name="__Sum606">#REF!</definedName>
    <definedName name="__Sum607">#REF!</definedName>
    <definedName name="__Sum610" localSheetId="5">#REF!</definedName>
    <definedName name="__Sum610" localSheetId="4">#REF!</definedName>
    <definedName name="__Sum610" localSheetId="8">#REF!</definedName>
    <definedName name="__Sum610" localSheetId="7">#REF!</definedName>
    <definedName name="__Sum610">#REF!</definedName>
    <definedName name="__sum612" localSheetId="5">#REF!</definedName>
    <definedName name="__sum612" localSheetId="4">#REF!</definedName>
    <definedName name="__sum612" localSheetId="8">#REF!</definedName>
    <definedName name="__sum612" localSheetId="7">#REF!</definedName>
    <definedName name="__sum612">#REF!</definedName>
    <definedName name="__sum6159" localSheetId="5">#REF!</definedName>
    <definedName name="__sum6159" localSheetId="4">#REF!</definedName>
    <definedName name="__sum6159" localSheetId="8">#REF!</definedName>
    <definedName name="__sum6159" localSheetId="7">#REF!</definedName>
    <definedName name="__sum6159">#REF!</definedName>
    <definedName name="__Sum626">#REF!</definedName>
    <definedName name="__Sum627">#REF!</definedName>
    <definedName name="__sum632">#REF!</definedName>
    <definedName name="__sum6340">#REF!</definedName>
    <definedName name="__Sum636">#REF!</definedName>
    <definedName name="__Sum638" localSheetId="5">#REF!</definedName>
    <definedName name="__Sum638" localSheetId="4">#REF!</definedName>
    <definedName name="__Sum638" localSheetId="8">#REF!</definedName>
    <definedName name="__Sum638" localSheetId="7">#REF!</definedName>
    <definedName name="__Sum638">#REF!</definedName>
    <definedName name="__Sum653" localSheetId="5">#REF!</definedName>
    <definedName name="__Sum653" localSheetId="4">#REF!</definedName>
    <definedName name="__Sum653" localSheetId="8">#REF!</definedName>
    <definedName name="__Sum653" localSheetId="7">#REF!</definedName>
    <definedName name="__Sum653">#REF!</definedName>
    <definedName name="__Sum654">#REF!</definedName>
    <definedName name="__Sum655">#REF!</definedName>
    <definedName name="__Sum659">#REF!</definedName>
    <definedName name="__Sum660">#REF!</definedName>
    <definedName name="__Sum661">#REF!</definedName>
    <definedName name="__Sum662">#REF!</definedName>
    <definedName name="__sum672">#REF!</definedName>
    <definedName name="__Sum673" localSheetId="5">#REF!</definedName>
    <definedName name="__Sum673" localSheetId="4">#REF!</definedName>
    <definedName name="__Sum673" localSheetId="8">#REF!</definedName>
    <definedName name="__Sum673" localSheetId="7">#REF!</definedName>
    <definedName name="__Sum673">#REF!</definedName>
    <definedName name="__Sum675" localSheetId="5">#REF!</definedName>
    <definedName name="__Sum675" localSheetId="4">#REF!</definedName>
    <definedName name="__Sum675" localSheetId="8">#REF!</definedName>
    <definedName name="__Sum675" localSheetId="7">#REF!</definedName>
    <definedName name="__Sum675">#REF!</definedName>
    <definedName name="__Sum676" localSheetId="5">#REF!</definedName>
    <definedName name="__Sum676" localSheetId="4">#REF!</definedName>
    <definedName name="__Sum676" localSheetId="8">#REF!</definedName>
    <definedName name="__Sum676" localSheetId="7">#REF!</definedName>
    <definedName name="__Sum676">#REF!</definedName>
    <definedName name="__sum678" localSheetId="5">#REF!</definedName>
    <definedName name="__sum678" localSheetId="4">#REF!</definedName>
    <definedName name="__sum678" localSheetId="8">#REF!</definedName>
    <definedName name="__sum678" localSheetId="7">#REF!</definedName>
    <definedName name="__sum678">#REF!</definedName>
    <definedName name="__sum679" localSheetId="5">#REF!</definedName>
    <definedName name="__sum679" localSheetId="4">#REF!</definedName>
    <definedName name="__sum679" localSheetId="8">#REF!</definedName>
    <definedName name="__sum679" localSheetId="7">#REF!</definedName>
    <definedName name="__sum679">#REF!</definedName>
    <definedName name="__Sum680" localSheetId="5">#REF!</definedName>
    <definedName name="__Sum680" localSheetId="4">#REF!</definedName>
    <definedName name="__Sum680" localSheetId="8">#REF!</definedName>
    <definedName name="__Sum680" localSheetId="7">#REF!</definedName>
    <definedName name="__Sum680">#REF!</definedName>
    <definedName name="__Sum681" localSheetId="5">#REF!</definedName>
    <definedName name="__Sum681" localSheetId="4">#REF!</definedName>
    <definedName name="__Sum681" localSheetId="8">#REF!</definedName>
    <definedName name="__Sum681" localSheetId="7">#REF!</definedName>
    <definedName name="__Sum681">#REF!</definedName>
    <definedName name="__Sum682" localSheetId="5">#REF!</definedName>
    <definedName name="__Sum682" localSheetId="4">#REF!</definedName>
    <definedName name="__Sum682" localSheetId="8">#REF!</definedName>
    <definedName name="__Sum682" localSheetId="7">#REF!</definedName>
    <definedName name="__Sum682">#REF!</definedName>
    <definedName name="__Sum684" localSheetId="5">#REF!</definedName>
    <definedName name="__Sum684" localSheetId="4">#REF!</definedName>
    <definedName name="__Sum684" localSheetId="8">#REF!</definedName>
    <definedName name="__Sum684" localSheetId="7">#REF!</definedName>
    <definedName name="__Sum684">#REF!</definedName>
    <definedName name="__Sum685" localSheetId="5">#REF!</definedName>
    <definedName name="__Sum685" localSheetId="4">#REF!</definedName>
    <definedName name="__Sum685" localSheetId="8">#REF!</definedName>
    <definedName name="__Sum685" localSheetId="7">#REF!</definedName>
    <definedName name="__Sum685">#REF!</definedName>
    <definedName name="__Sum686">#REF!</definedName>
    <definedName name="__sum687">#REF!</definedName>
    <definedName name="__sum693">#REF!</definedName>
    <definedName name="__sum696">#REF!</definedName>
    <definedName name="__Sum697" localSheetId="5">#REF!</definedName>
    <definedName name="__Sum697" localSheetId="4">#REF!</definedName>
    <definedName name="__Sum697" localSheetId="8">#REF!</definedName>
    <definedName name="__Sum697" localSheetId="7">#REF!</definedName>
    <definedName name="__Sum697">#REF!</definedName>
    <definedName name="__sum698" localSheetId="5">#REF!</definedName>
    <definedName name="__sum698" localSheetId="4">#REF!</definedName>
    <definedName name="__sum698" localSheetId="8">#REF!</definedName>
    <definedName name="__sum698" localSheetId="7">#REF!</definedName>
    <definedName name="__sum698">#REF!</definedName>
    <definedName name="__sum700" localSheetId="5">#REF!</definedName>
    <definedName name="__sum700" localSheetId="4">#REF!</definedName>
    <definedName name="__sum700" localSheetId="8">#REF!</definedName>
    <definedName name="__sum700" localSheetId="7">#REF!</definedName>
    <definedName name="__sum700">#REF!</definedName>
    <definedName name="__sum702" localSheetId="5">#REF!</definedName>
    <definedName name="__sum702" localSheetId="4">#REF!</definedName>
    <definedName name="__sum702" localSheetId="8">#REF!</definedName>
    <definedName name="__sum702" localSheetId="7">#REF!</definedName>
    <definedName name="__sum702">#REF!</definedName>
    <definedName name="__sw1" localSheetId="5">#REF!</definedName>
    <definedName name="__sw1" localSheetId="4">#REF!</definedName>
    <definedName name="__sw1">#REF!</definedName>
    <definedName name="__sw2">#REF!</definedName>
    <definedName name="__sw3">#REF!</definedName>
    <definedName name="__sw4">#REF!</definedName>
    <definedName name="__sw5">#REF!</definedName>
    <definedName name="__sw6">#REF!</definedName>
    <definedName name="__ur2004">#REF!</definedName>
    <definedName name="__vpa1">#REF!</definedName>
    <definedName name="__vpa10">#REF!</definedName>
    <definedName name="__vpa11">#REF!</definedName>
    <definedName name="__vpa12">#REF!</definedName>
    <definedName name="__vpa13">#REF!</definedName>
    <definedName name="__vpa14">#REF!</definedName>
    <definedName name="__vpa2">#REF!</definedName>
    <definedName name="__vpa3">#REF!</definedName>
    <definedName name="__vpa4">#REF!</definedName>
    <definedName name="__vpa5">#REF!</definedName>
    <definedName name="__vpa6">#REF!</definedName>
    <definedName name="__vpa7">#REF!</definedName>
    <definedName name="__vpa8">#REF!</definedName>
    <definedName name="__vpa9">#REF!</definedName>
    <definedName name="_22394" localSheetId="5">#REF!</definedName>
    <definedName name="_22394" localSheetId="4">#REF!</definedName>
    <definedName name="_22394" localSheetId="8">#REF!</definedName>
    <definedName name="_22394" localSheetId="7">#REF!</definedName>
    <definedName name="_22394">#REF!</definedName>
    <definedName name="_39106" localSheetId="5">#REF!</definedName>
    <definedName name="_39106" localSheetId="4">#REF!</definedName>
    <definedName name="_39106" localSheetId="8">#REF!</definedName>
    <definedName name="_39106" localSheetId="7">#REF!</definedName>
    <definedName name="_39106">#REF!</definedName>
    <definedName name="_44560" localSheetId="5">#REF!</definedName>
    <definedName name="_44560" localSheetId="4">#REF!</definedName>
    <definedName name="_44560" localSheetId="8">#REF!</definedName>
    <definedName name="_44560" localSheetId="7">#REF!</definedName>
    <definedName name="_44560">#REF!</definedName>
    <definedName name="_AMO_UniqueIdentifier" hidden="1">"'91fc5167-2ee2-4360-9e6d-ba76aa76748f'"</definedName>
    <definedName name="_cbk150" localSheetId="5">#REF!</definedName>
    <definedName name="_cbk150" localSheetId="4">#REF!</definedName>
    <definedName name="_cbk150" localSheetId="8">#REF!</definedName>
    <definedName name="_cbk150" localSheetId="7">#REF!</definedName>
    <definedName name="_cbk150">#REF!</definedName>
    <definedName name="_cbk155" localSheetId="5">#REF!</definedName>
    <definedName name="_cbk155" localSheetId="4">#REF!</definedName>
    <definedName name="_cbk155" localSheetId="8">#REF!</definedName>
    <definedName name="_cbk155" localSheetId="7">#REF!</definedName>
    <definedName name="_cbk155">#REF!</definedName>
    <definedName name="_cbk165" localSheetId="5">#REF!</definedName>
    <definedName name="_cbk165" localSheetId="4">#REF!</definedName>
    <definedName name="_cbk165" localSheetId="8">#REF!</definedName>
    <definedName name="_cbk165" localSheetId="7">#REF!</definedName>
    <definedName name="_cbk165">#REF!</definedName>
    <definedName name="_cbk166" localSheetId="5">#REF!</definedName>
    <definedName name="_cbk166" localSheetId="4">#REF!</definedName>
    <definedName name="_cbk166" localSheetId="8">#REF!</definedName>
    <definedName name="_cbk166" localSheetId="7">#REF!</definedName>
    <definedName name="_cbk166">#REF!</definedName>
    <definedName name="_cbk167" localSheetId="5">#REF!</definedName>
    <definedName name="_cbk167" localSheetId="4">#REF!</definedName>
    <definedName name="_cbk167" localSheetId="8">#REF!</definedName>
    <definedName name="_cbk167" localSheetId="7">#REF!</definedName>
    <definedName name="_cbk167">#REF!</definedName>
    <definedName name="_cbk169" localSheetId="5">#REF!</definedName>
    <definedName name="_cbk169" localSheetId="4">#REF!</definedName>
    <definedName name="_cbk169" localSheetId="8">#REF!</definedName>
    <definedName name="_cbk169" localSheetId="7">#REF!</definedName>
    <definedName name="_cbk169">#REF!</definedName>
    <definedName name="_cbk170" localSheetId="5">#REF!</definedName>
    <definedName name="_cbk170" localSheetId="4">#REF!</definedName>
    <definedName name="_cbk170" localSheetId="8">#REF!</definedName>
    <definedName name="_cbk170" localSheetId="7">#REF!</definedName>
    <definedName name="_cbk170">#REF!</definedName>
    <definedName name="_cbk173" localSheetId="5">#REF!</definedName>
    <definedName name="_cbk173" localSheetId="4">#REF!</definedName>
    <definedName name="_cbk173" localSheetId="8">#REF!</definedName>
    <definedName name="_cbk173" localSheetId="7">#REF!</definedName>
    <definedName name="_cbk173">#REF!</definedName>
    <definedName name="_cbk174" localSheetId="5">#REF!</definedName>
    <definedName name="_cbk174" localSheetId="4">#REF!</definedName>
    <definedName name="_cbk174" localSheetId="8">#REF!</definedName>
    <definedName name="_cbk174" localSheetId="7">#REF!</definedName>
    <definedName name="_cbk174">#REF!</definedName>
    <definedName name="_cbk175" localSheetId="5">#REF!</definedName>
    <definedName name="_cbk175" localSheetId="4">#REF!</definedName>
    <definedName name="_cbk175" localSheetId="8">#REF!</definedName>
    <definedName name="_cbk175" localSheetId="7">#REF!</definedName>
    <definedName name="_cbk175">#REF!</definedName>
    <definedName name="_cbk176" localSheetId="5">#REF!</definedName>
    <definedName name="_cbk176" localSheetId="4">#REF!</definedName>
    <definedName name="_cbk176" localSheetId="8">#REF!</definedName>
    <definedName name="_cbk176" localSheetId="7">#REF!</definedName>
    <definedName name="_cbk176">#REF!</definedName>
    <definedName name="_cbk177" localSheetId="5">#REF!</definedName>
    <definedName name="_cbk177" localSheetId="4">#REF!</definedName>
    <definedName name="_cbk177" localSheetId="8">#REF!</definedName>
    <definedName name="_cbk177" localSheetId="7">#REF!</definedName>
    <definedName name="_cbk177">#REF!</definedName>
    <definedName name="_cbk184" localSheetId="5">#REF!</definedName>
    <definedName name="_cbk184" localSheetId="4">#REF!</definedName>
    <definedName name="_cbk184" localSheetId="8">#REF!</definedName>
    <definedName name="_cbk184" localSheetId="7">#REF!</definedName>
    <definedName name="_cbk184">#REF!</definedName>
    <definedName name="_cbk185" localSheetId="5">#REF!</definedName>
    <definedName name="_cbk185" localSheetId="4">#REF!</definedName>
    <definedName name="_cbk185" localSheetId="8">#REF!</definedName>
    <definedName name="_cbk185" localSheetId="7">#REF!</definedName>
    <definedName name="_cbk185">#REF!</definedName>
    <definedName name="_cbk186" localSheetId="5">#REF!</definedName>
    <definedName name="_cbk186" localSheetId="4">#REF!</definedName>
    <definedName name="_cbk186" localSheetId="8">#REF!</definedName>
    <definedName name="_cbk186" localSheetId="7">#REF!</definedName>
    <definedName name="_cbk186">#REF!</definedName>
    <definedName name="_cbk189" localSheetId="5">#REF!</definedName>
    <definedName name="_cbk189" localSheetId="4">#REF!</definedName>
    <definedName name="_cbk189" localSheetId="8">#REF!</definedName>
    <definedName name="_cbk189" localSheetId="7">#REF!</definedName>
    <definedName name="_cbk189">#REF!</definedName>
    <definedName name="_cbk190" localSheetId="5">#REF!</definedName>
    <definedName name="_cbk190" localSheetId="4">#REF!</definedName>
    <definedName name="_cbk190" localSheetId="8">#REF!</definedName>
    <definedName name="_cbk190" localSheetId="7">#REF!</definedName>
    <definedName name="_cbk190">#REF!</definedName>
    <definedName name="_cbk193" localSheetId="5">#REF!</definedName>
    <definedName name="_cbk193" localSheetId="4">#REF!</definedName>
    <definedName name="_cbk193" localSheetId="8">#REF!</definedName>
    <definedName name="_cbk193" localSheetId="7">#REF!</definedName>
    <definedName name="_cbk193">#REF!</definedName>
    <definedName name="_cbk195" localSheetId="5">#REF!</definedName>
    <definedName name="_cbk195" localSheetId="4">#REF!</definedName>
    <definedName name="_cbk195" localSheetId="8">#REF!</definedName>
    <definedName name="_cbk195" localSheetId="7">#REF!</definedName>
    <definedName name="_cbk195">#REF!</definedName>
    <definedName name="_cbk196" localSheetId="5">#REF!</definedName>
    <definedName name="_cbk196" localSheetId="4">#REF!</definedName>
    <definedName name="_cbk196" localSheetId="8">#REF!</definedName>
    <definedName name="_cbk196" localSheetId="7">#REF!</definedName>
    <definedName name="_cbk196">#REF!</definedName>
    <definedName name="_cbk198" localSheetId="5">#REF!</definedName>
    <definedName name="_cbk198" localSheetId="4">#REF!</definedName>
    <definedName name="_cbk198" localSheetId="8">#REF!</definedName>
    <definedName name="_cbk198" localSheetId="7">#REF!</definedName>
    <definedName name="_cbk198">#REF!</definedName>
    <definedName name="_cbk199" localSheetId="5">#REF!</definedName>
    <definedName name="_cbk199" localSheetId="4">#REF!</definedName>
    <definedName name="_cbk199" localSheetId="8">#REF!</definedName>
    <definedName name="_cbk199" localSheetId="7">#REF!</definedName>
    <definedName name="_cbk199">#REF!</definedName>
    <definedName name="_cbk200" localSheetId="5">#REF!</definedName>
    <definedName name="_cbk200" localSheetId="4">#REF!</definedName>
    <definedName name="_cbk200" localSheetId="8">#REF!</definedName>
    <definedName name="_cbk200" localSheetId="7">#REF!</definedName>
    <definedName name="_cbk200">#REF!</definedName>
    <definedName name="_cbk201" localSheetId="5">#REF!</definedName>
    <definedName name="_cbk201" localSheetId="4">#REF!</definedName>
    <definedName name="_cbk201" localSheetId="8">#REF!</definedName>
    <definedName name="_cbk201" localSheetId="7">#REF!</definedName>
    <definedName name="_cbk201">#REF!</definedName>
    <definedName name="_cbk202" localSheetId="5">#REF!</definedName>
    <definedName name="_cbk202" localSheetId="4">#REF!</definedName>
    <definedName name="_cbk202" localSheetId="8">#REF!</definedName>
    <definedName name="_cbk202" localSheetId="7">#REF!</definedName>
    <definedName name="_cbk202">#REF!</definedName>
    <definedName name="_cbk203" localSheetId="5">#REF!</definedName>
    <definedName name="_cbk203" localSheetId="4">#REF!</definedName>
    <definedName name="_cbk203" localSheetId="8">#REF!</definedName>
    <definedName name="_cbk203" localSheetId="7">#REF!</definedName>
    <definedName name="_cbk203">#REF!</definedName>
    <definedName name="_cbk204" localSheetId="5">#REF!</definedName>
    <definedName name="_cbk204" localSheetId="4">#REF!</definedName>
    <definedName name="_cbk204" localSheetId="8">#REF!</definedName>
    <definedName name="_cbk204" localSheetId="7">#REF!</definedName>
    <definedName name="_cbk204">#REF!</definedName>
    <definedName name="_cbk205" localSheetId="5">#REF!</definedName>
    <definedName name="_cbk205" localSheetId="4">#REF!</definedName>
    <definedName name="_cbk205" localSheetId="8">#REF!</definedName>
    <definedName name="_cbk205" localSheetId="7">#REF!</definedName>
    <definedName name="_cbk205">#REF!</definedName>
    <definedName name="_cbk208" localSheetId="5">#REF!</definedName>
    <definedName name="_cbk208" localSheetId="4">#REF!</definedName>
    <definedName name="_cbk208" localSheetId="8">#REF!</definedName>
    <definedName name="_cbk208" localSheetId="7">#REF!</definedName>
    <definedName name="_cbk208">#REF!</definedName>
    <definedName name="_cbk213" localSheetId="5">#REF!</definedName>
    <definedName name="_cbk213" localSheetId="4">#REF!</definedName>
    <definedName name="_cbk213">#REF!</definedName>
    <definedName name="_cbk22">#REF!</definedName>
    <definedName name="_cbk222">#REF!</definedName>
    <definedName name="_cbk235" localSheetId="5">#REF!</definedName>
    <definedName name="_cbk235" localSheetId="4">#REF!</definedName>
    <definedName name="_cbk235" localSheetId="8">#REF!</definedName>
    <definedName name="_cbk235" localSheetId="7">#REF!</definedName>
    <definedName name="_cbk235">#REF!</definedName>
    <definedName name="_cbk237" localSheetId="5">#REF!</definedName>
    <definedName name="_cbk237" localSheetId="4">#REF!</definedName>
    <definedName name="_cbk237" localSheetId="8">#REF!</definedName>
    <definedName name="_cbk237" localSheetId="7">#REF!</definedName>
    <definedName name="_cbk237">#REF!</definedName>
    <definedName name="_cbk238" localSheetId="5">#REF!</definedName>
    <definedName name="_cbk238" localSheetId="4">#REF!</definedName>
    <definedName name="_cbk238">#REF!</definedName>
    <definedName name="_cbk239">#REF!</definedName>
    <definedName name="_cbk240" localSheetId="5">#REF!</definedName>
    <definedName name="_cbk240" localSheetId="4">#REF!</definedName>
    <definedName name="_cbk240" localSheetId="8">#REF!</definedName>
    <definedName name="_cbk240" localSheetId="7">#REF!</definedName>
    <definedName name="_cbk240">#REF!</definedName>
    <definedName name="_cbk242" localSheetId="5">#REF!</definedName>
    <definedName name="_cbk242" localSheetId="4">#REF!</definedName>
    <definedName name="_cbk242">#REF!</definedName>
    <definedName name="_cbk246" localSheetId="5">#REF!</definedName>
    <definedName name="_cbk246" localSheetId="4">#REF!</definedName>
    <definedName name="_cbk246" localSheetId="8">#REF!</definedName>
    <definedName name="_cbk246" localSheetId="7">#REF!</definedName>
    <definedName name="_cbk246">#REF!</definedName>
    <definedName name="_cbk247" localSheetId="5">#REF!</definedName>
    <definedName name="_cbk247" localSheetId="4">#REF!</definedName>
    <definedName name="_cbk247" localSheetId="8">#REF!</definedName>
    <definedName name="_cbk247" localSheetId="7">#REF!</definedName>
    <definedName name="_cbk247">#REF!</definedName>
    <definedName name="_cbk248" localSheetId="5">#REF!</definedName>
    <definedName name="_cbk248" localSheetId="4">#REF!</definedName>
    <definedName name="_cbk248" localSheetId="8">#REF!</definedName>
    <definedName name="_cbk248" localSheetId="7">#REF!</definedName>
    <definedName name="_cbk248">#REF!</definedName>
    <definedName name="_cbk249" localSheetId="5">#REF!</definedName>
    <definedName name="_cbk249" localSheetId="4">#REF!</definedName>
    <definedName name="_cbk249" localSheetId="8">#REF!</definedName>
    <definedName name="_cbk249" localSheetId="7">#REF!</definedName>
    <definedName name="_cbk249">#REF!</definedName>
    <definedName name="_cbk250" localSheetId="5">#REF!</definedName>
    <definedName name="_cbk250" localSheetId="4">#REF!</definedName>
    <definedName name="_cbk250">#REF!</definedName>
    <definedName name="_cbk251" localSheetId="5">#REF!</definedName>
    <definedName name="_cbk251" localSheetId="4">#REF!</definedName>
    <definedName name="_cbk251" localSheetId="8">#REF!</definedName>
    <definedName name="_cbk251" localSheetId="7">#REF!</definedName>
    <definedName name="_cbk251">#REF!</definedName>
    <definedName name="_cbk252" localSheetId="5">#REF!</definedName>
    <definedName name="_cbk252" localSheetId="4">#REF!</definedName>
    <definedName name="_cbk252" localSheetId="8">#REF!</definedName>
    <definedName name="_cbk252" localSheetId="7">#REF!</definedName>
    <definedName name="_cbk252">#REF!</definedName>
    <definedName name="_cbk253" localSheetId="5">#REF!</definedName>
    <definedName name="_cbk253" localSheetId="4">#REF!</definedName>
    <definedName name="_cbk253" localSheetId="8">#REF!</definedName>
    <definedName name="_cbk253" localSheetId="7">#REF!</definedName>
    <definedName name="_cbk253">#REF!</definedName>
    <definedName name="_cbk254" localSheetId="5">#REF!</definedName>
    <definedName name="_cbk254" localSheetId="4">#REF!</definedName>
    <definedName name="_cbk254" localSheetId="8">#REF!</definedName>
    <definedName name="_cbk254" localSheetId="7">#REF!</definedName>
    <definedName name="_cbk254">#REF!</definedName>
    <definedName name="_cbk256" localSheetId="5">#REF!</definedName>
    <definedName name="_cbk256" localSheetId="4">#REF!</definedName>
    <definedName name="_cbk256" localSheetId="8">#REF!</definedName>
    <definedName name="_cbk256" localSheetId="7">#REF!</definedName>
    <definedName name="_cbk256">#REF!</definedName>
    <definedName name="_cbk257" localSheetId="5">#REF!</definedName>
    <definedName name="_cbk257" localSheetId="4">#REF!</definedName>
    <definedName name="_cbk257" localSheetId="8">#REF!</definedName>
    <definedName name="_cbk257" localSheetId="7">#REF!</definedName>
    <definedName name="_cbk257">#REF!</definedName>
    <definedName name="_cbk258" localSheetId="5">#REF!</definedName>
    <definedName name="_cbk258" localSheetId="4">#REF!</definedName>
    <definedName name="_cbk258" localSheetId="8">#REF!</definedName>
    <definedName name="_cbk258" localSheetId="7">#REF!</definedName>
    <definedName name="_cbk258">#REF!</definedName>
    <definedName name="_cbk259" localSheetId="5">#REF!</definedName>
    <definedName name="_cbk259" localSheetId="4">#REF!</definedName>
    <definedName name="_cbk259">#REF!</definedName>
    <definedName name="_cbk261">#REF!</definedName>
    <definedName name="_cbk262">#REF!</definedName>
    <definedName name="_cbk263" localSheetId="5">#REF!</definedName>
    <definedName name="_cbk263" localSheetId="4">#REF!</definedName>
    <definedName name="_cbk263" localSheetId="8">#REF!</definedName>
    <definedName name="_cbk263" localSheetId="7">#REF!</definedName>
    <definedName name="_cbk263">#REF!</definedName>
    <definedName name="_cbk264" localSheetId="5">#REF!</definedName>
    <definedName name="_cbk264" localSheetId="4">#REF!</definedName>
    <definedName name="_cbk264">#REF!</definedName>
    <definedName name="_cbk268">#REF!</definedName>
    <definedName name="_cbk269" localSheetId="5">#REF!</definedName>
    <definedName name="_cbk269" localSheetId="4">#REF!</definedName>
    <definedName name="_cbk269" localSheetId="8">#REF!</definedName>
    <definedName name="_cbk269" localSheetId="7">#REF!</definedName>
    <definedName name="_cbk269">#REF!</definedName>
    <definedName name="_cbk271" localSheetId="5">#REF!</definedName>
    <definedName name="_cbk271" localSheetId="4">#REF!</definedName>
    <definedName name="_cbk271" localSheetId="8">#REF!</definedName>
    <definedName name="_cbk271" localSheetId="7">#REF!</definedName>
    <definedName name="_cbk271">#REF!</definedName>
    <definedName name="_cbk272" localSheetId="5">#REF!</definedName>
    <definedName name="_cbk272" localSheetId="4">#REF!</definedName>
    <definedName name="_cbk272">#REF!</definedName>
    <definedName name="_cbk273">#REF!</definedName>
    <definedName name="_cbk274">#REF!</definedName>
    <definedName name="_cbk286" localSheetId="5">#REF!</definedName>
    <definedName name="_cbk286" localSheetId="4">#REF!</definedName>
    <definedName name="_cbk286" localSheetId="8">#REF!</definedName>
    <definedName name="_cbk286" localSheetId="7">#REF!</definedName>
    <definedName name="_cbk286">#REF!</definedName>
    <definedName name="_cbk293" localSheetId="5">#REF!</definedName>
    <definedName name="_cbk293" localSheetId="4">#REF!</definedName>
    <definedName name="_cbk293" localSheetId="8">#REF!</definedName>
    <definedName name="_cbk293" localSheetId="7">#REF!</definedName>
    <definedName name="_cbk293">#REF!</definedName>
    <definedName name="_cbk298" localSheetId="5">#REF!</definedName>
    <definedName name="_cbk298" localSheetId="4">#REF!</definedName>
    <definedName name="_cbk298" localSheetId="8">#REF!</definedName>
    <definedName name="_cbk298" localSheetId="7">#REF!</definedName>
    <definedName name="_cbk298">#REF!</definedName>
    <definedName name="_cbk299" localSheetId="5">#REF!</definedName>
    <definedName name="_cbk299" localSheetId="4">#REF!</definedName>
    <definedName name="_cbk299" localSheetId="8">#REF!</definedName>
    <definedName name="_cbk299" localSheetId="7">#REF!</definedName>
    <definedName name="_cbk299">#REF!</definedName>
    <definedName name="_cbk300" localSheetId="5">#REF!</definedName>
    <definedName name="_cbk300" localSheetId="4">#REF!</definedName>
    <definedName name="_cbk300" localSheetId="8">#REF!</definedName>
    <definedName name="_cbk300" localSheetId="7">#REF!</definedName>
    <definedName name="_cbk300">#REF!</definedName>
    <definedName name="_cbk301" localSheetId="5">#REF!</definedName>
    <definedName name="_cbk301" localSheetId="4">#REF!</definedName>
    <definedName name="_cbk301" localSheetId="8">#REF!</definedName>
    <definedName name="_cbk301" localSheetId="7">#REF!</definedName>
    <definedName name="_cbk301">#REF!</definedName>
    <definedName name="_cbk302" localSheetId="5">#REF!</definedName>
    <definedName name="_cbk302" localSheetId="4">#REF!</definedName>
    <definedName name="_cbk302" localSheetId="8">#REF!</definedName>
    <definedName name="_cbk302" localSheetId="7">#REF!</definedName>
    <definedName name="_cbk302">#REF!</definedName>
    <definedName name="_cbk305" localSheetId="5">#REF!</definedName>
    <definedName name="_cbk305" localSheetId="4">#REF!</definedName>
    <definedName name="_cbk305" localSheetId="8">#REF!</definedName>
    <definedName name="_cbk305" localSheetId="7">#REF!</definedName>
    <definedName name="_cbk305">#REF!</definedName>
    <definedName name="_cbk306" localSheetId="5">#REF!</definedName>
    <definedName name="_cbk306" localSheetId="4">#REF!</definedName>
    <definedName name="_cbk306" localSheetId="8">#REF!</definedName>
    <definedName name="_cbk306" localSheetId="7">#REF!</definedName>
    <definedName name="_cbk306">#REF!</definedName>
    <definedName name="_cbk307" localSheetId="5">#REF!</definedName>
    <definedName name="_cbk307" localSheetId="4">#REF!</definedName>
    <definedName name="_cbk307" localSheetId="8">#REF!</definedName>
    <definedName name="_cbk307" localSheetId="7">#REF!</definedName>
    <definedName name="_cbk307">#REF!</definedName>
    <definedName name="_cbk311" localSheetId="5">#REF!</definedName>
    <definedName name="_cbk311" localSheetId="4">#REF!</definedName>
    <definedName name="_cbk311" localSheetId="8">#REF!</definedName>
    <definedName name="_cbk311" localSheetId="7">#REF!</definedName>
    <definedName name="_cbk311">#REF!</definedName>
    <definedName name="_cbk313" localSheetId="5">#REF!</definedName>
    <definedName name="_cbk313" localSheetId="4">#REF!</definedName>
    <definedName name="_cbk313" localSheetId="8">#REF!</definedName>
    <definedName name="_cbk313" localSheetId="7">#REF!</definedName>
    <definedName name="_cbk313">#REF!</definedName>
    <definedName name="_cbk314" localSheetId="5">#REF!</definedName>
    <definedName name="_cbk314" localSheetId="4">#REF!</definedName>
    <definedName name="_cbk314" localSheetId="8">#REF!</definedName>
    <definedName name="_cbk314" localSheetId="7">#REF!</definedName>
    <definedName name="_cbk314">#REF!</definedName>
    <definedName name="_cbk319" localSheetId="5">#REF!</definedName>
    <definedName name="_cbk319" localSheetId="4">#REF!</definedName>
    <definedName name="_cbk319" localSheetId="8">#REF!</definedName>
    <definedName name="_cbk319" localSheetId="7">#REF!</definedName>
    <definedName name="_cbk319">#REF!</definedName>
    <definedName name="_cbk320" localSheetId="5">#REF!</definedName>
    <definedName name="_cbk320" localSheetId="4">#REF!</definedName>
    <definedName name="_cbk320" localSheetId="8">#REF!</definedName>
    <definedName name="_cbk320" localSheetId="7">#REF!</definedName>
    <definedName name="_cbk320">#REF!</definedName>
    <definedName name="_cbk321" localSheetId="5">#REF!</definedName>
    <definedName name="_cbk321" localSheetId="4">#REF!</definedName>
    <definedName name="_cbk321" localSheetId="8">#REF!</definedName>
    <definedName name="_cbk321" localSheetId="7">#REF!</definedName>
    <definedName name="_cbk321">#REF!</definedName>
    <definedName name="_cbk323" localSheetId="5">#REF!</definedName>
    <definedName name="_cbk323" localSheetId="4">#REF!</definedName>
    <definedName name="_cbk323" localSheetId="8">#REF!</definedName>
    <definedName name="_cbk323" localSheetId="7">#REF!</definedName>
    <definedName name="_cbk323">#REF!</definedName>
    <definedName name="_cbk327" localSheetId="5">#REF!</definedName>
    <definedName name="_cbk327" localSheetId="4">#REF!</definedName>
    <definedName name="_cbk327" localSheetId="8">#REF!</definedName>
    <definedName name="_cbk327" localSheetId="7">#REF!</definedName>
    <definedName name="_cbk327">#REF!</definedName>
    <definedName name="_cbk328" localSheetId="5">#REF!</definedName>
    <definedName name="_cbk328" localSheetId="4">#REF!</definedName>
    <definedName name="_cbk328" localSheetId="8">#REF!</definedName>
    <definedName name="_cbk328" localSheetId="7">#REF!</definedName>
    <definedName name="_cbk328">#REF!</definedName>
    <definedName name="_cbk329" localSheetId="5">#REF!</definedName>
    <definedName name="_cbk329" localSheetId="4">#REF!</definedName>
    <definedName name="_cbk329" localSheetId="8">#REF!</definedName>
    <definedName name="_cbk329" localSheetId="7">#REF!</definedName>
    <definedName name="_cbk329">#REF!</definedName>
    <definedName name="_cbk330" localSheetId="5">#REF!</definedName>
    <definedName name="_cbk330" localSheetId="4">#REF!</definedName>
    <definedName name="_cbk330" localSheetId="8">#REF!</definedName>
    <definedName name="_cbk330" localSheetId="7">#REF!</definedName>
    <definedName name="_cbk330">#REF!</definedName>
    <definedName name="_cbk341" localSheetId="5">#REF!</definedName>
    <definedName name="_cbk341" localSheetId="4">#REF!</definedName>
    <definedName name="_cbk341" localSheetId="8">#REF!</definedName>
    <definedName name="_cbk341" localSheetId="7">#REF!</definedName>
    <definedName name="_cbk341">#REF!</definedName>
    <definedName name="_cbk343" localSheetId="5">#REF!</definedName>
    <definedName name="_cbk343" localSheetId="4">#REF!</definedName>
    <definedName name="_cbk343" localSheetId="8">#REF!</definedName>
    <definedName name="_cbk343" localSheetId="7">#REF!</definedName>
    <definedName name="_cbk343">#REF!</definedName>
    <definedName name="_cbk344" localSheetId="5">#REF!</definedName>
    <definedName name="_cbk344" localSheetId="4">#REF!</definedName>
    <definedName name="_cbk344" localSheetId="8">#REF!</definedName>
    <definedName name="_cbk344" localSheetId="7">#REF!</definedName>
    <definedName name="_cbk344">#REF!</definedName>
    <definedName name="_cbk345" localSheetId="5">#REF!</definedName>
    <definedName name="_cbk345" localSheetId="4">#REF!</definedName>
    <definedName name="_cbk345" localSheetId="8">#REF!</definedName>
    <definedName name="_cbk345" localSheetId="7">#REF!</definedName>
    <definedName name="_cbk345">#REF!</definedName>
    <definedName name="_cbk350" localSheetId="5">#REF!</definedName>
    <definedName name="_cbk350" localSheetId="4">#REF!</definedName>
    <definedName name="_cbk350" localSheetId="8">#REF!</definedName>
    <definedName name="_cbk350" localSheetId="7">#REF!</definedName>
    <definedName name="_cbk350">#REF!</definedName>
    <definedName name="_cbk358" localSheetId="5">#REF!</definedName>
    <definedName name="_cbk358" localSheetId="4">#REF!</definedName>
    <definedName name="_cbk358" localSheetId="8">#REF!</definedName>
    <definedName name="_cbk358" localSheetId="7">#REF!</definedName>
    <definedName name="_cbk358">#REF!</definedName>
    <definedName name="_cbk54" localSheetId="5">#REF!</definedName>
    <definedName name="_cbk54" localSheetId="4">#REF!</definedName>
    <definedName name="_cbk54" localSheetId="8">#REF!</definedName>
    <definedName name="_cbk54" localSheetId="7">#REF!</definedName>
    <definedName name="_cbk54">#REF!</definedName>
    <definedName name="_cbk64" localSheetId="5">#REF!</definedName>
    <definedName name="_cbk64" localSheetId="4">#REF!</definedName>
    <definedName name="_cbk64">#REF!</definedName>
    <definedName name="_ccpdefault" localSheetId="5">#REF!</definedName>
    <definedName name="_ccpdefault" localSheetId="4">#REF!</definedName>
    <definedName name="_ccpdefault" localSheetId="8">#REF!</definedName>
    <definedName name="_ccpdefault" localSheetId="7">#REF!</definedName>
    <definedName name="_ccpdefault">#REF!</definedName>
    <definedName name="_ccpmargin" localSheetId="5">#REF!</definedName>
    <definedName name="_ccpmargin" localSheetId="4">#REF!</definedName>
    <definedName name="_ccpmargin" localSheetId="8">#REF!</definedName>
    <definedName name="_ccpmargin" localSheetId="7">#REF!</definedName>
    <definedName name="_ccpmargin">#REF!</definedName>
    <definedName name="_DAT1" localSheetId="5">#REF!</definedName>
    <definedName name="_DAT1" localSheetId="4">#REF!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es07">#REF!</definedName>
    <definedName name="_eks610" localSheetId="5">#REF!</definedName>
    <definedName name="_eks610" localSheetId="4">#REF!</definedName>
    <definedName name="_eks610" localSheetId="8">#REF!</definedName>
    <definedName name="_eks610" localSheetId="7">#REF!</definedName>
    <definedName name="_eks610">#REF!</definedName>
    <definedName name="_EUR2003" localSheetId="5">#REF!</definedName>
    <definedName name="_EUR2003" localSheetId="4">#REF!</definedName>
    <definedName name="_EUR2003" localSheetId="8">#REF!</definedName>
    <definedName name="_EUR2003" localSheetId="7">#REF!</definedName>
    <definedName name="_EUR2003">#REF!</definedName>
    <definedName name="_G100010" localSheetId="5">#REF!</definedName>
    <definedName name="_G100010" localSheetId="4">#REF!</definedName>
    <definedName name="_G100010" localSheetId="8">#REF!</definedName>
    <definedName name="_G100010" localSheetId="7">#REF!</definedName>
    <definedName name="_G100010">#REF!</definedName>
    <definedName name="_inv1" localSheetId="9">#REF!</definedName>
    <definedName name="_inv1" localSheetId="1">#REF!</definedName>
    <definedName name="_inv1">#REF!</definedName>
    <definedName name="_Key1" localSheetId="9">#REF!</definedName>
    <definedName name="_Key1" localSheetId="1">#REF!</definedName>
    <definedName name="_Key1">#REF!</definedName>
    <definedName name="_key2" localSheetId="9">#REF!</definedName>
    <definedName name="_key2" localSheetId="1">#REF!</definedName>
    <definedName name="_key2">#REF!</definedName>
    <definedName name="_KPI1" localSheetId="9">#REF!</definedName>
    <definedName name="_KPI1" localSheetId="1">#REF!</definedName>
    <definedName name="_KPI1">#REF!</definedName>
    <definedName name="_KPI2" localSheetId="9">#REF!</definedName>
    <definedName name="_KPI2" localSheetId="1">#REF!</definedName>
    <definedName name="_KPI2">#REF!</definedName>
    <definedName name="_L11500">#REF!</definedName>
    <definedName name="_L12100">#REF!</definedName>
    <definedName name="_L62210">#REF!</definedName>
    <definedName name="_L62220">#REF!</definedName>
    <definedName name="_L62241">#REF!</definedName>
    <definedName name="_L62259">#REF!</definedName>
    <definedName name="_L62300">#REF!</definedName>
    <definedName name="_L62400">#REF!</definedName>
    <definedName name="_L62500">#REF!</definedName>
    <definedName name="_L62600">#REF!</definedName>
    <definedName name="_Lopetid">#REF!</definedName>
    <definedName name="_MM1">#REF!</definedName>
    <definedName name="_mor1" localSheetId="5">#REF!</definedName>
    <definedName name="_mor1" localSheetId="4">#REF!</definedName>
    <definedName name="_mor1" localSheetId="8">#REF!</definedName>
    <definedName name="_mor1" localSheetId="7">#REF!</definedName>
    <definedName name="_mor1">#REF!</definedName>
    <definedName name="_mor2" localSheetId="5">#REF!</definedName>
    <definedName name="_mor2" localSheetId="4">#REF!</definedName>
    <definedName name="_mor2" localSheetId="8">#REF!</definedName>
    <definedName name="_mor2" localSheetId="7">#REF!</definedName>
    <definedName name="_mor2">#REF!</definedName>
    <definedName name="_mor3" localSheetId="5">#REF!</definedName>
    <definedName name="_mor3" localSheetId="4">#REF!</definedName>
    <definedName name="_mor3" localSheetId="8">#REF!</definedName>
    <definedName name="_mor3" localSheetId="7">#REF!</definedName>
    <definedName name="_mor3">#REF!</definedName>
    <definedName name="_nar678" localSheetId="5">#REF!</definedName>
    <definedName name="_nar678" localSheetId="4">#REF!</definedName>
    <definedName name="_nar678" localSheetId="8">#REF!</definedName>
    <definedName name="_nar678" localSheetId="7">#REF!</definedName>
    <definedName name="_nar678">#REF!</definedName>
    <definedName name="_NZERO" localSheetId="5">#REF!</definedName>
    <definedName name="_NZERO" localSheetId="4">#REF!</definedName>
    <definedName name="_NZERO" localSheetId="8">#REF!</definedName>
    <definedName name="_NZERO" localSheetId="7">#REF!</definedName>
    <definedName name="_NZERO">#REF!</definedName>
    <definedName name="_obl1" localSheetId="5">#REF!</definedName>
    <definedName name="_obl1" localSheetId="4">#REF!</definedName>
    <definedName name="_obl1">#REF!</definedName>
    <definedName name="_obl2">#REF!</definedName>
    <definedName name="_obl3">#REF!</definedName>
    <definedName name="_obl4">#REF!</definedName>
    <definedName name="_obl5">#REF!</definedName>
    <definedName name="_old_start_ccy">#REF!</definedName>
    <definedName name="_Order1" hidden="1">255</definedName>
    <definedName name="_Order2" hidden="1">255</definedName>
    <definedName name="_ORIG_RATES">#REF!</definedName>
    <definedName name="_pc1" localSheetId="9">#REF!</definedName>
    <definedName name="_pc1" localSheetId="1">#REF!</definedName>
    <definedName name="_pc1">#REF!</definedName>
    <definedName name="_Pc2" localSheetId="9">#REF!</definedName>
    <definedName name="_Pc2" localSheetId="1">#REF!</definedName>
    <definedName name="_Pc2">#REF!</definedName>
    <definedName name="_pc3">#REF!</definedName>
    <definedName name="_PC4">#REF!</definedName>
    <definedName name="_pc5">#REF!</definedName>
    <definedName name="_pc8">#REF!</definedName>
    <definedName name="_pc9">#REF!</definedName>
    <definedName name="_por265" localSheetId="5">#REF!</definedName>
    <definedName name="_por265" localSheetId="4">#REF!</definedName>
    <definedName name="_por265" localSheetId="8">#REF!</definedName>
    <definedName name="_por265" localSheetId="7">#REF!</definedName>
    <definedName name="_por265">#REF!</definedName>
    <definedName name="_por267" localSheetId="5">#REF!</definedName>
    <definedName name="_por267" localSheetId="4">#REF!</definedName>
    <definedName name="_por267" localSheetId="8">#REF!</definedName>
    <definedName name="_por267" localSheetId="7">#REF!</definedName>
    <definedName name="_por267">#REF!</definedName>
    <definedName name="_Qrt1">#REF!</definedName>
    <definedName name="_Qrt2">#REF!</definedName>
    <definedName name="_reg2055" localSheetId="5">#REF!</definedName>
    <definedName name="_reg2055" localSheetId="4">#REF!</definedName>
    <definedName name="_reg2055" localSheetId="8">#REF!</definedName>
    <definedName name="_reg2055" localSheetId="7">#REF!</definedName>
    <definedName name="_reg2055">#REF!</definedName>
    <definedName name="_reg2056">#REF!</definedName>
    <definedName name="_reg6357">#REF!</definedName>
    <definedName name="_reg6690">#REF!</definedName>
    <definedName name="_reg8955">#REF!</definedName>
    <definedName name="_S13680" localSheetId="5">#REF!</definedName>
    <definedName name="_S13680" localSheetId="4">#REF!</definedName>
    <definedName name="_S13680" localSheetId="8">#REF!</definedName>
    <definedName name="_S13680" localSheetId="7">#REF!</definedName>
    <definedName name="_S13680">#REF!</definedName>
    <definedName name="_S25200" localSheetId="5">#REF!</definedName>
    <definedName name="_S25200" localSheetId="4">#REF!</definedName>
    <definedName name="_S25200" localSheetId="8">#REF!</definedName>
    <definedName name="_S25200" localSheetId="7">#REF!</definedName>
    <definedName name="_S25200">#REF!</definedName>
    <definedName name="_S25900" localSheetId="5">#REF!</definedName>
    <definedName name="_S25900" localSheetId="4">#REF!</definedName>
    <definedName name="_S25900" localSheetId="8">#REF!</definedName>
    <definedName name="_S25900" localSheetId="7">#REF!</definedName>
    <definedName name="_S25900">#REF!</definedName>
    <definedName name="_S25920" localSheetId="5">#REF!</definedName>
    <definedName name="_S25920" localSheetId="4">#REF!</definedName>
    <definedName name="_S25920" localSheetId="8">#REF!</definedName>
    <definedName name="_S25920" localSheetId="7">#REF!</definedName>
    <definedName name="_S25920">#REF!</definedName>
    <definedName name="_S3610" localSheetId="5">#REF!</definedName>
    <definedName name="_S3610" localSheetId="4">#REF!</definedName>
    <definedName name="_S3610" localSheetId="8">#REF!</definedName>
    <definedName name="_S3610" localSheetId="7">#REF!</definedName>
    <definedName name="_S3610">#REF!</definedName>
    <definedName name="_S36250" localSheetId="5">#REF!</definedName>
    <definedName name="_S36250" localSheetId="4">#REF!</definedName>
    <definedName name="_S36250" localSheetId="8">#REF!</definedName>
    <definedName name="_S36250" localSheetId="7">#REF!</definedName>
    <definedName name="_S36250">#REF!</definedName>
    <definedName name="_S37310" localSheetId="5">#REF!</definedName>
    <definedName name="_S37310" localSheetId="4">#REF!</definedName>
    <definedName name="_S37310" localSheetId="8">#REF!</definedName>
    <definedName name="_S37310" localSheetId="7">#REF!</definedName>
    <definedName name="_S37310">#REF!</definedName>
    <definedName name="_S37585" localSheetId="5">#REF!</definedName>
    <definedName name="_S37585" localSheetId="4">#REF!</definedName>
    <definedName name="_S37585" localSheetId="8">#REF!</definedName>
    <definedName name="_S37585" localSheetId="7">#REF!</definedName>
    <definedName name="_S37585">#REF!</definedName>
    <definedName name="_S43680" localSheetId="5">#REF!</definedName>
    <definedName name="_S43680" localSheetId="4">#REF!</definedName>
    <definedName name="_S43680" localSheetId="8">#REF!</definedName>
    <definedName name="_S43680" localSheetId="7">#REF!</definedName>
    <definedName name="_S43680">#REF!</definedName>
    <definedName name="_S62210" localSheetId="5">#REF!</definedName>
    <definedName name="_S62210" localSheetId="4">#REF!</definedName>
    <definedName name="_S62210" localSheetId="8">#REF!</definedName>
    <definedName name="_S62210" localSheetId="7">#REF!</definedName>
    <definedName name="_S62210">#REF!</definedName>
    <definedName name="_S62220" localSheetId="5">#REF!</definedName>
    <definedName name="_S62220" localSheetId="4">#REF!</definedName>
    <definedName name="_S62220" localSheetId="8">#REF!</definedName>
    <definedName name="_S62220" localSheetId="7">#REF!</definedName>
    <definedName name="_S62220">#REF!</definedName>
    <definedName name="_S62241" localSheetId="5">#REF!</definedName>
    <definedName name="_S62241" localSheetId="4">#REF!</definedName>
    <definedName name="_S62241" localSheetId="8">#REF!</definedName>
    <definedName name="_S62241" localSheetId="7">#REF!</definedName>
    <definedName name="_S62241">#REF!</definedName>
    <definedName name="_S62259" localSheetId="5">#REF!</definedName>
    <definedName name="_S62259" localSheetId="4">#REF!</definedName>
    <definedName name="_S62259" localSheetId="8">#REF!</definedName>
    <definedName name="_S62259" localSheetId="7">#REF!</definedName>
    <definedName name="_S62259">#REF!</definedName>
    <definedName name="_S62300" localSheetId="5">#REF!</definedName>
    <definedName name="_S62300" localSheetId="4">#REF!</definedName>
    <definedName name="_S62300" localSheetId="8">#REF!</definedName>
    <definedName name="_S62300" localSheetId="7">#REF!</definedName>
    <definedName name="_S62300">#REF!</definedName>
    <definedName name="_S62400" localSheetId="5">#REF!</definedName>
    <definedName name="_S62400" localSheetId="4">#REF!</definedName>
    <definedName name="_S62400" localSheetId="8">#REF!</definedName>
    <definedName name="_S62400" localSheetId="7">#REF!</definedName>
    <definedName name="_S62400">#REF!</definedName>
    <definedName name="_S62500" localSheetId="5">#REF!</definedName>
    <definedName name="_S62500" localSheetId="4">#REF!</definedName>
    <definedName name="_S62500" localSheetId="8">#REF!</definedName>
    <definedName name="_S62500" localSheetId="7">#REF!</definedName>
    <definedName name="_S62500">#REF!</definedName>
    <definedName name="_S62600" localSheetId="5">#REF!</definedName>
    <definedName name="_S62600" localSheetId="4">#REF!</definedName>
    <definedName name="_S62600" localSheetId="8">#REF!</definedName>
    <definedName name="_S62600" localSheetId="7">#REF!</definedName>
    <definedName name="_S62600">#REF!</definedName>
    <definedName name="_S62829" localSheetId="5">#REF!</definedName>
    <definedName name="_S62829" localSheetId="4">#REF!</definedName>
    <definedName name="_S62829" localSheetId="8">#REF!</definedName>
    <definedName name="_S62829" localSheetId="7">#REF!</definedName>
    <definedName name="_S62829">#REF!</definedName>
    <definedName name="_S75800" localSheetId="5">#REF!</definedName>
    <definedName name="_S75800" localSheetId="4">#REF!</definedName>
    <definedName name="_S75800" localSheetId="8">#REF!</definedName>
    <definedName name="_S75800" localSheetId="7">#REF!</definedName>
    <definedName name="_S75800">#REF!</definedName>
    <definedName name="_S76240" localSheetId="5">#REF!</definedName>
    <definedName name="_S76240" localSheetId="4">#REF!</definedName>
    <definedName name="_S76240" localSheetId="8">#REF!</definedName>
    <definedName name="_S76240" localSheetId="7">#REF!</definedName>
    <definedName name="_S76240">#REF!</definedName>
    <definedName name="_S7730" localSheetId="5">#REF!</definedName>
    <definedName name="_S7730" localSheetId="4">#REF!</definedName>
    <definedName name="_S7730" localSheetId="8">#REF!</definedName>
    <definedName name="_S7730" localSheetId="7">#REF!</definedName>
    <definedName name="_S7730">#REF!</definedName>
    <definedName name="_S7740" localSheetId="5">#REF!</definedName>
    <definedName name="_S7740" localSheetId="4">#REF!</definedName>
    <definedName name="_S7740" localSheetId="8">#REF!</definedName>
    <definedName name="_S7740" localSheetId="7">#REF!</definedName>
    <definedName name="_S7740">#REF!</definedName>
    <definedName name="_S84126" localSheetId="5">#REF!</definedName>
    <definedName name="_S84126" localSheetId="4">#REF!</definedName>
    <definedName name="_S84126" localSheetId="8">#REF!</definedName>
    <definedName name="_S84126" localSheetId="7">#REF!</definedName>
    <definedName name="_S84126">#REF!</definedName>
    <definedName name="_S84130" localSheetId="5">#REF!</definedName>
    <definedName name="_S84130" localSheetId="4">#REF!</definedName>
    <definedName name="_S84130" localSheetId="8">#REF!</definedName>
    <definedName name="_S84130" localSheetId="7">#REF!</definedName>
    <definedName name="_S84130">#REF!</definedName>
    <definedName name="_S84160" localSheetId="5">#REF!</definedName>
    <definedName name="_S84160" localSheetId="4">#REF!</definedName>
    <definedName name="_S84160" localSheetId="8">#REF!</definedName>
    <definedName name="_S84160" localSheetId="7">#REF!</definedName>
    <definedName name="_S84160">#REF!</definedName>
    <definedName name="_S84526" localSheetId="5">#REF!</definedName>
    <definedName name="_S84526" localSheetId="4">#REF!</definedName>
    <definedName name="_S84526" localSheetId="8">#REF!</definedName>
    <definedName name="_S84526" localSheetId="7">#REF!</definedName>
    <definedName name="_S84526">#REF!</definedName>
    <definedName name="_S84530" localSheetId="5">#REF!</definedName>
    <definedName name="_S84530" localSheetId="4">#REF!</definedName>
    <definedName name="_S84530" localSheetId="8">#REF!</definedName>
    <definedName name="_S84530" localSheetId="7">#REF!</definedName>
    <definedName name="_S84530">#REF!</definedName>
    <definedName name="_S84560" localSheetId="5">#REF!</definedName>
    <definedName name="_S84560" localSheetId="4">#REF!</definedName>
    <definedName name="_S84560" localSheetId="8">#REF!</definedName>
    <definedName name="_S84560" localSheetId="7">#REF!</definedName>
    <definedName name="_S84560">#REF!</definedName>
    <definedName name="_SAP1" localSheetId="5">#REF!</definedName>
    <definedName name="_SAP1" localSheetId="4">#REF!</definedName>
    <definedName name="_SAP1">#REF!</definedName>
    <definedName name="_SAP2" localSheetId="5">#REF!</definedName>
    <definedName name="_SAP2" localSheetId="4">#REF!</definedName>
    <definedName name="_SAP2" localSheetId="8">#REF!</definedName>
    <definedName name="_SAP2" localSheetId="7">#REF!</definedName>
    <definedName name="_SAP2">#REF!</definedName>
    <definedName name="_Sector" localSheetId="5">#REF!</definedName>
    <definedName name="_Sector" localSheetId="4">#REF!</definedName>
    <definedName name="_Sector" localSheetId="8">#REF!</definedName>
    <definedName name="_Sector" localSheetId="7">#REF!</definedName>
    <definedName name="_Sector">#REF!</definedName>
    <definedName name="_Sort" localSheetId="5" hidden="1">#REF!</definedName>
    <definedName name="_Sort" localSheetId="4" hidden="1">#REF!</definedName>
    <definedName name="_Sort" localSheetId="8" hidden="1">#REF!</definedName>
    <definedName name="_Sort" localSheetId="7" hidden="1">#REF!</definedName>
    <definedName name="_Sort" localSheetId="9" hidden="1">#REF!</definedName>
    <definedName name="_Sort" localSheetId="1" hidden="1">#REF!</definedName>
    <definedName name="_Sort" hidden="1">#REF!</definedName>
    <definedName name="_sub1" localSheetId="5">#REF!</definedName>
    <definedName name="_sub1" localSheetId="4">#REF!</definedName>
    <definedName name="_sub1" localSheetId="8">#REF!</definedName>
    <definedName name="_sub1" localSheetId="7">#REF!</definedName>
    <definedName name="_sub1">#REF!</definedName>
    <definedName name="_sub2" localSheetId="5">#REF!</definedName>
    <definedName name="_sub2" localSheetId="4">#REF!</definedName>
    <definedName name="_sub2" localSheetId="8">#REF!</definedName>
    <definedName name="_sub2" localSheetId="7">#REF!</definedName>
    <definedName name="_sub2">#REF!</definedName>
    <definedName name="_Sum336">#REF!</definedName>
    <definedName name="_sum515" localSheetId="5">#REF!</definedName>
    <definedName name="_sum515" localSheetId="4">#REF!</definedName>
    <definedName name="_sum515" localSheetId="8">#REF!</definedName>
    <definedName name="_sum515" localSheetId="7">#REF!</definedName>
    <definedName name="_sum515">#REF!</definedName>
    <definedName name="_sum517" localSheetId="5">#REF!</definedName>
    <definedName name="_sum517" localSheetId="4">#REF!</definedName>
    <definedName name="_sum517" localSheetId="8">#REF!</definedName>
    <definedName name="_sum517" localSheetId="7">#REF!</definedName>
    <definedName name="_sum517">#REF!</definedName>
    <definedName name="_sum518" localSheetId="5">#REF!</definedName>
    <definedName name="_sum518" localSheetId="4">#REF!</definedName>
    <definedName name="_sum518" localSheetId="8">#REF!</definedName>
    <definedName name="_sum518" localSheetId="7">#REF!</definedName>
    <definedName name="_sum518">#REF!</definedName>
    <definedName name="_sum573" localSheetId="5">#REF!</definedName>
    <definedName name="_sum573" localSheetId="4">#REF!</definedName>
    <definedName name="_sum573" localSheetId="8">#REF!</definedName>
    <definedName name="_sum573" localSheetId="7">#REF!</definedName>
    <definedName name="_sum573">#REF!</definedName>
    <definedName name="_sum578" localSheetId="5">#REF!</definedName>
    <definedName name="_sum578" localSheetId="4">#REF!</definedName>
    <definedName name="_sum578" localSheetId="8">#REF!</definedName>
    <definedName name="_sum578" localSheetId="7">#REF!</definedName>
    <definedName name="_sum578">#REF!</definedName>
    <definedName name="_sum579" localSheetId="5">#REF!</definedName>
    <definedName name="_sum579" localSheetId="4">#REF!</definedName>
    <definedName name="_sum579" localSheetId="8">#REF!</definedName>
    <definedName name="_sum579" localSheetId="7">#REF!</definedName>
    <definedName name="_sum579">#REF!</definedName>
    <definedName name="_sum582" localSheetId="5">#REF!</definedName>
    <definedName name="_sum582" localSheetId="4">#REF!</definedName>
    <definedName name="_sum582" localSheetId="8">#REF!</definedName>
    <definedName name="_sum582" localSheetId="7">#REF!</definedName>
    <definedName name="_sum582">#REF!</definedName>
    <definedName name="_sum590" localSheetId="5">#REF!</definedName>
    <definedName name="_sum590" localSheetId="4">#REF!</definedName>
    <definedName name="_sum590" localSheetId="8">#REF!</definedName>
    <definedName name="_sum590" localSheetId="7">#REF!</definedName>
    <definedName name="_sum590">#REF!</definedName>
    <definedName name="_sum6001" localSheetId="5">#REF!</definedName>
    <definedName name="_sum6001" localSheetId="4">#REF!</definedName>
    <definedName name="_sum6001" localSheetId="8">#REF!</definedName>
    <definedName name="_sum6001" localSheetId="7">#REF!</definedName>
    <definedName name="_sum6001">#REF!</definedName>
    <definedName name="_Sum6003">#REF!</definedName>
    <definedName name="_Sum601">#REF!</definedName>
    <definedName name="_Sum606">#REF!</definedName>
    <definedName name="_Sum607">#REF!</definedName>
    <definedName name="_Sum610" localSheetId="5">#REF!</definedName>
    <definedName name="_Sum610" localSheetId="4">#REF!</definedName>
    <definedName name="_Sum610" localSheetId="8">#REF!</definedName>
    <definedName name="_Sum610" localSheetId="7">#REF!</definedName>
    <definedName name="_Sum610">#REF!</definedName>
    <definedName name="_sum612" localSheetId="5">#REF!</definedName>
    <definedName name="_sum612" localSheetId="4">#REF!</definedName>
    <definedName name="_sum612" localSheetId="8">#REF!</definedName>
    <definedName name="_sum612" localSheetId="7">#REF!</definedName>
    <definedName name="_sum612">#REF!</definedName>
    <definedName name="_sum6159" localSheetId="5">#REF!</definedName>
    <definedName name="_sum6159" localSheetId="4">#REF!</definedName>
    <definedName name="_sum6159" localSheetId="8">#REF!</definedName>
    <definedName name="_sum6159" localSheetId="7">#REF!</definedName>
    <definedName name="_sum6159">#REF!</definedName>
    <definedName name="_Sum626">#REF!</definedName>
    <definedName name="_Sum627">#REF!</definedName>
    <definedName name="_sum632">#REF!</definedName>
    <definedName name="_sum6340">#REF!</definedName>
    <definedName name="_Sum636">#REF!</definedName>
    <definedName name="_Sum638" localSheetId="5">#REF!</definedName>
    <definedName name="_Sum638" localSheetId="4">#REF!</definedName>
    <definedName name="_Sum638" localSheetId="8">#REF!</definedName>
    <definedName name="_Sum638" localSheetId="7">#REF!</definedName>
    <definedName name="_Sum638">#REF!</definedName>
    <definedName name="_Sum653" localSheetId="5">#REF!</definedName>
    <definedName name="_Sum653" localSheetId="4">#REF!</definedName>
    <definedName name="_Sum653" localSheetId="8">#REF!</definedName>
    <definedName name="_Sum653" localSheetId="7">#REF!</definedName>
    <definedName name="_Sum653">#REF!</definedName>
    <definedName name="_Sum654">#REF!</definedName>
    <definedName name="_Sum655">#REF!</definedName>
    <definedName name="_Sum659">#REF!</definedName>
    <definedName name="_Sum660">#REF!</definedName>
    <definedName name="_Sum661">#REF!</definedName>
    <definedName name="_Sum662">#REF!</definedName>
    <definedName name="_sum672">#REF!</definedName>
    <definedName name="_Sum673" localSheetId="5">#REF!</definedName>
    <definedName name="_Sum673" localSheetId="4">#REF!</definedName>
    <definedName name="_Sum673" localSheetId="8">#REF!</definedName>
    <definedName name="_Sum673" localSheetId="7">#REF!</definedName>
    <definedName name="_Sum673">#REF!</definedName>
    <definedName name="_Sum675" localSheetId="5">#REF!</definedName>
    <definedName name="_Sum675" localSheetId="4">#REF!</definedName>
    <definedName name="_Sum675" localSheetId="8">#REF!</definedName>
    <definedName name="_Sum675" localSheetId="7">#REF!</definedName>
    <definedName name="_Sum675">#REF!</definedName>
    <definedName name="_Sum676" localSheetId="5">#REF!</definedName>
    <definedName name="_Sum676" localSheetId="4">#REF!</definedName>
    <definedName name="_Sum676" localSheetId="8">#REF!</definedName>
    <definedName name="_Sum676" localSheetId="7">#REF!</definedName>
    <definedName name="_Sum676">#REF!</definedName>
    <definedName name="_sum678" localSheetId="5">#REF!</definedName>
    <definedName name="_sum678" localSheetId="4">#REF!</definedName>
    <definedName name="_sum678" localSheetId="8">#REF!</definedName>
    <definedName name="_sum678" localSheetId="7">#REF!</definedName>
    <definedName name="_sum678">#REF!</definedName>
    <definedName name="_sum679" localSheetId="5">#REF!</definedName>
    <definedName name="_sum679" localSheetId="4">#REF!</definedName>
    <definedName name="_sum679" localSheetId="8">#REF!</definedName>
    <definedName name="_sum679" localSheetId="7">#REF!</definedName>
    <definedName name="_sum679">#REF!</definedName>
    <definedName name="_Sum680" localSheetId="5">#REF!</definedName>
    <definedName name="_Sum680" localSheetId="4">#REF!</definedName>
    <definedName name="_Sum680" localSheetId="8">#REF!</definedName>
    <definedName name="_Sum680" localSheetId="7">#REF!</definedName>
    <definedName name="_Sum680">#REF!</definedName>
    <definedName name="_Sum681" localSheetId="5">#REF!</definedName>
    <definedName name="_Sum681" localSheetId="4">#REF!</definedName>
    <definedName name="_Sum681" localSheetId="8">#REF!</definedName>
    <definedName name="_Sum681" localSheetId="7">#REF!</definedName>
    <definedName name="_Sum681">#REF!</definedName>
    <definedName name="_Sum682" localSheetId="5">#REF!</definedName>
    <definedName name="_Sum682" localSheetId="4">#REF!</definedName>
    <definedName name="_Sum682" localSheetId="8">#REF!</definedName>
    <definedName name="_Sum682" localSheetId="7">#REF!</definedName>
    <definedName name="_Sum682">#REF!</definedName>
    <definedName name="_Sum684" localSheetId="5">#REF!</definedName>
    <definedName name="_Sum684" localSheetId="4">#REF!</definedName>
    <definedName name="_Sum684" localSheetId="8">#REF!</definedName>
    <definedName name="_Sum684" localSheetId="7">#REF!</definedName>
    <definedName name="_Sum684">#REF!</definedName>
    <definedName name="_Sum685" localSheetId="5">#REF!</definedName>
    <definedName name="_Sum685" localSheetId="4">#REF!</definedName>
    <definedName name="_Sum685" localSheetId="8">#REF!</definedName>
    <definedName name="_Sum685" localSheetId="7">#REF!</definedName>
    <definedName name="_Sum685">#REF!</definedName>
    <definedName name="_Sum686">#REF!</definedName>
    <definedName name="_sum687">#REF!</definedName>
    <definedName name="_sum693">#REF!</definedName>
    <definedName name="_sum696">#REF!</definedName>
    <definedName name="_Sum697" localSheetId="5">#REF!</definedName>
    <definedName name="_Sum697" localSheetId="4">#REF!</definedName>
    <definedName name="_Sum697" localSheetId="8">#REF!</definedName>
    <definedName name="_Sum697" localSheetId="7">#REF!</definedName>
    <definedName name="_Sum697">#REF!</definedName>
    <definedName name="_sum698" localSheetId="5">#REF!</definedName>
    <definedName name="_sum698" localSheetId="4">#REF!</definedName>
    <definedName name="_sum698" localSheetId="8">#REF!</definedName>
    <definedName name="_sum698" localSheetId="7">#REF!</definedName>
    <definedName name="_sum698">#REF!</definedName>
    <definedName name="_sum700" localSheetId="5">#REF!</definedName>
    <definedName name="_sum700" localSheetId="4">#REF!</definedName>
    <definedName name="_sum700" localSheetId="8">#REF!</definedName>
    <definedName name="_sum700" localSheetId="7">#REF!</definedName>
    <definedName name="_sum700">#REF!</definedName>
    <definedName name="_sum702" localSheetId="5">#REF!</definedName>
    <definedName name="_sum702" localSheetId="4">#REF!</definedName>
    <definedName name="_sum702" localSheetId="8">#REF!</definedName>
    <definedName name="_sum702" localSheetId="7">#REF!</definedName>
    <definedName name="_sum702">#REF!</definedName>
    <definedName name="_sw1" localSheetId="5">#REF!</definedName>
    <definedName name="_sw1" localSheetId="4">#REF!</definedName>
    <definedName name="_sw1">#REF!</definedName>
    <definedName name="_sw2">#REF!</definedName>
    <definedName name="_sw3">#REF!</definedName>
    <definedName name="_sw4">#REF!</definedName>
    <definedName name="_sw5">#REF!</definedName>
    <definedName name="_sw6">#REF!</definedName>
    <definedName name="_Tp67">#REF!</definedName>
    <definedName name="_Tp92">#REF!</definedName>
    <definedName name="_U115">#REF!</definedName>
    <definedName name="_U121">#REF!</definedName>
    <definedName name="_U131">#REF!</definedName>
    <definedName name="_U132">#REF!</definedName>
    <definedName name="_U133">#REF!</definedName>
    <definedName name="_U134">#REF!</definedName>
    <definedName name="_U136">#REF!</definedName>
    <definedName name="_U141">#REF!</definedName>
    <definedName name="_U145">#REF!</definedName>
    <definedName name="_U149">#REF!</definedName>
    <definedName name="_U189">#REF!</definedName>
    <definedName name="_U251">#REF!</definedName>
    <definedName name="_U252">#REF!</definedName>
    <definedName name="_U253">#REF!</definedName>
    <definedName name="_U254">#REF!</definedName>
    <definedName name="_U257">#REF!</definedName>
    <definedName name="_U258">#REF!</definedName>
    <definedName name="_U259">#REF!</definedName>
    <definedName name="_U361">#REF!</definedName>
    <definedName name="_U362">#REF!</definedName>
    <definedName name="_U363">#REF!</definedName>
    <definedName name="_U373">#REF!</definedName>
    <definedName name="_U374">#REF!</definedName>
    <definedName name="_U375">#REF!</definedName>
    <definedName name="_U381">#REF!</definedName>
    <definedName name="_U436">#REF!</definedName>
    <definedName name="_U437">#REF!</definedName>
    <definedName name="_U438">#REF!</definedName>
    <definedName name="_U441">#REF!</definedName>
    <definedName name="_U445">#REF!</definedName>
    <definedName name="_U483">#REF!</definedName>
    <definedName name="_U484">#REF!</definedName>
    <definedName name="_U485">#REF!</definedName>
    <definedName name="_U489">#REF!</definedName>
    <definedName name="_U587">#REF!</definedName>
    <definedName name="_U588">#REF!</definedName>
    <definedName name="_U589">#REF!</definedName>
    <definedName name="_U599">#REF!</definedName>
    <definedName name="_U622">#REF!</definedName>
    <definedName name="_U623">#REF!</definedName>
    <definedName name="_U624">#REF!</definedName>
    <definedName name="_U625">#REF!</definedName>
    <definedName name="_U626">#REF!</definedName>
    <definedName name="_U633">#REF!</definedName>
    <definedName name="_U745">#REF!</definedName>
    <definedName name="_U755">#REF!</definedName>
    <definedName name="_U758">#REF!</definedName>
    <definedName name="_U761">#REF!</definedName>
    <definedName name="_U762">#REF!</definedName>
    <definedName name="_U763">#REF!</definedName>
    <definedName name="_U766">#REF!</definedName>
    <definedName name="_U768">#REF!</definedName>
    <definedName name="_U771">#REF!</definedName>
    <definedName name="_U772">#REF!</definedName>
    <definedName name="_U773">#REF!</definedName>
    <definedName name="_U774">#REF!</definedName>
    <definedName name="_U775">#REF!</definedName>
    <definedName name="_U777">#REF!</definedName>
    <definedName name="_U841">#REF!</definedName>
    <definedName name="_U845">#REF!</definedName>
    <definedName name="_U992">#REF!</definedName>
    <definedName name="_U993">#REF!</definedName>
    <definedName name="_U996">#REF!</definedName>
    <definedName name="_U998">#REF!</definedName>
    <definedName name="_U999">#REF!</definedName>
    <definedName name="_ur2004" localSheetId="9">#REF!</definedName>
    <definedName name="_ur2004" localSheetId="1">#REF!</definedName>
    <definedName name="_ur2004">#REF!</definedName>
    <definedName name="_V13200" localSheetId="5">#REF!</definedName>
    <definedName name="_V13200" localSheetId="4">#REF!</definedName>
    <definedName name="_V13200" localSheetId="8">#REF!</definedName>
    <definedName name="_V13200" localSheetId="7">#REF!</definedName>
    <definedName name="_V13200">#REF!</definedName>
    <definedName name="_V13680" localSheetId="5">#REF!</definedName>
    <definedName name="_V13680" localSheetId="4">#REF!</definedName>
    <definedName name="_V13680" localSheetId="8">#REF!</definedName>
    <definedName name="_V13680" localSheetId="7">#REF!</definedName>
    <definedName name="_V13680">#REF!</definedName>
    <definedName name="_V25200" localSheetId="5">#REF!</definedName>
    <definedName name="_V25200" localSheetId="4">#REF!</definedName>
    <definedName name="_V25200" localSheetId="8">#REF!</definedName>
    <definedName name="_V25200" localSheetId="7">#REF!</definedName>
    <definedName name="_V25200">#REF!</definedName>
    <definedName name="_V2581240" localSheetId="5">#REF!</definedName>
    <definedName name="_V2581240" localSheetId="4">#REF!</definedName>
    <definedName name="_V2581240" localSheetId="8">#REF!</definedName>
    <definedName name="_V2581240" localSheetId="7">#REF!</definedName>
    <definedName name="_V2581240">#REF!</definedName>
    <definedName name="_V2581290" localSheetId="5">#REF!</definedName>
    <definedName name="_V2581290" localSheetId="4">#REF!</definedName>
    <definedName name="_V2581290" localSheetId="8">#REF!</definedName>
    <definedName name="_V2581290" localSheetId="7">#REF!</definedName>
    <definedName name="_V2581290">#REF!</definedName>
    <definedName name="_V25900" localSheetId="5">#REF!</definedName>
    <definedName name="_V25900" localSheetId="4">#REF!</definedName>
    <definedName name="_V25900" localSheetId="8">#REF!</definedName>
    <definedName name="_V25900" localSheetId="7">#REF!</definedName>
    <definedName name="_V25900">#REF!</definedName>
    <definedName name="_V25920" localSheetId="5">#REF!</definedName>
    <definedName name="_V25920" localSheetId="4">#REF!</definedName>
    <definedName name="_V25920" localSheetId="8">#REF!</definedName>
    <definedName name="_V25920" localSheetId="7">#REF!</definedName>
    <definedName name="_V25920">#REF!</definedName>
    <definedName name="_V36120" localSheetId="5">#REF!</definedName>
    <definedName name="_V36120" localSheetId="4">#REF!</definedName>
    <definedName name="_V36120">#REF!</definedName>
    <definedName name="_V36250" localSheetId="5">#REF!</definedName>
    <definedName name="_V36250" localSheetId="4">#REF!</definedName>
    <definedName name="_V36250" localSheetId="8">#REF!</definedName>
    <definedName name="_V36250" localSheetId="7">#REF!</definedName>
    <definedName name="_V36250">#REF!</definedName>
    <definedName name="_V37585" localSheetId="5">#REF!</definedName>
    <definedName name="_V37585" localSheetId="4">#REF!</definedName>
    <definedName name="_V37585" localSheetId="8">#REF!</definedName>
    <definedName name="_V37585" localSheetId="7">#REF!</definedName>
    <definedName name="_V37585">#REF!</definedName>
    <definedName name="_V43680" localSheetId="5">#REF!</definedName>
    <definedName name="_V43680" localSheetId="4">#REF!</definedName>
    <definedName name="_V43680" localSheetId="8">#REF!</definedName>
    <definedName name="_V43680" localSheetId="7">#REF!</definedName>
    <definedName name="_V43680">#REF!</definedName>
    <definedName name="_V62210" localSheetId="5">#REF!</definedName>
    <definedName name="_V62210" localSheetId="4">#REF!</definedName>
    <definedName name="_V62210" localSheetId="8">#REF!</definedName>
    <definedName name="_V62210" localSheetId="7">#REF!</definedName>
    <definedName name="_V62210">#REF!</definedName>
    <definedName name="_V62220" localSheetId="5">#REF!</definedName>
    <definedName name="_V62220" localSheetId="4">#REF!</definedName>
    <definedName name="_V62220" localSheetId="8">#REF!</definedName>
    <definedName name="_V62220" localSheetId="7">#REF!</definedName>
    <definedName name="_V62220">#REF!</definedName>
    <definedName name="_V62241" localSheetId="5">#REF!</definedName>
    <definedName name="_V62241" localSheetId="4">#REF!</definedName>
    <definedName name="_V62241" localSheetId="8">#REF!</definedName>
    <definedName name="_V62241" localSheetId="7">#REF!</definedName>
    <definedName name="_V62241">#REF!</definedName>
    <definedName name="_V62259" localSheetId="5">#REF!</definedName>
    <definedName name="_V62259" localSheetId="4">#REF!</definedName>
    <definedName name="_V62259" localSheetId="8">#REF!</definedName>
    <definedName name="_V62259" localSheetId="7">#REF!</definedName>
    <definedName name="_V62259">#REF!</definedName>
    <definedName name="_V62300" localSheetId="5">#REF!</definedName>
    <definedName name="_V62300" localSheetId="4">#REF!</definedName>
    <definedName name="_V62300" localSheetId="8">#REF!</definedName>
    <definedName name="_V62300" localSheetId="7">#REF!</definedName>
    <definedName name="_V62300">#REF!</definedName>
    <definedName name="_V62400" localSheetId="5">#REF!</definedName>
    <definedName name="_V62400" localSheetId="4">#REF!</definedName>
    <definedName name="_V62400" localSheetId="8">#REF!</definedName>
    <definedName name="_V62400" localSheetId="7">#REF!</definedName>
    <definedName name="_V62400">#REF!</definedName>
    <definedName name="_V62500" localSheetId="5">#REF!</definedName>
    <definedName name="_V62500" localSheetId="4">#REF!</definedName>
    <definedName name="_V62500" localSheetId="8">#REF!</definedName>
    <definedName name="_V62500" localSheetId="7">#REF!</definedName>
    <definedName name="_V62500">#REF!</definedName>
    <definedName name="_V62600" localSheetId="5">#REF!</definedName>
    <definedName name="_V62600" localSheetId="4">#REF!</definedName>
    <definedName name="_V62600" localSheetId="8">#REF!</definedName>
    <definedName name="_V62600" localSheetId="7">#REF!</definedName>
    <definedName name="_V62600">#REF!</definedName>
    <definedName name="_V62829" localSheetId="5">#REF!</definedName>
    <definedName name="_V62829" localSheetId="4">#REF!</definedName>
    <definedName name="_V62829" localSheetId="8">#REF!</definedName>
    <definedName name="_V62829" localSheetId="7">#REF!</definedName>
    <definedName name="_V62829">#REF!</definedName>
    <definedName name="_V75800" localSheetId="5">#REF!</definedName>
    <definedName name="_V75800" localSheetId="4">#REF!</definedName>
    <definedName name="_V75800" localSheetId="8">#REF!</definedName>
    <definedName name="_V75800" localSheetId="7">#REF!</definedName>
    <definedName name="_V75800">#REF!</definedName>
    <definedName name="_V76240" localSheetId="5">#REF!</definedName>
    <definedName name="_V76240" localSheetId="4">#REF!</definedName>
    <definedName name="_V76240" localSheetId="8">#REF!</definedName>
    <definedName name="_V76240" localSheetId="7">#REF!</definedName>
    <definedName name="_V76240">#REF!</definedName>
    <definedName name="_V84126" localSheetId="5">#REF!</definedName>
    <definedName name="_V84126" localSheetId="4">#REF!</definedName>
    <definedName name="_V84126" localSheetId="8">#REF!</definedName>
    <definedName name="_V84126" localSheetId="7">#REF!</definedName>
    <definedName name="_V84126">#REF!</definedName>
    <definedName name="_V84130" localSheetId="5">#REF!</definedName>
    <definedName name="_V84130" localSheetId="4">#REF!</definedName>
    <definedName name="_V84130" localSheetId="8">#REF!</definedName>
    <definedName name="_V84130" localSheetId="7">#REF!</definedName>
    <definedName name="_V84130">#REF!</definedName>
    <definedName name="_V84160" localSheetId="5">#REF!</definedName>
    <definedName name="_V84160" localSheetId="4">#REF!</definedName>
    <definedName name="_V84160" localSheetId="8">#REF!</definedName>
    <definedName name="_V84160" localSheetId="7">#REF!</definedName>
    <definedName name="_V84160">#REF!</definedName>
    <definedName name="_V84526" localSheetId="5">#REF!</definedName>
    <definedName name="_V84526" localSheetId="4">#REF!</definedName>
    <definedName name="_V84526" localSheetId="8">#REF!</definedName>
    <definedName name="_V84526" localSheetId="7">#REF!</definedName>
    <definedName name="_V84526">#REF!</definedName>
    <definedName name="_V84530" localSheetId="5">#REF!</definedName>
    <definedName name="_V84530" localSheetId="4">#REF!</definedName>
    <definedName name="_V84530" localSheetId="8">#REF!</definedName>
    <definedName name="_V84530" localSheetId="7">#REF!</definedName>
    <definedName name="_V84530">#REF!</definedName>
    <definedName name="_V84560" localSheetId="5">#REF!</definedName>
    <definedName name="_V84560" localSheetId="4">#REF!</definedName>
    <definedName name="_V84560" localSheetId="8">#REF!</definedName>
    <definedName name="_V84560" localSheetId="7">#REF!</definedName>
    <definedName name="_V84560">#REF!</definedName>
    <definedName name="_vpa1" localSheetId="5">#REF!</definedName>
    <definedName name="_vpa1" localSheetId="4">#REF!</definedName>
    <definedName name="_vpa1">#REF!</definedName>
    <definedName name="_vpa10">#REF!</definedName>
    <definedName name="_vpa11">#REF!</definedName>
    <definedName name="_vpa12">#REF!</definedName>
    <definedName name="_vpa13">#REF!</definedName>
    <definedName name="_vpa14">#REF!</definedName>
    <definedName name="_vpa2">#REF!</definedName>
    <definedName name="_vpa3">#REF!</definedName>
    <definedName name="_vpa4">#REF!</definedName>
    <definedName name="_vpa5">#REF!</definedName>
    <definedName name="_vpa6">#REF!</definedName>
    <definedName name="_vpa7">#REF!</definedName>
    <definedName name="_vpa8">#REF!</definedName>
    <definedName name="_vpa9">#REF!</definedName>
    <definedName name="_VPostnrUnderpost" localSheetId="5">#REF!</definedName>
    <definedName name="_VPostnrUnderpost" localSheetId="4">#REF!</definedName>
    <definedName name="_VPostnrUnderpost" localSheetId="8">#REF!</definedName>
    <definedName name="_VPostnrUnderpost" localSheetId="7">#REF!</definedName>
    <definedName name="_VPostnrUnderpost">#REF!</definedName>
    <definedName name="_vpsikkedep" localSheetId="5">#REF!</definedName>
    <definedName name="_vpsikkedep" localSheetId="4">#REF!</definedName>
    <definedName name="_vpsikkedep" localSheetId="8">#REF!</definedName>
    <definedName name="_vpsikkedep" localSheetId="7">#REF!</definedName>
    <definedName name="_vpsikkedep">#REF!</definedName>
    <definedName name="_YY1">#REF!</definedName>
    <definedName name="a">#REF!</definedName>
    <definedName name="a02ed6e6100624bb0800086ca7016d9dc" hidden="1">#REF!</definedName>
    <definedName name="a1eb8f5826d1f4d05a183f5d8ad69f571" hidden="1">#REF!</definedName>
    <definedName name="a2357937bee8e4275add1c45510f3aefd" hidden="1">#REF!</definedName>
    <definedName name="a3010966c99e6470eb8fa3a292897ed3b" hidden="1">#REF!</definedName>
    <definedName name="a83140cfc90d041929d364b47150fddc5" hidden="1">#REF!</definedName>
    <definedName name="a8d52d68e5b3d44a2a094b8c178d2a9e9" hidden="1">#REF!</definedName>
    <definedName name="ab">#REF!</definedName>
    <definedName name="abb" localSheetId="5">#REF!</definedName>
    <definedName name="abb" localSheetId="4">#REF!</definedName>
    <definedName name="abb">#REF!</definedName>
    <definedName name="ABC" localSheetId="5">#REF!</definedName>
    <definedName name="abc" localSheetId="4">#REF!</definedName>
    <definedName name="ABC" localSheetId="8">#REF!</definedName>
    <definedName name="abc" localSheetId="7">#REF!</definedName>
    <definedName name="abc" localSheetId="9">#REF!</definedName>
    <definedName name="abc" localSheetId="1">#REF!</definedName>
    <definedName name="abc">#REF!</definedName>
    <definedName name="ACBD">#REF!</definedName>
    <definedName name="acc" localSheetId="5">#REF!</definedName>
    <definedName name="acc" localSheetId="4">#REF!</definedName>
    <definedName name="acc">#REF!</definedName>
    <definedName name="Account_Products">#REF!</definedName>
    <definedName name="AccountingFramework">"x2"</definedName>
    <definedName name="Act">#REF!</definedName>
    <definedName name="actacc">#REF!</definedName>
    <definedName name="adas">#REF!</definedName>
    <definedName name="Add_MS_Table_DK" localSheetId="9">#REF!</definedName>
    <definedName name="Add_MS_Table_DK" localSheetId="1">#REF!</definedName>
    <definedName name="Add_MS_Table_DK">#REF!</definedName>
    <definedName name="Add_MS_Table_FI" localSheetId="9">#REF!</definedName>
    <definedName name="Add_MS_Table_FI" localSheetId="1">#REF!</definedName>
    <definedName name="Add_MS_Table_FI">#REF!</definedName>
    <definedName name="AGA_Sats" localSheetId="5">#REF!</definedName>
    <definedName name="AGA_Sats" localSheetId="4">#REF!</definedName>
    <definedName name="AGA_Sats" localSheetId="8">#REF!</definedName>
    <definedName name="AGA_Sats" localSheetId="7">#REF!</definedName>
    <definedName name="AGA_Sats">#REF!</definedName>
    <definedName name="AguWbType" hidden="1">"S71518030-1075-41C7-9BD1-D219A3962F02"</definedName>
    <definedName name="AguWbType2" hidden="1">"XbrlDPM"</definedName>
    <definedName name="ajuda" localSheetId="5">#REF!</definedName>
    <definedName name="ajuda" localSheetId="4">#REF!</definedName>
    <definedName name="ajuda" localSheetId="8">#REF!</definedName>
    <definedName name="ajuda" localSheetId="7">#REF!</definedName>
    <definedName name="ajuda">#REF!</definedName>
    <definedName name="akff" localSheetId="5">#REF!</definedName>
    <definedName name="akff" localSheetId="4">#REF!</definedName>
    <definedName name="akff" localSheetId="8">#REF!</definedName>
    <definedName name="akff" localSheetId="7">#REF!</definedName>
    <definedName name="akff">#REF!</definedName>
    <definedName name="aksj1" localSheetId="5">#REF!</definedName>
    <definedName name="aksj1" localSheetId="4">#REF!</definedName>
    <definedName name="aksj1">#REF!</definedName>
    <definedName name="aksj2">#REF!</definedName>
    <definedName name="aksj3">#REF!</definedName>
    <definedName name="aksj4">#REF!</definedName>
    <definedName name="aksj5">#REF!</definedName>
    <definedName name="aksj6">#REF!</definedName>
    <definedName name="Alder">#REF!</definedName>
    <definedName name="All_Columns_FX">#REF!</definedName>
    <definedName name="allcol" localSheetId="5">#REF!</definedName>
    <definedName name="allcol" localSheetId="4">#REF!</definedName>
    <definedName name="allcol" localSheetId="8">#REF!</definedName>
    <definedName name="allcol" localSheetId="7">#REF!</definedName>
    <definedName name="allcol">#REF!</definedName>
    <definedName name="ALLRISK" localSheetId="5">#REF!</definedName>
    <definedName name="ALLRISK" localSheetId="4">#REF!</definedName>
    <definedName name="ALLRISK" localSheetId="8">#REF!</definedName>
    <definedName name="ALLRISK" localSheetId="7">#REF!</definedName>
    <definedName name="ALLRISK">#REF!</definedName>
    <definedName name="ALLRISKold" localSheetId="5">#REF!</definedName>
    <definedName name="ALLRISKold" localSheetId="4">#REF!</definedName>
    <definedName name="ALLRISKold" localSheetId="8">#REF!</definedName>
    <definedName name="ALLRISKold" localSheetId="7">#REF!</definedName>
    <definedName name="ALLRISKold">#REF!</definedName>
    <definedName name="AMKeyFig" localSheetId="9">#REF!</definedName>
    <definedName name="AMKeyFig" localSheetId="1">#REF!</definedName>
    <definedName name="AMKeyFig">#REF!</definedName>
    <definedName name="AMKeyFigLife" localSheetId="9">#REF!</definedName>
    <definedName name="AMKeyFigLife" localSheetId="1">#REF!</definedName>
    <definedName name="AMKeyFigLife">#REF!</definedName>
    <definedName name="AMVolume" localSheetId="9">#REF!</definedName>
    <definedName name="AMVolume" localSheetId="1">#REF!</definedName>
    <definedName name="AMVolume">#REF!</definedName>
    <definedName name="anliv" localSheetId="5">#REF!</definedName>
    <definedName name="anliv" localSheetId="4">#REF!</definedName>
    <definedName name="anliv" localSheetId="8">#REF!</definedName>
    <definedName name="anliv" localSheetId="7">#REF!</definedName>
    <definedName name="anliv">#REF!</definedName>
    <definedName name="AnsattDato" localSheetId="5">#REF!</definedName>
    <definedName name="AnsattDato" localSheetId="4">#REF!</definedName>
    <definedName name="AnsattDato" localSheetId="8">#REF!</definedName>
    <definedName name="AnsattDato" localSheetId="7">#REF!</definedName>
    <definedName name="AnsattDato">#REF!</definedName>
    <definedName name="Arbfakt" localSheetId="5">#REF!</definedName>
    <definedName name="Arbfakt" localSheetId="4">#REF!</definedName>
    <definedName name="Arbfakt">#REF!</definedName>
    <definedName name="Areano" localSheetId="5">#REF!</definedName>
    <definedName name="Areano" localSheetId="4">#REF!</definedName>
    <definedName name="Areano" localSheetId="8">#REF!</definedName>
    <definedName name="Areano" localSheetId="7">#REF!</definedName>
    <definedName name="Areano">#REF!</definedName>
    <definedName name="AreValuesChangedAfterValidation">"No"</definedName>
    <definedName name="arrprovobl" localSheetId="5">#REF!</definedName>
    <definedName name="arrprovobl" localSheetId="4">#REF!</definedName>
    <definedName name="arrprovobl">#REF!</definedName>
    <definedName name="arrprovsert">#REF!</definedName>
    <definedName name="as" localSheetId="5" hidden="1">{"5 * utfall + budget",#N/A,FALSE,"T-0298";"5 * bolag",#N/A,FALSE,"T-0298";"Unibank, utfall alla",#N/A,FALSE,"T-0298";#N/A,#N/A,FALSE,"Koncernskulder";#N/A,#N/A,FALSE,"Koncernfakturering"}</definedName>
    <definedName name="as" localSheetId="4" hidden="1">{"5 * utfall + budget",#N/A,FALSE,"T-0298";"5 * bolag",#N/A,FALSE,"T-0298";"Unibank, utfall alla",#N/A,FALSE,"T-0298";#N/A,#N/A,FALSE,"Koncernskulder";#N/A,#N/A,FALSE,"Koncernfakturering"}</definedName>
    <definedName name="as" localSheetId="8" hidden="1">{"5 * utfall + budget",#N/A,FALSE,"T-0298";"5 * bolag",#N/A,FALSE,"T-0298";"Unibank, utfall alla",#N/A,FALSE,"T-0298";#N/A,#N/A,FALSE,"Koncernskulder";#N/A,#N/A,FALSE,"Koncernfakturering"}</definedName>
    <definedName name="as" localSheetId="7" hidden="1">{"5 * utfall + budget",#N/A,FALSE,"T-0298";"5 * bolag",#N/A,FALSE,"T-0298";"Unibank, utfall alla",#N/A,FALSE,"T-0298";#N/A,#N/A,FALSE,"Koncernskulder";#N/A,#N/A,FALSE,"Koncernfakturering"}</definedName>
    <definedName name="as" localSheetId="0" hidden="1">{"5 * utfall + budget",#N/A,FALSE,"T-0298";"5 * bolag",#N/A,FALSE,"T-0298";"Unibank, utfall alla",#N/A,FALSE,"T-0298";#N/A,#N/A,FALSE,"Koncernskulder";#N/A,#N/A,FALSE,"Koncernfakturering"}</definedName>
    <definedName name="as" hidden="1">{"5 * utfall + budget",#N/A,FALSE,"T-0298";"5 * bolag",#N/A,FALSE,"T-0298";"Unibank, utfall alla",#N/A,FALSE,"T-0298";#N/A,#N/A,FALSE,"Koncernskulder";#N/A,#N/A,FALSE,"Koncernfakturering"}</definedName>
    <definedName name="AS2DocOpenMode">"AS2DocumentEdit"</definedName>
    <definedName name="AS2HasNoAutoHeaderFooter">" "</definedName>
    <definedName name="asset" localSheetId="9">#REF!</definedName>
    <definedName name="asset" localSheetId="1">#REF!</definedName>
    <definedName name="asset">#REF!</definedName>
    <definedName name="asset1" localSheetId="9">#REF!</definedName>
    <definedName name="asset1" localSheetId="1">#REF!</definedName>
    <definedName name="asset1">#REF!</definedName>
    <definedName name="Assets">#REF!</definedName>
    <definedName name="aud" localSheetId="9">#REF!</definedName>
    <definedName name="aud" localSheetId="1">#REF!</definedName>
    <definedName name="aud">#REF!</definedName>
    <definedName name="audaug">#REF!</definedName>
    <definedName name="avgiftkt">#REF!</definedName>
    <definedName name="avkastning" localSheetId="5">#REF!</definedName>
    <definedName name="avkastning" localSheetId="4">#REF!</definedName>
    <definedName name="avkastning" localSheetId="8">#REF!</definedName>
    <definedName name="avkastning" localSheetId="7">#REF!</definedName>
    <definedName name="avkastning">#REF!</definedName>
    <definedName name="Avknevner" localSheetId="5">#REF!</definedName>
    <definedName name="Avknevner" localSheetId="4">#REF!</definedName>
    <definedName name="Avknevner">#REF!</definedName>
    <definedName name="Avkteller">#REF!</definedName>
    <definedName name="avrund">#REF!</definedName>
    <definedName name="avskra1">#REF!</definedName>
    <definedName name="avskra2">#REF!</definedName>
    <definedName name="avskra3">#REF!</definedName>
    <definedName name="avskrbank">#REF!</definedName>
    <definedName name="avskredb1">#REF!</definedName>
    <definedName name="avskredb2">#REF!</definedName>
    <definedName name="avskredb3">#REF!</definedName>
    <definedName name="avskredb4">#REF!</definedName>
    <definedName name="avskredb5">#REF!</definedName>
    <definedName name="AVST">#REF!</definedName>
    <definedName name="b">#REF!</definedName>
    <definedName name="BAheatM" localSheetId="9">#REF!</definedName>
    <definedName name="BAheatM" localSheetId="1">#REF!</definedName>
    <definedName name="BAheatM">#REF!</definedName>
    <definedName name="BAHeatQ" localSheetId="9">#REF!</definedName>
    <definedName name="BAHeatQ" localSheetId="1">#REF!</definedName>
    <definedName name="BAHeatQ">#REF!</definedName>
    <definedName name="BAheatYTD" localSheetId="9">#REF!</definedName>
    <definedName name="BAheatYTD" localSheetId="1">#REF!</definedName>
    <definedName name="BAheatYTD">#REF!</definedName>
    <definedName name="BAL" localSheetId="5">#REF!</definedName>
    <definedName name="BAL" localSheetId="4">#REF!</definedName>
    <definedName name="BAL" localSheetId="8">#REF!</definedName>
    <definedName name="BAL" localSheetId="7">#REF!</definedName>
    <definedName name="BAL">#REF!</definedName>
    <definedName name="balance" localSheetId="5">#REF!</definedName>
    <definedName name="balance" localSheetId="4">#REF!</definedName>
    <definedName name="balance" localSheetId="8">#REF!</definedName>
    <definedName name="balance" localSheetId="7">#REF!</definedName>
    <definedName name="balance" localSheetId="9">#REF!</definedName>
    <definedName name="balance" localSheetId="1">#REF!</definedName>
    <definedName name="balance">#REF!</definedName>
    <definedName name="Balance_sheet__end_of_period" localSheetId="5">#REF!</definedName>
    <definedName name="Balance_sheet__end_of_period" localSheetId="4">#REF!</definedName>
    <definedName name="Balance_sheet__end_of_period" localSheetId="8">#REF!</definedName>
    <definedName name="Balance_sheet__end_of_period" localSheetId="7">#REF!</definedName>
    <definedName name="Balance_sheet__end_of_period" localSheetId="9">#REF!</definedName>
    <definedName name="Balance_sheet__end_of_period" localSheetId="1">#REF!</definedName>
    <definedName name="Balance_sheet__end_of_period">#REF!</definedName>
    <definedName name="balancesheet" localSheetId="5">#REF!</definedName>
    <definedName name="balancesheet" localSheetId="4">#REF!</definedName>
    <definedName name="balancesheet" localSheetId="8">#REF!</definedName>
    <definedName name="balancesheet" localSheetId="7">#REF!</definedName>
    <definedName name="balancesheet" localSheetId="9">#REF!</definedName>
    <definedName name="balancesheet" localSheetId="1">#REF!</definedName>
    <definedName name="balancesheet">#REF!</definedName>
    <definedName name="BalancesM" localSheetId="9">#REF!</definedName>
    <definedName name="BalancesM" localSheetId="1">#REF!</definedName>
    <definedName name="BalancesM">#REF!</definedName>
    <definedName name="BalancesQ" localSheetId="9">#REF!</definedName>
    <definedName name="BalancesQ" localSheetId="1">#REF!</definedName>
    <definedName name="BalancesQ">#REF!</definedName>
    <definedName name="BAname" localSheetId="5">#REF!</definedName>
    <definedName name="BAname" localSheetId="4">#REF!</definedName>
    <definedName name="BAname" localSheetId="8">#REF!</definedName>
    <definedName name="BAname" localSheetId="7">#REF!</definedName>
    <definedName name="BAname">#REF!</definedName>
    <definedName name="Bank_Long_Off" localSheetId="5">#REF!</definedName>
    <definedName name="Bank_Long_Off" localSheetId="4">#REF!</definedName>
    <definedName name="Bank_Long_Off" localSheetId="8">#REF!</definedName>
    <definedName name="Bank_Long_Off" localSheetId="7">#REF!</definedName>
    <definedName name="Bank_Long_Off">#REF!</definedName>
    <definedName name="Bank_Long_On" localSheetId="5">#REF!</definedName>
    <definedName name="Bank_Long_On" localSheetId="4">#REF!</definedName>
    <definedName name="Bank_Long_On" localSheetId="8">#REF!</definedName>
    <definedName name="Bank_Long_On" localSheetId="7">#REF!</definedName>
    <definedName name="Bank_Long_On">#REF!</definedName>
    <definedName name="bank_q" localSheetId="5">#REF!</definedName>
    <definedName name="bank_q" localSheetId="4">#REF!</definedName>
    <definedName name="bank_q" localSheetId="8">#REF!</definedName>
    <definedName name="bank_q" localSheetId="7">#REF!</definedName>
    <definedName name="bank_q">#REF!</definedName>
    <definedName name="Bank_Short_Off" localSheetId="5">#REF!</definedName>
    <definedName name="Bank_Short_Off" localSheetId="4">#REF!</definedName>
    <definedName name="Bank_Short_Off" localSheetId="8">#REF!</definedName>
    <definedName name="Bank_Short_Off" localSheetId="7">#REF!</definedName>
    <definedName name="Bank_Short_Off">#REF!</definedName>
    <definedName name="Bank_Short_On" localSheetId="5">#REF!</definedName>
    <definedName name="Bank_Short_On" localSheetId="4">#REF!</definedName>
    <definedName name="Bank_Short_On" localSheetId="8">#REF!</definedName>
    <definedName name="Bank_Short_On" localSheetId="7">#REF!</definedName>
    <definedName name="Bank_Short_On">#REF!</definedName>
    <definedName name="base_itens" localSheetId="5">#REF!</definedName>
    <definedName name="base_itens" localSheetId="4">#REF!</definedName>
    <definedName name="base_itens" localSheetId="8">#REF!</definedName>
    <definedName name="base_itens" localSheetId="7">#REF!</definedName>
    <definedName name="base_itens">#REF!</definedName>
    <definedName name="BAtable" localSheetId="9">#REF!</definedName>
    <definedName name="BAtable" localSheetId="1">#REF!</definedName>
    <definedName name="BAtable">#REF!</definedName>
    <definedName name="BB" localSheetId="5">#REF!</definedName>
    <definedName name="BB" localSheetId="4">#REF!</definedName>
    <definedName name="BB" localSheetId="8">#REF!</definedName>
    <definedName name="BB" localSheetId="7">#REF!</definedName>
    <definedName name="BB">#REF!</definedName>
    <definedName name="bbb" localSheetId="5">#REF!</definedName>
    <definedName name="bbb" localSheetId="4">#REF!</definedName>
    <definedName name="bbb">#REF!</definedName>
    <definedName name="BBRisk">#REF!</definedName>
    <definedName name="BBType">#REF!</definedName>
    <definedName name="Before_previous_period" localSheetId="5">#REF!</definedName>
    <definedName name="Before_previous_period" localSheetId="4">#REF!</definedName>
    <definedName name="Before_previous_period" localSheetId="8">#REF!</definedName>
    <definedName name="Before_previous_period" localSheetId="7">#REF!</definedName>
    <definedName name="Before_previous_period">#REF!</definedName>
    <definedName name="Behold_date" localSheetId="5">#REF!</definedName>
    <definedName name="Behold_date" localSheetId="4">#REF!</definedName>
    <definedName name="Behold_date" localSheetId="8">#REF!</definedName>
    <definedName name="Behold_date" localSheetId="7">#REF!</definedName>
    <definedName name="Behold_date">#REF!</definedName>
    <definedName name="BerDato" localSheetId="5">#REF!</definedName>
    <definedName name="BerDato" localSheetId="4">#REF!</definedName>
    <definedName name="BerDato" localSheetId="8">#REF!</definedName>
    <definedName name="BerDato" localSheetId="7">#REF!</definedName>
    <definedName name="BerDato">#REF!</definedName>
    <definedName name="BG" localSheetId="5">#REF!</definedName>
    <definedName name="BG" localSheetId="4">#REF!</definedName>
    <definedName name="BG" localSheetId="8">#REF!</definedName>
    <definedName name="BG" localSheetId="7">#REF!</definedName>
    <definedName name="BG">#REF!</definedName>
    <definedName name="bhaclass">#REF!</definedName>
    <definedName name="bis" localSheetId="5">#REF!</definedName>
    <definedName name="bis" localSheetId="4">#REF!</definedName>
    <definedName name="bis" localSheetId="8">#REF!</definedName>
    <definedName name="bis" localSheetId="7">#REF!</definedName>
    <definedName name="bis">#REF!</definedName>
    <definedName name="bisvekt" localSheetId="5">#REF!</definedName>
    <definedName name="bisvekt" localSheetId="4">#REF!</definedName>
    <definedName name="bisvekt">#REF!</definedName>
    <definedName name="bisvektnavn">#REF!</definedName>
    <definedName name="bisvektsep">#REF!</definedName>
    <definedName name="BLPH100" localSheetId="5" hidden="1">#REF!</definedName>
    <definedName name="BLPH100" localSheetId="4" hidden="1">#REF!</definedName>
    <definedName name="BLPH100" localSheetId="8" hidden="1">#REF!</definedName>
    <definedName name="BLPH100" localSheetId="7" hidden="1">#REF!</definedName>
    <definedName name="BLPH100" hidden="1">#REF!</definedName>
    <definedName name="BLPH101" localSheetId="5" hidden="1">#REF!</definedName>
    <definedName name="BLPH101" localSheetId="4" hidden="1">#REF!</definedName>
    <definedName name="BLPH101" localSheetId="8" hidden="1">#REF!</definedName>
    <definedName name="BLPH101" localSheetId="7" hidden="1">#REF!</definedName>
    <definedName name="BLPH101" localSheetId="9" hidden="1">#REF!</definedName>
    <definedName name="BLPH101" localSheetId="1" hidden="1">#REF!</definedName>
    <definedName name="BLPH101" hidden="1">#REF!</definedName>
    <definedName name="BLPH102" localSheetId="5" hidden="1">#REF!</definedName>
    <definedName name="BLPH102" localSheetId="4" hidden="1">#REF!</definedName>
    <definedName name="BLPH102" localSheetId="8" hidden="1">#REF!</definedName>
    <definedName name="BLPH102" localSheetId="7" hidden="1">#REF!</definedName>
    <definedName name="BLPH102" hidden="1">#REF!</definedName>
    <definedName name="BLPH103" localSheetId="5" hidden="1">#REF!</definedName>
    <definedName name="BLPH103" localSheetId="4" hidden="1">#REF!</definedName>
    <definedName name="BLPH103" localSheetId="8" hidden="1">#REF!</definedName>
    <definedName name="BLPH103" localSheetId="7" hidden="1">#REF!</definedName>
    <definedName name="BLPH103" hidden="1">#REF!</definedName>
    <definedName name="BLPH104" localSheetId="5" hidden="1">#REF!</definedName>
    <definedName name="BLPH104" localSheetId="4" hidden="1">#REF!</definedName>
    <definedName name="BLPH104" localSheetId="8" hidden="1">#REF!</definedName>
    <definedName name="BLPH104" localSheetId="7" hidden="1">#REF!</definedName>
    <definedName name="BLPH104" localSheetId="9" hidden="1">#REF!</definedName>
    <definedName name="BLPH104" localSheetId="1" hidden="1">#REF!</definedName>
    <definedName name="BLPH104" hidden="1">#REF!</definedName>
    <definedName name="BLPH105" localSheetId="5" hidden="1">#REF!</definedName>
    <definedName name="BLPH105" localSheetId="4" hidden="1">#REF!</definedName>
    <definedName name="BLPH105" localSheetId="8" hidden="1">#REF!</definedName>
    <definedName name="BLPH105" localSheetId="7" hidden="1">#REF!</definedName>
    <definedName name="BLPH105" localSheetId="9" hidden="1">#REF!</definedName>
    <definedName name="BLPH105" localSheetId="1" hidden="1">#REF!</definedName>
    <definedName name="BLPH105" hidden="1">#REF!</definedName>
    <definedName name="BLPH106" localSheetId="5" hidden="1">#REF!</definedName>
    <definedName name="BLPH106" localSheetId="4" hidden="1">#REF!</definedName>
    <definedName name="BLPH106" localSheetId="8" hidden="1">#REF!</definedName>
    <definedName name="BLPH106" localSheetId="7" hidden="1">#REF!</definedName>
    <definedName name="BLPH106" localSheetId="9" hidden="1">#REF!</definedName>
    <definedName name="BLPH106" localSheetId="1" hidden="1">#REF!</definedName>
    <definedName name="BLPH106" hidden="1">#REF!</definedName>
    <definedName name="BLPH107" localSheetId="5" hidden="1">#REF!</definedName>
    <definedName name="BLPH107" localSheetId="4" hidden="1">#REF!</definedName>
    <definedName name="BLPH107" localSheetId="8" hidden="1">#REF!</definedName>
    <definedName name="BLPH107" localSheetId="7" hidden="1">#REF!</definedName>
    <definedName name="BLPH107" localSheetId="9" hidden="1">#REF!</definedName>
    <definedName name="BLPH107" localSheetId="1" hidden="1">#REF!</definedName>
    <definedName name="BLPH107" hidden="1">#REF!</definedName>
    <definedName name="BLPH108" localSheetId="5" hidden="1">#REF!</definedName>
    <definedName name="BLPH108" localSheetId="4" hidden="1">#REF!</definedName>
    <definedName name="BLPH108" localSheetId="8" hidden="1">#REF!</definedName>
    <definedName name="BLPH108" localSheetId="7" hidden="1">#REF!</definedName>
    <definedName name="BLPH108" localSheetId="9" hidden="1">#REF!</definedName>
    <definedName name="BLPH108" localSheetId="1" hidden="1">#REF!</definedName>
    <definedName name="BLPH108" hidden="1">#REF!</definedName>
    <definedName name="BLPH109" localSheetId="5" hidden="1">#REF!</definedName>
    <definedName name="BLPH109" localSheetId="4" hidden="1">#REF!</definedName>
    <definedName name="BLPH109" localSheetId="8" hidden="1">#REF!</definedName>
    <definedName name="BLPH109" localSheetId="7" hidden="1">#REF!</definedName>
    <definedName name="BLPH109" localSheetId="9" hidden="1">#REF!</definedName>
    <definedName name="BLPH109" localSheetId="1" hidden="1">#REF!</definedName>
    <definedName name="BLPH109" hidden="1">#REF!</definedName>
    <definedName name="BLPH110" localSheetId="5" hidden="1">#REF!</definedName>
    <definedName name="BLPH110" localSheetId="4" hidden="1">#REF!</definedName>
    <definedName name="BLPH110" localSheetId="8" hidden="1">#REF!</definedName>
    <definedName name="BLPH110" localSheetId="7" hidden="1">#REF!</definedName>
    <definedName name="BLPH110" localSheetId="9" hidden="1">#REF!</definedName>
    <definedName name="BLPH110" localSheetId="1" hidden="1">#REF!</definedName>
    <definedName name="BLPH110" hidden="1">#REF!</definedName>
    <definedName name="BLPH111" localSheetId="5" hidden="1">#REF!</definedName>
    <definedName name="BLPH111" localSheetId="4" hidden="1">#REF!</definedName>
    <definedName name="BLPH111" localSheetId="8" hidden="1">#REF!</definedName>
    <definedName name="BLPH111" localSheetId="7" hidden="1">#REF!</definedName>
    <definedName name="BLPH111" localSheetId="9" hidden="1">#REF!</definedName>
    <definedName name="BLPH111" localSheetId="1" hidden="1">#REF!</definedName>
    <definedName name="BLPH111" hidden="1">#REF!</definedName>
    <definedName name="BLPH112" localSheetId="5" hidden="1">#REF!</definedName>
    <definedName name="BLPH112" localSheetId="4" hidden="1">#REF!</definedName>
    <definedName name="BLPH112" localSheetId="8" hidden="1">#REF!</definedName>
    <definedName name="BLPH112" localSheetId="7" hidden="1">#REF!</definedName>
    <definedName name="BLPH112" hidden="1">#REF!</definedName>
    <definedName name="BLPH113" localSheetId="5" hidden="1">#REF!</definedName>
    <definedName name="BLPH113" localSheetId="4" hidden="1">#REF!</definedName>
    <definedName name="BLPH113" localSheetId="8" hidden="1">#REF!</definedName>
    <definedName name="BLPH113" localSheetId="7" hidden="1">#REF!</definedName>
    <definedName name="BLPH113" hidden="1">#REF!</definedName>
    <definedName name="BLPH114" localSheetId="5" hidden="1">#REF!</definedName>
    <definedName name="BLPH114" localSheetId="4" hidden="1">#REF!</definedName>
    <definedName name="BLPH114" localSheetId="8" hidden="1">#REF!</definedName>
    <definedName name="BLPH114" localSheetId="7" hidden="1">#REF!</definedName>
    <definedName name="BLPH114" hidden="1">#REF!</definedName>
    <definedName name="BLPH115" localSheetId="5" hidden="1">#REF!</definedName>
    <definedName name="BLPH115" localSheetId="4" hidden="1">#REF!</definedName>
    <definedName name="BLPH115" localSheetId="8" hidden="1">#REF!</definedName>
    <definedName name="BLPH115" localSheetId="7" hidden="1">#REF!</definedName>
    <definedName name="BLPH115" hidden="1">#REF!</definedName>
    <definedName name="BLPH116" localSheetId="5" hidden="1">#REF!</definedName>
    <definedName name="BLPH116" localSheetId="4" hidden="1">#REF!</definedName>
    <definedName name="BLPH116" localSheetId="8" hidden="1">#REF!</definedName>
    <definedName name="BLPH116" localSheetId="7" hidden="1">#REF!</definedName>
    <definedName name="BLPH116" hidden="1">#REF!</definedName>
    <definedName name="BLPH117" localSheetId="5" hidden="1">#REF!</definedName>
    <definedName name="BLPH117" localSheetId="4" hidden="1">#REF!</definedName>
    <definedName name="BLPH117" localSheetId="8" hidden="1">#REF!</definedName>
    <definedName name="BLPH117" localSheetId="7" hidden="1">#REF!</definedName>
    <definedName name="BLPH117" hidden="1">#REF!</definedName>
    <definedName name="BLPH118" localSheetId="5" hidden="1">#REF!</definedName>
    <definedName name="BLPH118" localSheetId="4" hidden="1">#REF!</definedName>
    <definedName name="BLPH118" localSheetId="8" hidden="1">#REF!</definedName>
    <definedName name="BLPH118" localSheetId="7" hidden="1">#REF!</definedName>
    <definedName name="BLPH118" hidden="1">#REF!</definedName>
    <definedName name="BLPH119" localSheetId="5" hidden="1">#REF!</definedName>
    <definedName name="BLPH119" localSheetId="4" hidden="1">#REF!</definedName>
    <definedName name="BLPH119" localSheetId="8" hidden="1">#REF!</definedName>
    <definedName name="BLPH119" localSheetId="7" hidden="1">#REF!</definedName>
    <definedName name="BLPH119" hidden="1">#REF!</definedName>
    <definedName name="BLPH120" localSheetId="5" hidden="1">#REF!</definedName>
    <definedName name="BLPH120" localSheetId="4" hidden="1">#REF!</definedName>
    <definedName name="BLPH120" localSheetId="8" hidden="1">#REF!</definedName>
    <definedName name="BLPH120" localSheetId="7" hidden="1">#REF!</definedName>
    <definedName name="BLPH120" hidden="1">#REF!</definedName>
    <definedName name="BLPH121" localSheetId="5" hidden="1">#REF!</definedName>
    <definedName name="BLPH121" localSheetId="4" hidden="1">#REF!</definedName>
    <definedName name="BLPH121" localSheetId="8" hidden="1">#REF!</definedName>
    <definedName name="BLPH121" localSheetId="7" hidden="1">#REF!</definedName>
    <definedName name="BLPH121" hidden="1">#REF!</definedName>
    <definedName name="BLPH122" localSheetId="5" hidden="1">#REF!</definedName>
    <definedName name="BLPH122" localSheetId="4" hidden="1">#REF!</definedName>
    <definedName name="BLPH122" localSheetId="8" hidden="1">#REF!</definedName>
    <definedName name="BLPH122" localSheetId="7" hidden="1">#REF!</definedName>
    <definedName name="BLPH122" hidden="1">#REF!</definedName>
    <definedName name="BLPH123" localSheetId="5" hidden="1">#REF!</definedName>
    <definedName name="BLPH123" localSheetId="4" hidden="1">#REF!</definedName>
    <definedName name="BLPH123" localSheetId="8" hidden="1">#REF!</definedName>
    <definedName name="BLPH123" localSheetId="7" hidden="1">#REF!</definedName>
    <definedName name="BLPH123" hidden="1">#REF!</definedName>
    <definedName name="BLPH124" localSheetId="5" hidden="1">#REF!</definedName>
    <definedName name="BLPH124" localSheetId="4" hidden="1">#REF!</definedName>
    <definedName name="BLPH124" localSheetId="8" hidden="1">#REF!</definedName>
    <definedName name="BLPH124" localSheetId="7" hidden="1">#REF!</definedName>
    <definedName name="BLPH124" hidden="1">#REF!</definedName>
    <definedName name="BLPH125" localSheetId="5" hidden="1">#REF!</definedName>
    <definedName name="BLPH125" localSheetId="4" hidden="1">#REF!</definedName>
    <definedName name="BLPH125" localSheetId="8" hidden="1">#REF!</definedName>
    <definedName name="BLPH125" localSheetId="7" hidden="1">#REF!</definedName>
    <definedName name="BLPH125" hidden="1">#REF!</definedName>
    <definedName name="BLPH126" localSheetId="5" hidden="1">#REF!</definedName>
    <definedName name="BLPH126" localSheetId="4" hidden="1">#REF!</definedName>
    <definedName name="BLPH126" localSheetId="8" hidden="1">#REF!</definedName>
    <definedName name="BLPH126" localSheetId="7" hidden="1">#REF!</definedName>
    <definedName name="BLPH126" hidden="1">#REF!</definedName>
    <definedName name="BLPH127" localSheetId="5" hidden="1">#REF!</definedName>
    <definedName name="BLPH127" localSheetId="4" hidden="1">#REF!</definedName>
    <definedName name="BLPH127" localSheetId="8" hidden="1">#REF!</definedName>
    <definedName name="BLPH127" localSheetId="7" hidden="1">#REF!</definedName>
    <definedName name="BLPH127" hidden="1">#REF!</definedName>
    <definedName name="BLPH128" localSheetId="5" hidden="1">#REF!</definedName>
    <definedName name="BLPH128" localSheetId="4" hidden="1">#REF!</definedName>
    <definedName name="BLPH128" localSheetId="8" hidden="1">#REF!</definedName>
    <definedName name="BLPH128" localSheetId="7" hidden="1">#REF!</definedName>
    <definedName name="BLPH128" hidden="1">#REF!</definedName>
    <definedName name="BLPH129" localSheetId="5" hidden="1">#REF!</definedName>
    <definedName name="BLPH129" localSheetId="4" hidden="1">#REF!</definedName>
    <definedName name="BLPH129" localSheetId="8" hidden="1">#REF!</definedName>
    <definedName name="BLPH129" localSheetId="7" hidden="1">#REF!</definedName>
    <definedName name="BLPH129" hidden="1">#REF!</definedName>
    <definedName name="BLPH130" localSheetId="5" hidden="1">#REF!</definedName>
    <definedName name="BLPH130" localSheetId="4" hidden="1">#REF!</definedName>
    <definedName name="BLPH130" localSheetId="8" hidden="1">#REF!</definedName>
    <definedName name="BLPH130" localSheetId="7" hidden="1">#REF!</definedName>
    <definedName name="BLPH130" hidden="1">#REF!</definedName>
    <definedName name="BLPH131" localSheetId="5" hidden="1">#REF!</definedName>
    <definedName name="BLPH131" localSheetId="4" hidden="1">#REF!</definedName>
    <definedName name="BLPH131" localSheetId="8" hidden="1">#REF!</definedName>
    <definedName name="BLPH131" localSheetId="7" hidden="1">#REF!</definedName>
    <definedName name="BLPH131" hidden="1">#REF!</definedName>
    <definedName name="BLPH132" localSheetId="5" hidden="1">#REF!</definedName>
    <definedName name="BLPH132" localSheetId="4" hidden="1">#REF!</definedName>
    <definedName name="BLPH132" localSheetId="8" hidden="1">#REF!</definedName>
    <definedName name="BLPH132" localSheetId="7" hidden="1">#REF!</definedName>
    <definedName name="BLPH132" hidden="1">#REF!</definedName>
    <definedName name="BLPH133" localSheetId="5" hidden="1">#REF!</definedName>
    <definedName name="BLPH133" localSheetId="4" hidden="1">#REF!</definedName>
    <definedName name="BLPH133" localSheetId="8" hidden="1">#REF!</definedName>
    <definedName name="BLPH133" localSheetId="7" hidden="1">#REF!</definedName>
    <definedName name="BLPH133" hidden="1">#REF!</definedName>
    <definedName name="BLPH134" localSheetId="5" hidden="1">#REF!</definedName>
    <definedName name="BLPH134" localSheetId="4" hidden="1">#REF!</definedName>
    <definedName name="BLPH134" localSheetId="8" hidden="1">#REF!</definedName>
    <definedName name="BLPH134" localSheetId="7" hidden="1">#REF!</definedName>
    <definedName name="BLPH134" hidden="1">#REF!</definedName>
    <definedName name="BLPH135" localSheetId="5" hidden="1">#REF!</definedName>
    <definedName name="BLPH135" localSheetId="4" hidden="1">#REF!</definedName>
    <definedName name="BLPH135" localSheetId="8" hidden="1">#REF!</definedName>
    <definedName name="BLPH135" localSheetId="7" hidden="1">#REF!</definedName>
    <definedName name="BLPH135" hidden="1">#REF!</definedName>
    <definedName name="BLPH136" localSheetId="5" hidden="1">#REF!</definedName>
    <definedName name="BLPH136" localSheetId="4" hidden="1">#REF!</definedName>
    <definedName name="BLPH136" localSheetId="8" hidden="1">#REF!</definedName>
    <definedName name="BLPH136" localSheetId="7" hidden="1">#REF!</definedName>
    <definedName name="BLPH136" hidden="1">#REF!</definedName>
    <definedName name="BLPH137" localSheetId="5" hidden="1">#REF!</definedName>
    <definedName name="BLPH137" localSheetId="4" hidden="1">#REF!</definedName>
    <definedName name="BLPH137" localSheetId="8" hidden="1">#REF!</definedName>
    <definedName name="BLPH137" localSheetId="7" hidden="1">#REF!</definedName>
    <definedName name="BLPH137" hidden="1">#REF!</definedName>
    <definedName name="BLPH138" localSheetId="5" hidden="1">#REF!</definedName>
    <definedName name="BLPH138" localSheetId="4" hidden="1">#REF!</definedName>
    <definedName name="BLPH138" localSheetId="8" hidden="1">#REF!</definedName>
    <definedName name="BLPH138" localSheetId="7" hidden="1">#REF!</definedName>
    <definedName name="BLPH138" hidden="1">#REF!</definedName>
    <definedName name="BLPH139" localSheetId="5" hidden="1">#REF!</definedName>
    <definedName name="BLPH139" localSheetId="4" hidden="1">#REF!</definedName>
    <definedName name="BLPH139" localSheetId="8" hidden="1">#REF!</definedName>
    <definedName name="BLPH139" localSheetId="7" hidden="1">#REF!</definedName>
    <definedName name="BLPH139" hidden="1">#REF!</definedName>
    <definedName name="BLPH140" localSheetId="5" hidden="1">#REF!</definedName>
    <definedName name="BLPH140" localSheetId="4" hidden="1">#REF!</definedName>
    <definedName name="BLPH140" localSheetId="8" hidden="1">#REF!</definedName>
    <definedName name="BLPH140" localSheetId="7" hidden="1">#REF!</definedName>
    <definedName name="BLPH140" hidden="1">#REF!</definedName>
    <definedName name="BLPH141" localSheetId="5" hidden="1">#REF!</definedName>
    <definedName name="BLPH141" localSheetId="4" hidden="1">#REF!</definedName>
    <definedName name="BLPH141" localSheetId="8" hidden="1">#REF!</definedName>
    <definedName name="BLPH141" localSheetId="7" hidden="1">#REF!</definedName>
    <definedName name="BLPH141" hidden="1">#REF!</definedName>
    <definedName name="BLPH142" localSheetId="5" hidden="1">#REF!</definedName>
    <definedName name="BLPH142" localSheetId="4" hidden="1">#REF!</definedName>
    <definedName name="BLPH142" localSheetId="8" hidden="1">#REF!</definedName>
    <definedName name="BLPH142" localSheetId="7" hidden="1">#REF!</definedName>
    <definedName name="BLPH142" hidden="1">#REF!</definedName>
    <definedName name="BLPH143" localSheetId="5" hidden="1">#REF!</definedName>
    <definedName name="BLPH143" localSheetId="4" hidden="1">#REF!</definedName>
    <definedName name="BLPH143" localSheetId="8" hidden="1">#REF!</definedName>
    <definedName name="BLPH143" localSheetId="7" hidden="1">#REF!</definedName>
    <definedName name="BLPH143" hidden="1">#REF!</definedName>
    <definedName name="BLPH144" localSheetId="5" hidden="1">#REF!</definedName>
    <definedName name="BLPH144" localSheetId="4" hidden="1">#REF!</definedName>
    <definedName name="BLPH144" localSheetId="8" hidden="1">#REF!</definedName>
    <definedName name="BLPH144" localSheetId="7" hidden="1">#REF!</definedName>
    <definedName name="BLPH144" hidden="1">#REF!</definedName>
    <definedName name="BLPH145" localSheetId="5" hidden="1">#REF!</definedName>
    <definedName name="BLPH145" localSheetId="4" hidden="1">#REF!</definedName>
    <definedName name="BLPH145" localSheetId="8" hidden="1">#REF!</definedName>
    <definedName name="BLPH145" localSheetId="7" hidden="1">#REF!</definedName>
    <definedName name="BLPH145" hidden="1">#REF!</definedName>
    <definedName name="BLPH146" localSheetId="5" hidden="1">#REF!</definedName>
    <definedName name="BLPH146" localSheetId="4" hidden="1">#REF!</definedName>
    <definedName name="BLPH146" localSheetId="8" hidden="1">#REF!</definedName>
    <definedName name="BLPH146" localSheetId="7" hidden="1">#REF!</definedName>
    <definedName name="BLPH146" hidden="1">#REF!</definedName>
    <definedName name="BLPH147" localSheetId="5" hidden="1">#REF!</definedName>
    <definedName name="BLPH147" localSheetId="4" hidden="1">#REF!</definedName>
    <definedName name="BLPH147" localSheetId="8" hidden="1">#REF!</definedName>
    <definedName name="BLPH147" localSheetId="7" hidden="1">#REF!</definedName>
    <definedName name="BLPH147" hidden="1">#REF!</definedName>
    <definedName name="BLPH148" localSheetId="5" hidden="1">#REF!</definedName>
    <definedName name="BLPH148" localSheetId="4" hidden="1">#REF!</definedName>
    <definedName name="BLPH148" localSheetId="8" hidden="1">#REF!</definedName>
    <definedName name="BLPH148" localSheetId="7" hidden="1">#REF!</definedName>
    <definedName name="BLPH148" hidden="1">#REF!</definedName>
    <definedName name="BLPH149" localSheetId="5" hidden="1">#REF!</definedName>
    <definedName name="BLPH149" localSheetId="4" hidden="1">#REF!</definedName>
    <definedName name="BLPH149" localSheetId="8" hidden="1">#REF!</definedName>
    <definedName name="BLPH149" localSheetId="7" hidden="1">#REF!</definedName>
    <definedName name="BLPH149" hidden="1">#REF!</definedName>
    <definedName name="BLPH150" localSheetId="5" hidden="1">#REF!</definedName>
    <definedName name="BLPH150" localSheetId="4" hidden="1">#REF!</definedName>
    <definedName name="BLPH150" localSheetId="8" hidden="1">#REF!</definedName>
    <definedName name="BLPH150" localSheetId="7" hidden="1">#REF!</definedName>
    <definedName name="BLPH150" hidden="1">#REF!</definedName>
    <definedName name="BLPH151" localSheetId="5" hidden="1">#REF!</definedName>
    <definedName name="BLPH151" localSheetId="4" hidden="1">#REF!</definedName>
    <definedName name="BLPH151" localSheetId="8" hidden="1">#REF!</definedName>
    <definedName name="BLPH151" localSheetId="7" hidden="1">#REF!</definedName>
    <definedName name="BLPH151" hidden="1">#REF!</definedName>
    <definedName name="BLPH152" localSheetId="5" hidden="1">#REF!</definedName>
    <definedName name="BLPH152" localSheetId="4" hidden="1">#REF!</definedName>
    <definedName name="BLPH152" localSheetId="8" hidden="1">#REF!</definedName>
    <definedName name="BLPH152" localSheetId="7" hidden="1">#REF!</definedName>
    <definedName name="BLPH152" hidden="1">#REF!</definedName>
    <definedName name="BLPH153" localSheetId="5" hidden="1">#REF!</definedName>
    <definedName name="BLPH153" localSheetId="4" hidden="1">#REF!</definedName>
    <definedName name="BLPH153" localSheetId="8" hidden="1">#REF!</definedName>
    <definedName name="BLPH153" localSheetId="7" hidden="1">#REF!</definedName>
    <definedName name="BLPH153" hidden="1">#REF!</definedName>
    <definedName name="BLPH154" localSheetId="5" hidden="1">#REF!</definedName>
    <definedName name="BLPH154" localSheetId="4" hidden="1">#REF!</definedName>
    <definedName name="BLPH154" localSheetId="8" hidden="1">#REF!</definedName>
    <definedName name="BLPH154" localSheetId="7" hidden="1">#REF!</definedName>
    <definedName name="BLPH154" hidden="1">#REF!</definedName>
    <definedName name="BLPH155" localSheetId="5" hidden="1">#REF!</definedName>
    <definedName name="BLPH155" localSheetId="4" hidden="1">#REF!</definedName>
    <definedName name="BLPH155" localSheetId="8" hidden="1">#REF!</definedName>
    <definedName name="BLPH155" localSheetId="7" hidden="1">#REF!</definedName>
    <definedName name="BLPH155" hidden="1">#REF!</definedName>
    <definedName name="BLPH156" localSheetId="5" hidden="1">#REF!</definedName>
    <definedName name="BLPH156" localSheetId="4" hidden="1">#REF!</definedName>
    <definedName name="BLPH156" localSheetId="8" hidden="1">#REF!</definedName>
    <definedName name="BLPH156" localSheetId="7" hidden="1">#REF!</definedName>
    <definedName name="BLPH156" hidden="1">#REF!</definedName>
    <definedName name="BLPH157" localSheetId="5" hidden="1">#REF!</definedName>
    <definedName name="BLPH157" localSheetId="4" hidden="1">#REF!</definedName>
    <definedName name="BLPH157" localSheetId="8" hidden="1">#REF!</definedName>
    <definedName name="BLPH157" localSheetId="7" hidden="1">#REF!</definedName>
    <definedName name="BLPH157" hidden="1">#REF!</definedName>
    <definedName name="BLPH158" localSheetId="5" hidden="1">#REF!</definedName>
    <definedName name="BLPH158" localSheetId="4" hidden="1">#REF!</definedName>
    <definedName name="BLPH158" localSheetId="8" hidden="1">#REF!</definedName>
    <definedName name="BLPH158" localSheetId="7" hidden="1">#REF!</definedName>
    <definedName name="BLPH158" hidden="1">#REF!</definedName>
    <definedName name="BLPH159" localSheetId="5" hidden="1">#REF!</definedName>
    <definedName name="BLPH159" localSheetId="4" hidden="1">#REF!</definedName>
    <definedName name="BLPH159" localSheetId="8" hidden="1">#REF!</definedName>
    <definedName name="BLPH159" localSheetId="7" hidden="1">#REF!</definedName>
    <definedName name="BLPH159" hidden="1">#REF!</definedName>
    <definedName name="BLPH160" localSheetId="5" hidden="1">#REF!</definedName>
    <definedName name="BLPH160" localSheetId="4" hidden="1">#REF!</definedName>
    <definedName name="BLPH160" localSheetId="8" hidden="1">#REF!</definedName>
    <definedName name="BLPH160" localSheetId="7" hidden="1">#REF!</definedName>
    <definedName name="BLPH160" hidden="1">#REF!</definedName>
    <definedName name="BLPH161" localSheetId="5" hidden="1">#REF!</definedName>
    <definedName name="BLPH161" localSheetId="4" hidden="1">#REF!</definedName>
    <definedName name="BLPH161" localSheetId="8" hidden="1">#REF!</definedName>
    <definedName name="BLPH161" localSheetId="7" hidden="1">#REF!</definedName>
    <definedName name="BLPH161" hidden="1">#REF!</definedName>
    <definedName name="BLPH162" localSheetId="5" hidden="1">#REF!</definedName>
    <definedName name="BLPH162" localSheetId="4" hidden="1">#REF!</definedName>
    <definedName name="BLPH162" localSheetId="8" hidden="1">#REF!</definedName>
    <definedName name="BLPH162" localSheetId="7" hidden="1">#REF!</definedName>
    <definedName name="BLPH162" hidden="1">#REF!</definedName>
    <definedName name="BLPH176" localSheetId="5" hidden="1">#REF!</definedName>
    <definedName name="BLPH176" localSheetId="4" hidden="1">#REF!</definedName>
    <definedName name="BLPH176" localSheetId="8" hidden="1">#REF!</definedName>
    <definedName name="BLPH176" localSheetId="7" hidden="1">#REF!</definedName>
    <definedName name="BLPH176" hidden="1">#REF!</definedName>
    <definedName name="BLPH177" localSheetId="5" hidden="1">#REF!</definedName>
    <definedName name="BLPH177" localSheetId="4" hidden="1">#REF!</definedName>
    <definedName name="BLPH177" localSheetId="8" hidden="1">#REF!</definedName>
    <definedName name="BLPH177" localSheetId="7" hidden="1">#REF!</definedName>
    <definedName name="BLPH177" hidden="1">#REF!</definedName>
    <definedName name="BLPH178" localSheetId="5" hidden="1">#REF!</definedName>
    <definedName name="BLPH178" localSheetId="4" hidden="1">#REF!</definedName>
    <definedName name="BLPH178" localSheetId="8" hidden="1">#REF!</definedName>
    <definedName name="BLPH178" localSheetId="7" hidden="1">#REF!</definedName>
    <definedName name="BLPH178" hidden="1">#REF!</definedName>
    <definedName name="BLPH179" localSheetId="5" hidden="1">#REF!</definedName>
    <definedName name="BLPH179" localSheetId="4" hidden="1">#REF!</definedName>
    <definedName name="BLPH179" localSheetId="8" hidden="1">#REF!</definedName>
    <definedName name="BLPH179" localSheetId="7" hidden="1">#REF!</definedName>
    <definedName name="BLPH179" hidden="1">#REF!</definedName>
    <definedName name="BLPH180" localSheetId="5" hidden="1">#REF!</definedName>
    <definedName name="BLPH180" localSheetId="4" hidden="1">#REF!</definedName>
    <definedName name="BLPH180" localSheetId="8" hidden="1">#REF!</definedName>
    <definedName name="BLPH180" localSheetId="7" hidden="1">#REF!</definedName>
    <definedName name="BLPH180" hidden="1">#REF!</definedName>
    <definedName name="BLPH181" localSheetId="5" hidden="1">#REF!</definedName>
    <definedName name="BLPH181" localSheetId="4" hidden="1">#REF!</definedName>
    <definedName name="BLPH181" localSheetId="8" hidden="1">#REF!</definedName>
    <definedName name="BLPH181" localSheetId="7" hidden="1">#REF!</definedName>
    <definedName name="BLPH181" hidden="1">#REF!</definedName>
    <definedName name="BLPH182" localSheetId="5" hidden="1">#REF!</definedName>
    <definedName name="BLPH182" localSheetId="4" hidden="1">#REF!</definedName>
    <definedName name="BLPH182" localSheetId="8" hidden="1">#REF!</definedName>
    <definedName name="BLPH182" localSheetId="7" hidden="1">#REF!</definedName>
    <definedName name="BLPH182" hidden="1">#REF!</definedName>
    <definedName name="BLPH183" localSheetId="5" hidden="1">#REF!</definedName>
    <definedName name="BLPH183" localSheetId="4" hidden="1">#REF!</definedName>
    <definedName name="BLPH183" localSheetId="8" hidden="1">#REF!</definedName>
    <definedName name="BLPH183" localSheetId="7" hidden="1">#REF!</definedName>
    <definedName name="BLPH183" hidden="1">#REF!</definedName>
    <definedName name="BLPH184" localSheetId="5" hidden="1">#REF!</definedName>
    <definedName name="BLPH184" localSheetId="4" hidden="1">#REF!</definedName>
    <definedName name="BLPH184" localSheetId="8" hidden="1">#REF!</definedName>
    <definedName name="BLPH184" localSheetId="7" hidden="1">#REF!</definedName>
    <definedName name="BLPH184" hidden="1">#REF!</definedName>
    <definedName name="BLPH185" localSheetId="5" hidden="1">#REF!</definedName>
    <definedName name="BLPH185" localSheetId="4" hidden="1">#REF!</definedName>
    <definedName name="BLPH185" localSheetId="8" hidden="1">#REF!</definedName>
    <definedName name="BLPH185" localSheetId="7" hidden="1">#REF!</definedName>
    <definedName name="BLPH185" hidden="1">#REF!</definedName>
    <definedName name="BLPH186" localSheetId="5" hidden="1">#REF!</definedName>
    <definedName name="BLPH186" localSheetId="4" hidden="1">#REF!</definedName>
    <definedName name="BLPH186" localSheetId="8" hidden="1">#REF!</definedName>
    <definedName name="BLPH186" localSheetId="7" hidden="1">#REF!</definedName>
    <definedName name="BLPH186" hidden="1">#REF!</definedName>
    <definedName name="BLPH187" localSheetId="5" hidden="1">#REF!</definedName>
    <definedName name="BLPH187" localSheetId="4" hidden="1">#REF!</definedName>
    <definedName name="BLPH187" localSheetId="8" hidden="1">#REF!</definedName>
    <definedName name="BLPH187" localSheetId="7" hidden="1">#REF!</definedName>
    <definedName name="BLPH187" hidden="1">#REF!</definedName>
    <definedName name="BLPH188" localSheetId="5" hidden="1">#REF!</definedName>
    <definedName name="BLPH188" localSheetId="4" hidden="1">#REF!</definedName>
    <definedName name="BLPH188" localSheetId="8" hidden="1">#REF!</definedName>
    <definedName name="BLPH188" localSheetId="7" hidden="1">#REF!</definedName>
    <definedName name="BLPH188" hidden="1">#REF!</definedName>
    <definedName name="BLPH189" localSheetId="5" hidden="1">#REF!</definedName>
    <definedName name="BLPH189" localSheetId="4" hidden="1">#REF!</definedName>
    <definedName name="BLPH189" localSheetId="8" hidden="1">#REF!</definedName>
    <definedName name="BLPH189" localSheetId="7" hidden="1">#REF!</definedName>
    <definedName name="BLPH189" hidden="1">#REF!</definedName>
    <definedName name="BLPH190" localSheetId="5" hidden="1">#REF!</definedName>
    <definedName name="BLPH190" localSheetId="4" hidden="1">#REF!</definedName>
    <definedName name="BLPH190" localSheetId="8" hidden="1">#REF!</definedName>
    <definedName name="BLPH190" localSheetId="7" hidden="1">#REF!</definedName>
    <definedName name="BLPH190" hidden="1">#REF!</definedName>
    <definedName name="BLPH191" localSheetId="5" hidden="1">#REF!</definedName>
    <definedName name="BLPH191" localSheetId="4" hidden="1">#REF!</definedName>
    <definedName name="BLPH191" localSheetId="8" hidden="1">#REF!</definedName>
    <definedName name="BLPH191" localSheetId="7" hidden="1">#REF!</definedName>
    <definedName name="BLPH191" hidden="1">#REF!</definedName>
    <definedName name="BLPH192" localSheetId="5" hidden="1">#REF!</definedName>
    <definedName name="BLPH192" localSheetId="4" hidden="1">#REF!</definedName>
    <definedName name="BLPH192" localSheetId="8" hidden="1">#REF!</definedName>
    <definedName name="BLPH192" localSheetId="7" hidden="1">#REF!</definedName>
    <definedName name="BLPH192" hidden="1">#REF!</definedName>
    <definedName name="BLPH193" localSheetId="5" hidden="1">#REF!</definedName>
    <definedName name="BLPH193" localSheetId="4" hidden="1">#REF!</definedName>
    <definedName name="BLPH193" localSheetId="8" hidden="1">#REF!</definedName>
    <definedName name="BLPH193" localSheetId="7" hidden="1">#REF!</definedName>
    <definedName name="BLPH193" hidden="1">#REF!</definedName>
    <definedName name="BLPH194" localSheetId="5" hidden="1">#REF!</definedName>
    <definedName name="BLPH194" localSheetId="4" hidden="1">#REF!</definedName>
    <definedName name="BLPH194" localSheetId="8" hidden="1">#REF!</definedName>
    <definedName name="BLPH194" localSheetId="7" hidden="1">#REF!</definedName>
    <definedName name="BLPH194" hidden="1">#REF!</definedName>
    <definedName name="BLPH195" localSheetId="5" hidden="1">#REF!</definedName>
    <definedName name="BLPH195" localSheetId="4" hidden="1">#REF!</definedName>
    <definedName name="BLPH195" localSheetId="8" hidden="1">#REF!</definedName>
    <definedName name="BLPH195" localSheetId="7" hidden="1">#REF!</definedName>
    <definedName name="BLPH195" hidden="1">#REF!</definedName>
    <definedName name="BLPH196" localSheetId="5" hidden="1">#REF!</definedName>
    <definedName name="BLPH196" localSheetId="4" hidden="1">#REF!</definedName>
    <definedName name="BLPH196" localSheetId="8" hidden="1">#REF!</definedName>
    <definedName name="BLPH196" localSheetId="7" hidden="1">#REF!</definedName>
    <definedName name="BLPH196" hidden="1">#REF!</definedName>
    <definedName name="BLPH197" localSheetId="5" hidden="1">#REF!</definedName>
    <definedName name="BLPH197" localSheetId="4" hidden="1">#REF!</definedName>
    <definedName name="BLPH197" localSheetId="8" hidden="1">#REF!</definedName>
    <definedName name="BLPH197" localSheetId="7" hidden="1">#REF!</definedName>
    <definedName name="BLPH197" hidden="1">#REF!</definedName>
    <definedName name="BLPH198" localSheetId="5" hidden="1">#REF!</definedName>
    <definedName name="BLPH198" localSheetId="4" hidden="1">#REF!</definedName>
    <definedName name="BLPH198" localSheetId="8" hidden="1">#REF!</definedName>
    <definedName name="BLPH198" localSheetId="7" hidden="1">#REF!</definedName>
    <definedName name="BLPH198" hidden="1">#REF!</definedName>
    <definedName name="BLPH199" localSheetId="5" hidden="1">#REF!</definedName>
    <definedName name="BLPH199" localSheetId="4" hidden="1">#REF!</definedName>
    <definedName name="BLPH199" localSheetId="8" hidden="1">#REF!</definedName>
    <definedName name="BLPH199" localSheetId="7" hidden="1">#REF!</definedName>
    <definedName name="BLPH199" hidden="1">#REF!</definedName>
    <definedName name="BLPH200" localSheetId="5" hidden="1">#REF!</definedName>
    <definedName name="BLPH200" localSheetId="4" hidden="1">#REF!</definedName>
    <definedName name="BLPH200" localSheetId="8" hidden="1">#REF!</definedName>
    <definedName name="BLPH200" localSheetId="7" hidden="1">#REF!</definedName>
    <definedName name="BLPH200" hidden="1">#REF!</definedName>
    <definedName name="BLPH201" localSheetId="5" hidden="1">#REF!</definedName>
    <definedName name="BLPH201" localSheetId="4" hidden="1">#REF!</definedName>
    <definedName name="BLPH201" localSheetId="8" hidden="1">#REF!</definedName>
    <definedName name="BLPH201" localSheetId="7" hidden="1">#REF!</definedName>
    <definedName name="BLPH201" hidden="1">#REF!</definedName>
    <definedName name="BLPH202" localSheetId="5" hidden="1">#REF!</definedName>
    <definedName name="BLPH202" localSheetId="4" hidden="1">#REF!</definedName>
    <definedName name="BLPH202" localSheetId="8" hidden="1">#REF!</definedName>
    <definedName name="BLPH202" localSheetId="7" hidden="1">#REF!</definedName>
    <definedName name="BLPH202" hidden="1">#REF!</definedName>
    <definedName name="BLPH203" localSheetId="5" hidden="1">#REF!</definedName>
    <definedName name="BLPH203" localSheetId="4" hidden="1">#REF!</definedName>
    <definedName name="BLPH203" localSheetId="8" hidden="1">#REF!</definedName>
    <definedName name="BLPH203" localSheetId="7" hidden="1">#REF!</definedName>
    <definedName name="BLPH203" hidden="1">#REF!</definedName>
    <definedName name="BLPH204" localSheetId="5" hidden="1">#REF!</definedName>
    <definedName name="BLPH204" localSheetId="4" hidden="1">#REF!</definedName>
    <definedName name="BLPH204" localSheetId="8" hidden="1">#REF!</definedName>
    <definedName name="BLPH204" localSheetId="7" hidden="1">#REF!</definedName>
    <definedName name="BLPH204" hidden="1">#REF!</definedName>
    <definedName name="BLPH205" localSheetId="5" hidden="1">#REF!</definedName>
    <definedName name="BLPH205" localSheetId="4" hidden="1">#REF!</definedName>
    <definedName name="BLPH205" localSheetId="8" hidden="1">#REF!</definedName>
    <definedName name="BLPH205" localSheetId="7" hidden="1">#REF!</definedName>
    <definedName name="BLPH205" hidden="1">#REF!</definedName>
    <definedName name="BLPH206" localSheetId="5" hidden="1">#REF!</definedName>
    <definedName name="BLPH206" localSheetId="4" hidden="1">#REF!</definedName>
    <definedName name="BLPH206" localSheetId="8" hidden="1">#REF!</definedName>
    <definedName name="BLPH206" localSheetId="7" hidden="1">#REF!</definedName>
    <definedName name="BLPH206" hidden="1">#REF!</definedName>
    <definedName name="BLPH207" localSheetId="5" hidden="1">#REF!</definedName>
    <definedName name="BLPH207" localSheetId="4" hidden="1">#REF!</definedName>
    <definedName name="BLPH207" localSheetId="8" hidden="1">#REF!</definedName>
    <definedName name="BLPH207" localSheetId="7" hidden="1">#REF!</definedName>
    <definedName name="BLPH207" hidden="1">#REF!</definedName>
    <definedName name="BLPH208" localSheetId="5" hidden="1">#REF!</definedName>
    <definedName name="BLPH208" localSheetId="4" hidden="1">#REF!</definedName>
    <definedName name="BLPH208" localSheetId="8" hidden="1">#REF!</definedName>
    <definedName name="BLPH208" localSheetId="7" hidden="1">#REF!</definedName>
    <definedName name="BLPH208" hidden="1">#REF!</definedName>
    <definedName name="BLPH209" localSheetId="5" hidden="1">#REF!</definedName>
    <definedName name="BLPH209" localSheetId="4" hidden="1">#REF!</definedName>
    <definedName name="BLPH209" localSheetId="8" hidden="1">#REF!</definedName>
    <definedName name="BLPH209" localSheetId="7" hidden="1">#REF!</definedName>
    <definedName name="BLPH209" hidden="1">#REF!</definedName>
    <definedName name="BLPH210" localSheetId="5" hidden="1">#REF!</definedName>
    <definedName name="BLPH210" localSheetId="4" hidden="1">#REF!</definedName>
    <definedName name="BLPH210" localSheetId="8" hidden="1">#REF!</definedName>
    <definedName name="BLPH210" localSheetId="7" hidden="1">#REF!</definedName>
    <definedName name="BLPH210" hidden="1">#REF!</definedName>
    <definedName name="BLPH211" localSheetId="5" hidden="1">#REF!</definedName>
    <definedName name="BLPH211" localSheetId="4" hidden="1">#REF!</definedName>
    <definedName name="BLPH211" localSheetId="8" hidden="1">#REF!</definedName>
    <definedName name="BLPH211" localSheetId="7" hidden="1">#REF!</definedName>
    <definedName name="BLPH211" hidden="1">#REF!</definedName>
    <definedName name="BLPH212" localSheetId="5" hidden="1">#REF!</definedName>
    <definedName name="BLPH212" localSheetId="4" hidden="1">#REF!</definedName>
    <definedName name="BLPH212" localSheetId="8" hidden="1">#REF!</definedName>
    <definedName name="BLPH212" localSheetId="7" hidden="1">#REF!</definedName>
    <definedName name="BLPH212" hidden="1">#REF!</definedName>
    <definedName name="BLPH213" localSheetId="5" hidden="1">#REF!</definedName>
    <definedName name="BLPH213" localSheetId="4" hidden="1">#REF!</definedName>
    <definedName name="BLPH213" localSheetId="8" hidden="1">#REF!</definedName>
    <definedName name="BLPH213" localSheetId="7" hidden="1">#REF!</definedName>
    <definedName name="BLPH213" hidden="1">#REF!</definedName>
    <definedName name="BLPH214" localSheetId="5" hidden="1">#REF!</definedName>
    <definedName name="BLPH214" localSheetId="4" hidden="1">#REF!</definedName>
    <definedName name="BLPH214" localSheetId="8" hidden="1">#REF!</definedName>
    <definedName name="BLPH214" localSheetId="7" hidden="1">#REF!</definedName>
    <definedName name="BLPH214" hidden="1">#REF!</definedName>
    <definedName name="BLPH215" localSheetId="5" hidden="1">#REF!</definedName>
    <definedName name="BLPH215" localSheetId="4" hidden="1">#REF!</definedName>
    <definedName name="BLPH215" localSheetId="8" hidden="1">#REF!</definedName>
    <definedName name="BLPH215" localSheetId="7" hidden="1">#REF!</definedName>
    <definedName name="BLPH215" hidden="1">#REF!</definedName>
    <definedName name="BLPH216" localSheetId="5" hidden="1">#REF!</definedName>
    <definedName name="BLPH216" localSheetId="4" hidden="1">#REF!</definedName>
    <definedName name="BLPH216" localSheetId="8" hidden="1">#REF!</definedName>
    <definedName name="BLPH216" localSheetId="7" hidden="1">#REF!</definedName>
    <definedName name="BLPH216" hidden="1">#REF!</definedName>
    <definedName name="BLPH217" localSheetId="5" hidden="1">#REF!</definedName>
    <definedName name="BLPH217" localSheetId="4" hidden="1">#REF!</definedName>
    <definedName name="BLPH217" localSheetId="8" hidden="1">#REF!</definedName>
    <definedName name="BLPH217" localSheetId="7" hidden="1">#REF!</definedName>
    <definedName name="BLPH217" hidden="1">#REF!</definedName>
    <definedName name="BLPH218" localSheetId="5" hidden="1">#REF!</definedName>
    <definedName name="BLPH218" localSheetId="4" hidden="1">#REF!</definedName>
    <definedName name="BLPH218" localSheetId="8" hidden="1">#REF!</definedName>
    <definedName name="BLPH218" localSheetId="7" hidden="1">#REF!</definedName>
    <definedName name="BLPH218" hidden="1">#REF!</definedName>
    <definedName name="BLPH219" localSheetId="5" hidden="1">#REF!</definedName>
    <definedName name="BLPH219" localSheetId="4" hidden="1">#REF!</definedName>
    <definedName name="BLPH219" localSheetId="8" hidden="1">#REF!</definedName>
    <definedName name="BLPH219" localSheetId="7" hidden="1">#REF!</definedName>
    <definedName name="BLPH219" hidden="1">#REF!</definedName>
    <definedName name="BLPH220" localSheetId="5" hidden="1">#REF!</definedName>
    <definedName name="BLPH220" localSheetId="4" hidden="1">#REF!</definedName>
    <definedName name="BLPH220" localSheetId="8" hidden="1">#REF!</definedName>
    <definedName name="BLPH220" localSheetId="7" hidden="1">#REF!</definedName>
    <definedName name="BLPH220" hidden="1">#REF!</definedName>
    <definedName name="BLPH221" localSheetId="5" hidden="1">#REF!</definedName>
    <definedName name="BLPH221" localSheetId="4" hidden="1">#REF!</definedName>
    <definedName name="BLPH221" localSheetId="8" hidden="1">#REF!</definedName>
    <definedName name="BLPH221" localSheetId="7" hidden="1">#REF!</definedName>
    <definedName name="BLPH221" hidden="1">#REF!</definedName>
    <definedName name="BLPH222" localSheetId="5" hidden="1">#REF!</definedName>
    <definedName name="BLPH222" localSheetId="4" hidden="1">#REF!</definedName>
    <definedName name="BLPH222" localSheetId="8" hidden="1">#REF!</definedName>
    <definedName name="BLPH222" localSheetId="7" hidden="1">#REF!</definedName>
    <definedName name="BLPH222" hidden="1">#REF!</definedName>
    <definedName name="BLPH223" localSheetId="5" hidden="1">#REF!</definedName>
    <definedName name="BLPH223" localSheetId="4" hidden="1">#REF!</definedName>
    <definedName name="BLPH223" localSheetId="8" hidden="1">#REF!</definedName>
    <definedName name="BLPH223" localSheetId="7" hidden="1">#REF!</definedName>
    <definedName name="BLPH223" hidden="1">#REF!</definedName>
    <definedName name="BLPH224" localSheetId="5" hidden="1">#REF!</definedName>
    <definedName name="BLPH224" localSheetId="4" hidden="1">#REF!</definedName>
    <definedName name="BLPH224" localSheetId="8" hidden="1">#REF!</definedName>
    <definedName name="BLPH224" localSheetId="7" hidden="1">#REF!</definedName>
    <definedName name="BLPH224" hidden="1">#REF!</definedName>
    <definedName name="BLPH225" localSheetId="5" hidden="1">#REF!</definedName>
    <definedName name="BLPH225" localSheetId="4" hidden="1">#REF!</definedName>
    <definedName name="BLPH225" localSheetId="8" hidden="1">#REF!</definedName>
    <definedName name="BLPH225" localSheetId="7" hidden="1">#REF!</definedName>
    <definedName name="BLPH225" hidden="1">#REF!</definedName>
    <definedName name="BLPH226" localSheetId="5" hidden="1">#REF!</definedName>
    <definedName name="BLPH226" localSheetId="4" hidden="1">#REF!</definedName>
    <definedName name="BLPH226" localSheetId="8" hidden="1">#REF!</definedName>
    <definedName name="BLPH226" localSheetId="7" hidden="1">#REF!</definedName>
    <definedName name="BLPH226" hidden="1">#REF!</definedName>
    <definedName name="BLPH227" localSheetId="5" hidden="1">#REF!</definedName>
    <definedName name="BLPH227" localSheetId="4" hidden="1">#REF!</definedName>
    <definedName name="BLPH227" localSheetId="8" hidden="1">#REF!</definedName>
    <definedName name="BLPH227" localSheetId="7" hidden="1">#REF!</definedName>
    <definedName name="BLPH227" hidden="1">#REF!</definedName>
    <definedName name="BLPH228" localSheetId="5" hidden="1">#REF!</definedName>
    <definedName name="BLPH228" localSheetId="4" hidden="1">#REF!</definedName>
    <definedName name="BLPH228" localSheetId="8" hidden="1">#REF!</definedName>
    <definedName name="BLPH228" localSheetId="7" hidden="1">#REF!</definedName>
    <definedName name="BLPH228" hidden="1">#REF!</definedName>
    <definedName name="BLPH229" localSheetId="5" hidden="1">#REF!</definedName>
    <definedName name="BLPH229" localSheetId="4" hidden="1">#REF!</definedName>
    <definedName name="BLPH229" localSheetId="8" hidden="1">#REF!</definedName>
    <definedName name="BLPH229" localSheetId="7" hidden="1">#REF!</definedName>
    <definedName name="BLPH229" hidden="1">#REF!</definedName>
    <definedName name="BLPH230" localSheetId="5" hidden="1">#REF!</definedName>
    <definedName name="BLPH230" localSheetId="4" hidden="1">#REF!</definedName>
    <definedName name="BLPH230" localSheetId="8" hidden="1">#REF!</definedName>
    <definedName name="BLPH230" localSheetId="7" hidden="1">#REF!</definedName>
    <definedName name="BLPH230" hidden="1">#REF!</definedName>
    <definedName name="BLPH231" localSheetId="5" hidden="1">#REF!</definedName>
    <definedName name="BLPH231" localSheetId="4" hidden="1">#REF!</definedName>
    <definedName name="BLPH231" localSheetId="8" hidden="1">#REF!</definedName>
    <definedName name="BLPH231" localSheetId="7" hidden="1">#REF!</definedName>
    <definedName name="BLPH231" hidden="1">#REF!</definedName>
    <definedName name="BLPH232" localSheetId="5" hidden="1">#REF!</definedName>
    <definedName name="BLPH232" localSheetId="4" hidden="1">#REF!</definedName>
    <definedName name="BLPH232" localSheetId="8" hidden="1">#REF!</definedName>
    <definedName name="BLPH232" localSheetId="7" hidden="1">#REF!</definedName>
    <definedName name="BLPH232" hidden="1">#REF!</definedName>
    <definedName name="BLPH233" localSheetId="5" hidden="1">#REF!</definedName>
    <definedName name="BLPH233" localSheetId="4" hidden="1">#REF!</definedName>
    <definedName name="BLPH233" localSheetId="8" hidden="1">#REF!</definedName>
    <definedName name="BLPH233" localSheetId="7" hidden="1">#REF!</definedName>
    <definedName name="BLPH233" hidden="1">#REF!</definedName>
    <definedName name="BLPH234" localSheetId="5" hidden="1">#REF!</definedName>
    <definedName name="BLPH234" localSheetId="4" hidden="1">#REF!</definedName>
    <definedName name="BLPH234" localSheetId="8" hidden="1">#REF!</definedName>
    <definedName name="BLPH234" localSheetId="7" hidden="1">#REF!</definedName>
    <definedName name="BLPH234" hidden="1">#REF!</definedName>
    <definedName name="BLPH235" localSheetId="5" hidden="1">#REF!</definedName>
    <definedName name="BLPH235" localSheetId="4" hidden="1">#REF!</definedName>
    <definedName name="BLPH235" localSheetId="8" hidden="1">#REF!</definedName>
    <definedName name="BLPH235" localSheetId="7" hidden="1">#REF!</definedName>
    <definedName name="BLPH235" hidden="1">#REF!</definedName>
    <definedName name="BLPH236" localSheetId="5" hidden="1">#REF!</definedName>
    <definedName name="BLPH236" localSheetId="4" hidden="1">#REF!</definedName>
    <definedName name="BLPH236" localSheetId="8" hidden="1">#REF!</definedName>
    <definedName name="BLPH236" localSheetId="7" hidden="1">#REF!</definedName>
    <definedName name="BLPH236" hidden="1">#REF!</definedName>
    <definedName name="BLPH237" localSheetId="5" hidden="1">#REF!</definedName>
    <definedName name="BLPH237" localSheetId="4" hidden="1">#REF!</definedName>
    <definedName name="BLPH237" localSheetId="8" hidden="1">#REF!</definedName>
    <definedName name="BLPH237" localSheetId="7" hidden="1">#REF!</definedName>
    <definedName name="BLPH237" hidden="1">#REF!</definedName>
    <definedName name="BLPH238" localSheetId="5" hidden="1">#REF!</definedName>
    <definedName name="BLPH238" localSheetId="4" hidden="1">#REF!</definedName>
    <definedName name="BLPH238" localSheetId="8" hidden="1">#REF!</definedName>
    <definedName name="BLPH238" localSheetId="7" hidden="1">#REF!</definedName>
    <definedName name="BLPH238" hidden="1">#REF!</definedName>
    <definedName name="BLPH239" localSheetId="5" hidden="1">#REF!</definedName>
    <definedName name="BLPH239" localSheetId="4" hidden="1">#REF!</definedName>
    <definedName name="BLPH239" localSheetId="8" hidden="1">#REF!</definedName>
    <definedName name="BLPH239" localSheetId="7" hidden="1">#REF!</definedName>
    <definedName name="BLPH239" hidden="1">#REF!</definedName>
    <definedName name="BLPH240" localSheetId="5" hidden="1">#REF!</definedName>
    <definedName name="BLPH240" localSheetId="4" hidden="1">#REF!</definedName>
    <definedName name="BLPH240" localSheetId="8" hidden="1">#REF!</definedName>
    <definedName name="BLPH240" localSheetId="7" hidden="1">#REF!</definedName>
    <definedName name="BLPH240" hidden="1">#REF!</definedName>
    <definedName name="BLPH241" localSheetId="5" hidden="1">#REF!</definedName>
    <definedName name="BLPH241" localSheetId="4" hidden="1">#REF!</definedName>
    <definedName name="BLPH241" localSheetId="8" hidden="1">#REF!</definedName>
    <definedName name="BLPH241" localSheetId="7" hidden="1">#REF!</definedName>
    <definedName name="BLPH241" hidden="1">#REF!</definedName>
    <definedName name="BLPH242" localSheetId="5" hidden="1">#REF!</definedName>
    <definedName name="BLPH242" localSheetId="4" hidden="1">#REF!</definedName>
    <definedName name="BLPH242" localSheetId="8" hidden="1">#REF!</definedName>
    <definedName name="BLPH242" localSheetId="7" hidden="1">#REF!</definedName>
    <definedName name="BLPH242" hidden="1">#REF!</definedName>
    <definedName name="BLPH243" localSheetId="5" hidden="1">#REF!</definedName>
    <definedName name="BLPH243" localSheetId="4" hidden="1">#REF!</definedName>
    <definedName name="BLPH243" localSheetId="8" hidden="1">#REF!</definedName>
    <definedName name="BLPH243" localSheetId="7" hidden="1">#REF!</definedName>
    <definedName name="BLPH243" hidden="1">#REF!</definedName>
    <definedName name="BLPH244" localSheetId="5" hidden="1">#REF!</definedName>
    <definedName name="BLPH244" localSheetId="4" hidden="1">#REF!</definedName>
    <definedName name="BLPH244" localSheetId="8" hidden="1">#REF!</definedName>
    <definedName name="BLPH244" localSheetId="7" hidden="1">#REF!</definedName>
    <definedName name="BLPH244" hidden="1">#REF!</definedName>
    <definedName name="BLPH245" localSheetId="5" hidden="1">#REF!</definedName>
    <definedName name="BLPH245" localSheetId="4" hidden="1">#REF!</definedName>
    <definedName name="BLPH245" localSheetId="8" hidden="1">#REF!</definedName>
    <definedName name="BLPH245" localSheetId="7" hidden="1">#REF!</definedName>
    <definedName name="BLPH245" hidden="1">#REF!</definedName>
    <definedName name="BLPH246" localSheetId="5" hidden="1">#REF!</definedName>
    <definedName name="BLPH246" localSheetId="4" hidden="1">#REF!</definedName>
    <definedName name="BLPH246" localSheetId="8" hidden="1">#REF!</definedName>
    <definedName name="BLPH246" localSheetId="7" hidden="1">#REF!</definedName>
    <definedName name="BLPH246" hidden="1">#REF!</definedName>
    <definedName name="BLPH247" localSheetId="5" hidden="1">#REF!</definedName>
    <definedName name="BLPH247" localSheetId="4" hidden="1">#REF!</definedName>
    <definedName name="BLPH247" localSheetId="8" hidden="1">#REF!</definedName>
    <definedName name="BLPH247" localSheetId="7" hidden="1">#REF!</definedName>
    <definedName name="BLPH247" hidden="1">#REF!</definedName>
    <definedName name="BLPH26" localSheetId="9" hidden="1">#REF!</definedName>
    <definedName name="BLPH26" localSheetId="1" hidden="1">#REF!</definedName>
    <definedName name="BLPH26" hidden="1">#REF!</definedName>
    <definedName name="BLPH27" localSheetId="5" hidden="1">#REF!</definedName>
    <definedName name="BLPH27" localSheetId="4" hidden="1">#REF!</definedName>
    <definedName name="BLPH27" localSheetId="8" hidden="1">#REF!</definedName>
    <definedName name="BLPH27" localSheetId="7" hidden="1">#REF!</definedName>
    <definedName name="BLPH27" hidden="1">#REF!</definedName>
    <definedName name="BLPH28" localSheetId="5" hidden="1">#REF!</definedName>
    <definedName name="BLPH28" localSheetId="4" hidden="1">#REF!</definedName>
    <definedName name="BLPH28" localSheetId="8" hidden="1">#REF!</definedName>
    <definedName name="BLPH28" localSheetId="7" hidden="1">#REF!</definedName>
    <definedName name="BLPH28" hidden="1">#REF!</definedName>
    <definedName name="BLPH29" localSheetId="9" hidden="1">#REF!</definedName>
    <definedName name="BLPH29" localSheetId="1" hidden="1">#REF!</definedName>
    <definedName name="BLPH29" hidden="1">#REF!</definedName>
    <definedName name="BLPH30" localSheetId="5" hidden="1">#REF!</definedName>
    <definedName name="BLPH30" localSheetId="4" hidden="1">#REF!</definedName>
    <definedName name="BLPH30" localSheetId="8" hidden="1">#REF!</definedName>
    <definedName name="BLPH30" localSheetId="7" hidden="1">#REF!</definedName>
    <definedName name="BLPH30" localSheetId="9" hidden="1">#REF!</definedName>
    <definedName name="BLPH30" localSheetId="1" hidden="1">#REF!</definedName>
    <definedName name="BLPH30" hidden="1">#REF!</definedName>
    <definedName name="BLPH31" localSheetId="5" hidden="1">#REF!</definedName>
    <definedName name="BLPH31" localSheetId="4" hidden="1">#REF!</definedName>
    <definedName name="BLPH31" localSheetId="8" hidden="1">#REF!</definedName>
    <definedName name="BLPH31" localSheetId="7" hidden="1">#REF!</definedName>
    <definedName name="BLPH31" hidden="1">#REF!</definedName>
    <definedName name="BLPH32" localSheetId="5" hidden="1">#REF!</definedName>
    <definedName name="BLPH32" localSheetId="4" hidden="1">#REF!</definedName>
    <definedName name="BLPH32" localSheetId="8" hidden="1">#REF!</definedName>
    <definedName name="BLPH32" localSheetId="7" hidden="1">#REF!</definedName>
    <definedName name="BLPH32" localSheetId="9" hidden="1">#REF!</definedName>
    <definedName name="BLPH32" localSheetId="1" hidden="1">#REF!</definedName>
    <definedName name="BLPH32" hidden="1">#REF!</definedName>
    <definedName name="BLPH33" localSheetId="9" hidden="1">#REF!</definedName>
    <definedName name="BLPH33" localSheetId="1" hidden="1">#REF!</definedName>
    <definedName name="BLPH33" hidden="1">#REF!</definedName>
    <definedName name="BLPH34" localSheetId="9" hidden="1">#REF!</definedName>
    <definedName name="BLPH34" localSheetId="1" hidden="1">#REF!</definedName>
    <definedName name="BLPH34" hidden="1">#REF!</definedName>
    <definedName name="BLPH35" localSheetId="9" hidden="1">#REF!</definedName>
    <definedName name="BLPH35" localSheetId="1" hidden="1">#REF!</definedName>
    <definedName name="BLPH35" hidden="1">#REF!</definedName>
    <definedName name="BLPH36" localSheetId="9" hidden="1">#REF!</definedName>
    <definedName name="BLPH36" localSheetId="1" hidden="1">#REF!</definedName>
    <definedName name="BLPH36" hidden="1">#REF!</definedName>
    <definedName name="BLPH37" localSheetId="5" hidden="1">#REF!</definedName>
    <definedName name="BLPH37" localSheetId="4" hidden="1">#REF!</definedName>
    <definedName name="BLPH37" localSheetId="8" hidden="1">#REF!</definedName>
    <definedName name="BLPH37" localSheetId="7" hidden="1">#REF!</definedName>
    <definedName name="BLPH37" hidden="1">#REF!</definedName>
    <definedName name="BLPH38" localSheetId="5" hidden="1">#REF!</definedName>
    <definedName name="BLPH38" localSheetId="4" hidden="1">#REF!</definedName>
    <definedName name="BLPH38" localSheetId="8" hidden="1">#REF!</definedName>
    <definedName name="BLPH38" localSheetId="7" hidden="1">#REF!</definedName>
    <definedName name="BLPH38" hidden="1">#REF!</definedName>
    <definedName name="BLPH39" localSheetId="5" hidden="1">#REF!</definedName>
    <definedName name="BLPH39" localSheetId="4" hidden="1">#REF!</definedName>
    <definedName name="BLPH39" localSheetId="8" hidden="1">#REF!</definedName>
    <definedName name="BLPH39" localSheetId="7" hidden="1">#REF!</definedName>
    <definedName name="BLPH39" hidden="1">#REF!</definedName>
    <definedName name="BLPH40" localSheetId="5" hidden="1">#REF!</definedName>
    <definedName name="BLPH40" localSheetId="4" hidden="1">#REF!</definedName>
    <definedName name="BLPH40" localSheetId="8" hidden="1">#REF!</definedName>
    <definedName name="BLPH40" localSheetId="7" hidden="1">#REF!</definedName>
    <definedName name="BLPH40" hidden="1">#REF!</definedName>
    <definedName name="BLPH41" localSheetId="5" hidden="1">#REF!</definedName>
    <definedName name="BLPH41" localSheetId="4" hidden="1">#REF!</definedName>
    <definedName name="BLPH41" localSheetId="8" hidden="1">#REF!</definedName>
    <definedName name="BLPH41" localSheetId="7" hidden="1">#REF!</definedName>
    <definedName name="BLPH41" hidden="1">#REF!</definedName>
    <definedName name="BLPH42" localSheetId="5" hidden="1">#REF!</definedName>
    <definedName name="BLPH42" localSheetId="4" hidden="1">#REF!</definedName>
    <definedName name="BLPH42" localSheetId="8" hidden="1">#REF!</definedName>
    <definedName name="BLPH42" localSheetId="7" hidden="1">#REF!</definedName>
    <definedName name="BLPH42" hidden="1">#REF!</definedName>
    <definedName name="BLPH43" localSheetId="5" hidden="1">#REF!</definedName>
    <definedName name="BLPH43" localSheetId="4" hidden="1">#REF!</definedName>
    <definedName name="BLPH43" localSheetId="8" hidden="1">#REF!</definedName>
    <definedName name="BLPH43" localSheetId="7" hidden="1">#REF!</definedName>
    <definedName name="BLPH43" hidden="1">#REF!</definedName>
    <definedName name="BLPH44" localSheetId="5" hidden="1">#REF!</definedName>
    <definedName name="BLPH44" localSheetId="4" hidden="1">#REF!</definedName>
    <definedName name="BLPH44" localSheetId="8" hidden="1">#REF!</definedName>
    <definedName name="BLPH44" localSheetId="7" hidden="1">#REF!</definedName>
    <definedName name="BLPH44" hidden="1">#REF!</definedName>
    <definedName name="BLPH45" localSheetId="5" hidden="1">#REF!</definedName>
    <definedName name="BLPH45" localSheetId="4" hidden="1">#REF!</definedName>
    <definedName name="BLPH45" localSheetId="8" hidden="1">#REF!</definedName>
    <definedName name="BLPH45" localSheetId="7" hidden="1">#REF!</definedName>
    <definedName name="BLPH45" hidden="1">#REF!</definedName>
    <definedName name="BLPH46" localSheetId="5" hidden="1">#REF!</definedName>
    <definedName name="BLPH46" localSheetId="4" hidden="1">#REF!</definedName>
    <definedName name="BLPH46" localSheetId="8" hidden="1">#REF!</definedName>
    <definedName name="BLPH46" localSheetId="7" hidden="1">#REF!</definedName>
    <definedName name="BLPH46" hidden="1">#REF!</definedName>
    <definedName name="BLPH47" localSheetId="5" hidden="1">#REF!</definedName>
    <definedName name="BLPH47" localSheetId="4" hidden="1">#REF!</definedName>
    <definedName name="BLPH47" localSheetId="8" hidden="1">#REF!</definedName>
    <definedName name="BLPH47" localSheetId="7" hidden="1">#REF!</definedName>
    <definedName name="BLPH47" hidden="1">#REF!</definedName>
    <definedName name="BLPH48" localSheetId="5" hidden="1">#REF!</definedName>
    <definedName name="BLPH48" localSheetId="4" hidden="1">#REF!</definedName>
    <definedName name="BLPH48" localSheetId="8" hidden="1">#REF!</definedName>
    <definedName name="BLPH48" localSheetId="7" hidden="1">#REF!</definedName>
    <definedName name="BLPH48" hidden="1">#REF!</definedName>
    <definedName name="BLPH49" localSheetId="5" hidden="1">#REF!</definedName>
    <definedName name="BLPH49" localSheetId="4" hidden="1">#REF!</definedName>
    <definedName name="BLPH49" localSheetId="8" hidden="1">#REF!</definedName>
    <definedName name="BLPH49" localSheetId="7" hidden="1">#REF!</definedName>
    <definedName name="BLPH49" hidden="1">#REF!</definedName>
    <definedName name="BLPH50" localSheetId="5" hidden="1">#REF!</definedName>
    <definedName name="BLPH50" localSheetId="4" hidden="1">#REF!</definedName>
    <definedName name="BLPH50" localSheetId="8" hidden="1">#REF!</definedName>
    <definedName name="BLPH50" localSheetId="7" hidden="1">#REF!</definedName>
    <definedName name="BLPH50" hidden="1">#REF!</definedName>
    <definedName name="BLPH51" localSheetId="5" hidden="1">#REF!</definedName>
    <definedName name="BLPH51" localSheetId="4" hidden="1">#REF!</definedName>
    <definedName name="BLPH51" localSheetId="8" hidden="1">#REF!</definedName>
    <definedName name="BLPH51" localSheetId="7" hidden="1">#REF!</definedName>
    <definedName name="BLPH51" hidden="1">#REF!</definedName>
    <definedName name="BLPH52" localSheetId="5" hidden="1">#REF!</definedName>
    <definedName name="BLPH52" localSheetId="4" hidden="1">#REF!</definedName>
    <definedName name="BLPH52" localSheetId="8" hidden="1">#REF!</definedName>
    <definedName name="BLPH52" localSheetId="7" hidden="1">#REF!</definedName>
    <definedName name="BLPH52" hidden="1">#REF!</definedName>
    <definedName name="BLPH53" localSheetId="5" hidden="1">#REF!</definedName>
    <definedName name="BLPH53" localSheetId="4" hidden="1">#REF!</definedName>
    <definedName name="BLPH53" localSheetId="8" hidden="1">#REF!</definedName>
    <definedName name="BLPH53" localSheetId="7" hidden="1">#REF!</definedName>
    <definedName name="BLPH53" hidden="1">#REF!</definedName>
    <definedName name="BLPH54" localSheetId="5" hidden="1">#REF!</definedName>
    <definedName name="BLPH54" localSheetId="4" hidden="1">#REF!</definedName>
    <definedName name="BLPH54" localSheetId="8" hidden="1">#REF!</definedName>
    <definedName name="BLPH54" localSheetId="7" hidden="1">#REF!</definedName>
    <definedName name="BLPH54" hidden="1">#REF!</definedName>
    <definedName name="BLPH55" localSheetId="5" hidden="1">#REF!</definedName>
    <definedName name="BLPH55" localSheetId="4" hidden="1">#REF!</definedName>
    <definedName name="BLPH55" localSheetId="8" hidden="1">#REF!</definedName>
    <definedName name="BLPH55" localSheetId="7" hidden="1">#REF!</definedName>
    <definedName name="BLPH55" hidden="1">#REF!</definedName>
    <definedName name="BLPH56" localSheetId="5" hidden="1">#REF!</definedName>
    <definedName name="BLPH56" localSheetId="4" hidden="1">#REF!</definedName>
    <definedName name="BLPH56" localSheetId="8" hidden="1">#REF!</definedName>
    <definedName name="BLPH56" localSheetId="7" hidden="1">#REF!</definedName>
    <definedName name="BLPH56" hidden="1">#REF!</definedName>
    <definedName name="BLPH57" localSheetId="5" hidden="1">#REF!</definedName>
    <definedName name="BLPH57" localSheetId="4" hidden="1">#REF!</definedName>
    <definedName name="BLPH57" localSheetId="8" hidden="1">#REF!</definedName>
    <definedName name="BLPH57" localSheetId="7" hidden="1">#REF!</definedName>
    <definedName name="BLPH57" hidden="1">#REF!</definedName>
    <definedName name="BLPH58" localSheetId="5" hidden="1">#REF!</definedName>
    <definedName name="BLPH58" localSheetId="4" hidden="1">#REF!</definedName>
    <definedName name="BLPH58" localSheetId="8" hidden="1">#REF!</definedName>
    <definedName name="BLPH58" localSheetId="7" hidden="1">#REF!</definedName>
    <definedName name="BLPH58" hidden="1">#REF!</definedName>
    <definedName name="BLPH59" localSheetId="5" hidden="1">#REF!</definedName>
    <definedName name="BLPH59" localSheetId="4" hidden="1">#REF!</definedName>
    <definedName name="BLPH59" localSheetId="8" hidden="1">#REF!</definedName>
    <definedName name="BLPH59" localSheetId="7" hidden="1">#REF!</definedName>
    <definedName name="BLPH59" hidden="1">#REF!</definedName>
    <definedName name="BLPH60" localSheetId="5" hidden="1">#REF!</definedName>
    <definedName name="BLPH60" localSheetId="4" hidden="1">#REF!</definedName>
    <definedName name="BLPH60" localSheetId="8" hidden="1">#REF!</definedName>
    <definedName name="BLPH60" localSheetId="7" hidden="1">#REF!</definedName>
    <definedName name="BLPH60" hidden="1">#REF!</definedName>
    <definedName name="BLPH61" localSheetId="5" hidden="1">#REF!</definedName>
    <definedName name="BLPH61" localSheetId="4" hidden="1">#REF!</definedName>
    <definedName name="BLPH61" localSheetId="8" hidden="1">#REF!</definedName>
    <definedName name="BLPH61" localSheetId="7" hidden="1">#REF!</definedName>
    <definedName name="BLPH61" hidden="1">#REF!</definedName>
    <definedName name="BLPH62" localSheetId="5" hidden="1">#REF!</definedName>
    <definedName name="BLPH62" localSheetId="4" hidden="1">#REF!</definedName>
    <definedName name="BLPH62" localSheetId="8" hidden="1">#REF!</definedName>
    <definedName name="BLPH62" localSheetId="7" hidden="1">#REF!</definedName>
    <definedName name="BLPH62" hidden="1">#REF!</definedName>
    <definedName name="BLPH63" localSheetId="5" hidden="1">#REF!</definedName>
    <definedName name="BLPH63" localSheetId="4" hidden="1">#REF!</definedName>
    <definedName name="BLPH63" localSheetId="8" hidden="1">#REF!</definedName>
    <definedName name="BLPH63" localSheetId="7" hidden="1">#REF!</definedName>
    <definedName name="BLPH63" hidden="1">#REF!</definedName>
    <definedName name="BLPH64" localSheetId="5" hidden="1">#REF!</definedName>
    <definedName name="BLPH64" localSheetId="4" hidden="1">#REF!</definedName>
    <definedName name="BLPH64" localSheetId="8" hidden="1">#REF!</definedName>
    <definedName name="BLPH64" localSheetId="7" hidden="1">#REF!</definedName>
    <definedName name="BLPH64" hidden="1">#REF!</definedName>
    <definedName name="BLPH65" localSheetId="5" hidden="1">#REF!</definedName>
    <definedName name="BLPH65" localSheetId="4" hidden="1">#REF!</definedName>
    <definedName name="BLPH65" localSheetId="8" hidden="1">#REF!</definedName>
    <definedName name="BLPH65" localSheetId="7" hidden="1">#REF!</definedName>
    <definedName name="BLPH65" localSheetId="9" hidden="1">#REF!</definedName>
    <definedName name="BLPH65" localSheetId="1" hidden="1">#REF!</definedName>
    <definedName name="BLPH65" hidden="1">#REF!</definedName>
    <definedName name="BLPH66" localSheetId="5" hidden="1">#REF!</definedName>
    <definedName name="BLPH66" localSheetId="4" hidden="1">#REF!</definedName>
    <definedName name="BLPH66" localSheetId="8" hidden="1">#REF!</definedName>
    <definedName name="BLPH66" localSheetId="7" hidden="1">#REF!</definedName>
    <definedName name="BLPH66" localSheetId="9" hidden="1">#REF!</definedName>
    <definedName name="BLPH66" localSheetId="1" hidden="1">#REF!</definedName>
    <definedName name="BLPH66" hidden="1">#REF!</definedName>
    <definedName name="BLPH67" localSheetId="5" hidden="1">#REF!</definedName>
    <definedName name="BLPH67" localSheetId="4" hidden="1">#REF!</definedName>
    <definedName name="BLPH67" localSheetId="8" hidden="1">#REF!</definedName>
    <definedName name="BLPH67" localSheetId="7" hidden="1">#REF!</definedName>
    <definedName name="BLPH67" localSheetId="9" hidden="1">#REF!</definedName>
    <definedName name="BLPH67" localSheetId="1" hidden="1">#REF!</definedName>
    <definedName name="BLPH67" hidden="1">#REF!</definedName>
    <definedName name="BLPH68" localSheetId="5" hidden="1">#REF!</definedName>
    <definedName name="BLPH68" localSheetId="4" hidden="1">#REF!</definedName>
    <definedName name="BLPH68" localSheetId="8" hidden="1">#REF!</definedName>
    <definedName name="BLPH68" localSheetId="7" hidden="1">#REF!</definedName>
    <definedName name="BLPH68" localSheetId="9" hidden="1">#REF!</definedName>
    <definedName name="BLPH68" localSheetId="1" hidden="1">#REF!</definedName>
    <definedName name="BLPH68" hidden="1">#REF!</definedName>
    <definedName name="BLPH69" localSheetId="5" hidden="1">#REF!</definedName>
    <definedName name="BLPH69" localSheetId="4" hidden="1">#REF!</definedName>
    <definedName name="BLPH69" localSheetId="8" hidden="1">#REF!</definedName>
    <definedName name="BLPH69" localSheetId="7" hidden="1">#REF!</definedName>
    <definedName name="BLPH69" localSheetId="9" hidden="1">#REF!</definedName>
    <definedName name="BLPH69" localSheetId="1" hidden="1">#REF!</definedName>
    <definedName name="BLPH69" hidden="1">#REF!</definedName>
    <definedName name="BLPH70" localSheetId="5" hidden="1">#REF!</definedName>
    <definedName name="BLPH70" localSheetId="4" hidden="1">#REF!</definedName>
    <definedName name="BLPH70" localSheetId="8" hidden="1">#REF!</definedName>
    <definedName name="BLPH70" localSheetId="7" hidden="1">#REF!</definedName>
    <definedName name="BLPH70" localSheetId="9" hidden="1">#REF!</definedName>
    <definedName name="BLPH70" localSheetId="1" hidden="1">#REF!</definedName>
    <definedName name="BLPH70" hidden="1">#REF!</definedName>
    <definedName name="BLPH71" localSheetId="5" hidden="1">#REF!</definedName>
    <definedName name="BLPH71" localSheetId="4" hidden="1">#REF!</definedName>
    <definedName name="BLPH71" localSheetId="8" hidden="1">#REF!</definedName>
    <definedName name="BLPH71" localSheetId="7" hidden="1">#REF!</definedName>
    <definedName name="BLPH71" localSheetId="9" hidden="1">#REF!</definedName>
    <definedName name="BLPH71" localSheetId="1" hidden="1">#REF!</definedName>
    <definedName name="BLPH71" hidden="1">#REF!</definedName>
    <definedName name="BLPH72" localSheetId="5" hidden="1">#REF!</definedName>
    <definedName name="BLPH72" localSheetId="4" hidden="1">#REF!</definedName>
    <definedName name="BLPH72" localSheetId="8" hidden="1">#REF!</definedName>
    <definedName name="BLPH72" localSheetId="7" hidden="1">#REF!</definedName>
    <definedName name="BLPH72" hidden="1">#REF!</definedName>
    <definedName name="BLPH73" localSheetId="5" hidden="1">#REF!</definedName>
    <definedName name="BLPH73" localSheetId="4" hidden="1">#REF!</definedName>
    <definedName name="BLPH73" localSheetId="8" hidden="1">#REF!</definedName>
    <definedName name="BLPH73" localSheetId="7" hidden="1">#REF!</definedName>
    <definedName name="BLPH73" hidden="1">#REF!</definedName>
    <definedName name="BLPH74" localSheetId="5" hidden="1">#REF!</definedName>
    <definedName name="BLPH74" localSheetId="4" hidden="1">#REF!</definedName>
    <definedName name="BLPH74" localSheetId="8" hidden="1">#REF!</definedName>
    <definedName name="BLPH74" localSheetId="7" hidden="1">#REF!</definedName>
    <definedName name="BLPH74" hidden="1">#REF!</definedName>
    <definedName name="BLPH75" localSheetId="5" hidden="1">#REF!</definedName>
    <definedName name="BLPH75" localSheetId="4" hidden="1">#REF!</definedName>
    <definedName name="BLPH75" localSheetId="8" hidden="1">#REF!</definedName>
    <definedName name="BLPH75" localSheetId="7" hidden="1">#REF!</definedName>
    <definedName name="BLPH75" localSheetId="9" hidden="1">#REF!</definedName>
    <definedName name="BLPH75" localSheetId="1" hidden="1">#REF!</definedName>
    <definedName name="BLPH75" hidden="1">#REF!</definedName>
    <definedName name="BLPH76" localSheetId="5" hidden="1">#REF!</definedName>
    <definedName name="BLPH76" localSheetId="4" hidden="1">#REF!</definedName>
    <definedName name="BLPH76" localSheetId="8" hidden="1">#REF!</definedName>
    <definedName name="BLPH76" localSheetId="7" hidden="1">#REF!</definedName>
    <definedName name="BLPH76" hidden="1">#REF!</definedName>
    <definedName name="BLPH77" localSheetId="5" hidden="1">#REF!</definedName>
    <definedName name="BLPH77" localSheetId="4" hidden="1">#REF!</definedName>
    <definedName name="BLPH77" localSheetId="8" hidden="1">#REF!</definedName>
    <definedName name="BLPH77" localSheetId="7" hidden="1">#REF!</definedName>
    <definedName name="BLPH77" localSheetId="9" hidden="1">#REF!</definedName>
    <definedName name="BLPH77" localSheetId="1" hidden="1">#REF!</definedName>
    <definedName name="BLPH77" hidden="1">#REF!</definedName>
    <definedName name="BLPH78" localSheetId="5" hidden="1">#REF!</definedName>
    <definedName name="BLPH78" localSheetId="4" hidden="1">#REF!</definedName>
    <definedName name="BLPH78" localSheetId="8" hidden="1">#REF!</definedName>
    <definedName name="BLPH78" localSheetId="7" hidden="1">#REF!</definedName>
    <definedName name="BLPH78" localSheetId="9" hidden="1">#REF!</definedName>
    <definedName name="BLPH78" localSheetId="1" hidden="1">#REF!</definedName>
    <definedName name="BLPH78" hidden="1">#REF!</definedName>
    <definedName name="BLPH79" localSheetId="5" hidden="1">#REF!</definedName>
    <definedName name="BLPH79" localSheetId="4" hidden="1">#REF!</definedName>
    <definedName name="BLPH79" localSheetId="8" hidden="1">#REF!</definedName>
    <definedName name="BLPH79" localSheetId="7" hidden="1">#REF!</definedName>
    <definedName name="BLPH79" localSheetId="9" hidden="1">#REF!</definedName>
    <definedName name="BLPH79" localSheetId="1" hidden="1">#REF!</definedName>
    <definedName name="BLPH79" hidden="1">#REF!</definedName>
    <definedName name="BLPH80" localSheetId="5" hidden="1">#REF!</definedName>
    <definedName name="BLPH80" localSheetId="4" hidden="1">#REF!</definedName>
    <definedName name="BLPH80" localSheetId="8" hidden="1">#REF!</definedName>
    <definedName name="BLPH80" localSheetId="7" hidden="1">#REF!</definedName>
    <definedName name="BLPH80" localSheetId="9" hidden="1">#REF!</definedName>
    <definedName name="BLPH80" localSheetId="1" hidden="1">#REF!</definedName>
    <definedName name="BLPH80" hidden="1">#REF!</definedName>
    <definedName name="BLPH81" localSheetId="5" hidden="1">#REF!</definedName>
    <definedName name="BLPH81" localSheetId="4" hidden="1">#REF!</definedName>
    <definedName name="BLPH81" localSheetId="8" hidden="1">#REF!</definedName>
    <definedName name="BLPH81" localSheetId="7" hidden="1">#REF!</definedName>
    <definedName name="BLPH81" localSheetId="9" hidden="1">#REF!</definedName>
    <definedName name="BLPH81" localSheetId="1" hidden="1">#REF!</definedName>
    <definedName name="BLPH81" hidden="1">#REF!</definedName>
    <definedName name="BLPH82" localSheetId="5" hidden="1">#REF!</definedName>
    <definedName name="BLPH82" localSheetId="4" hidden="1">#REF!</definedName>
    <definedName name="BLPH82" localSheetId="8" hidden="1">#REF!</definedName>
    <definedName name="BLPH82" localSheetId="7" hidden="1">#REF!</definedName>
    <definedName name="BLPH82" localSheetId="9" hidden="1">#REF!</definedName>
    <definedName name="BLPH82" localSheetId="1" hidden="1">#REF!</definedName>
    <definedName name="BLPH82" hidden="1">#REF!</definedName>
    <definedName name="BLPH83" localSheetId="5" hidden="1">#REF!</definedName>
    <definedName name="BLPH83" localSheetId="4" hidden="1">#REF!</definedName>
    <definedName name="BLPH83" localSheetId="8" hidden="1">#REF!</definedName>
    <definedName name="BLPH83" localSheetId="7" hidden="1">#REF!</definedName>
    <definedName name="BLPH83" localSheetId="9" hidden="1">#REF!</definedName>
    <definedName name="BLPH83" localSheetId="1" hidden="1">#REF!</definedName>
    <definedName name="BLPH83" hidden="1">#REF!</definedName>
    <definedName name="BLPH84" localSheetId="5" hidden="1">#REF!</definedName>
    <definedName name="BLPH84" localSheetId="4" hidden="1">#REF!</definedName>
    <definedName name="BLPH84" localSheetId="8" hidden="1">#REF!</definedName>
    <definedName name="BLPH84" localSheetId="7" hidden="1">#REF!</definedName>
    <definedName name="BLPH84" localSheetId="9" hidden="1">#REF!</definedName>
    <definedName name="BLPH84" localSheetId="1" hidden="1">#REF!</definedName>
    <definedName name="BLPH84" hidden="1">#REF!</definedName>
    <definedName name="BLPH85" localSheetId="5" hidden="1">#REF!</definedName>
    <definedName name="BLPH85" localSheetId="4" hidden="1">#REF!</definedName>
    <definedName name="BLPH85" localSheetId="8" hidden="1">#REF!</definedName>
    <definedName name="BLPH85" localSheetId="7" hidden="1">#REF!</definedName>
    <definedName name="BLPH85" localSheetId="9" hidden="1">#REF!</definedName>
    <definedName name="BLPH85" localSheetId="1" hidden="1">#REF!</definedName>
    <definedName name="BLPH85" hidden="1">#REF!</definedName>
    <definedName name="BLPH86" localSheetId="5" hidden="1">#REF!</definedName>
    <definedName name="BLPH86" localSheetId="4" hidden="1">#REF!</definedName>
    <definedName name="BLPH86" localSheetId="8" hidden="1">#REF!</definedName>
    <definedName name="BLPH86" localSheetId="7" hidden="1">#REF!</definedName>
    <definedName name="BLPH86" localSheetId="9" hidden="1">#REF!</definedName>
    <definedName name="BLPH86" localSheetId="1" hidden="1">#REF!</definedName>
    <definedName name="BLPH86" hidden="1">#REF!</definedName>
    <definedName name="BLPH87" localSheetId="5" hidden="1">#REF!</definedName>
    <definedName name="BLPH87" localSheetId="4" hidden="1">#REF!</definedName>
    <definedName name="BLPH87" localSheetId="8" hidden="1">#REF!</definedName>
    <definedName name="BLPH87" localSheetId="7" hidden="1">#REF!</definedName>
    <definedName name="BLPH87" localSheetId="9" hidden="1">#REF!</definedName>
    <definedName name="BLPH87" localSheetId="1" hidden="1">#REF!</definedName>
    <definedName name="BLPH87" hidden="1">#REF!</definedName>
    <definedName name="BLPH88" localSheetId="5" hidden="1">#REF!</definedName>
    <definedName name="BLPH88" localSheetId="4" hidden="1">#REF!</definedName>
    <definedName name="BLPH88" localSheetId="8" hidden="1">#REF!</definedName>
    <definedName name="BLPH88" localSheetId="7" hidden="1">#REF!</definedName>
    <definedName name="BLPH88" localSheetId="9" hidden="1">#REF!</definedName>
    <definedName name="BLPH88" localSheetId="1" hidden="1">#REF!</definedName>
    <definedName name="BLPH88" hidden="1">#REF!</definedName>
    <definedName name="BLPH89" localSheetId="5" hidden="1">#REF!</definedName>
    <definedName name="BLPH89" localSheetId="4" hidden="1">#REF!</definedName>
    <definedName name="BLPH89" localSheetId="8" hidden="1">#REF!</definedName>
    <definedName name="BLPH89" localSheetId="7" hidden="1">#REF!</definedName>
    <definedName name="BLPH89" hidden="1">#REF!</definedName>
    <definedName name="BLPH90" localSheetId="5" hidden="1">#REF!</definedName>
    <definedName name="BLPH90" localSheetId="4" hidden="1">#REF!</definedName>
    <definedName name="BLPH90" localSheetId="8" hidden="1">#REF!</definedName>
    <definedName name="BLPH90" localSheetId="7" hidden="1">#REF!</definedName>
    <definedName name="BLPH90" hidden="1">#REF!</definedName>
    <definedName name="BLPH91" localSheetId="5" hidden="1">#REF!</definedName>
    <definedName name="BLPH91" localSheetId="4" hidden="1">#REF!</definedName>
    <definedName name="BLPH91" localSheetId="8" hidden="1">#REF!</definedName>
    <definedName name="BLPH91" localSheetId="7" hidden="1">#REF!</definedName>
    <definedName name="BLPH91" hidden="1">#REF!</definedName>
    <definedName name="BLPH92" localSheetId="5" hidden="1">#REF!</definedName>
    <definedName name="BLPH92" localSheetId="4" hidden="1">#REF!</definedName>
    <definedName name="BLPH92" localSheetId="8" hidden="1">#REF!</definedName>
    <definedName name="BLPH92" localSheetId="7" hidden="1">#REF!</definedName>
    <definedName name="BLPH92" hidden="1">#REF!</definedName>
    <definedName name="BLPH93" localSheetId="5" hidden="1">#REF!</definedName>
    <definedName name="BLPH93" localSheetId="4" hidden="1">#REF!</definedName>
    <definedName name="BLPH93" localSheetId="8" hidden="1">#REF!</definedName>
    <definedName name="BLPH93" localSheetId="7" hidden="1">#REF!</definedName>
    <definedName name="BLPH93" hidden="1">#REF!</definedName>
    <definedName name="BLPH94" localSheetId="5" hidden="1">#REF!</definedName>
    <definedName name="BLPH94" localSheetId="4" hidden="1">#REF!</definedName>
    <definedName name="BLPH94" localSheetId="8" hidden="1">#REF!</definedName>
    <definedName name="BLPH94" localSheetId="7" hidden="1">#REF!</definedName>
    <definedName name="BLPH94" hidden="1">#REF!</definedName>
    <definedName name="BLPH95" localSheetId="5" hidden="1">#REF!</definedName>
    <definedName name="BLPH95" localSheetId="4" hidden="1">#REF!</definedName>
    <definedName name="BLPH95" localSheetId="8" hidden="1">#REF!</definedName>
    <definedName name="BLPH95" localSheetId="7" hidden="1">#REF!</definedName>
    <definedName name="BLPH95" hidden="1">#REF!</definedName>
    <definedName name="BLPH96" localSheetId="5" hidden="1">#REF!</definedName>
    <definedName name="BLPH96" localSheetId="4" hidden="1">#REF!</definedName>
    <definedName name="BLPH96" localSheetId="8" hidden="1">#REF!</definedName>
    <definedName name="BLPH96" localSheetId="7" hidden="1">#REF!</definedName>
    <definedName name="BLPH96" hidden="1">#REF!</definedName>
    <definedName name="BLPH97" localSheetId="5" hidden="1">#REF!</definedName>
    <definedName name="BLPH97" localSheetId="4" hidden="1">#REF!</definedName>
    <definedName name="BLPH97" localSheetId="8" hidden="1">#REF!</definedName>
    <definedName name="BLPH97" localSheetId="7" hidden="1">#REF!</definedName>
    <definedName name="BLPH97" hidden="1">#REF!</definedName>
    <definedName name="BLPH98" localSheetId="5" hidden="1">#REF!</definedName>
    <definedName name="BLPH98" localSheetId="4" hidden="1">#REF!</definedName>
    <definedName name="BLPH98" localSheetId="8" hidden="1">#REF!</definedName>
    <definedName name="BLPH98" localSheetId="7" hidden="1">#REF!</definedName>
    <definedName name="BLPH98" hidden="1">#REF!</definedName>
    <definedName name="BLPH99" localSheetId="5" hidden="1">#REF!</definedName>
    <definedName name="BLPH99" localSheetId="4" hidden="1">#REF!</definedName>
    <definedName name="BLPH99" localSheetId="8" hidden="1">#REF!</definedName>
    <definedName name="BLPH99" localSheetId="7" hidden="1">#REF!</definedName>
    <definedName name="BLPH99" hidden="1">#REF!</definedName>
    <definedName name="Bol" localSheetId="5">#REF!</definedName>
    <definedName name="Bol" localSheetId="4">#REF!</definedName>
    <definedName name="Bol" localSheetId="8">#REF!</definedName>
    <definedName name="Bol" localSheetId="7">#REF!</definedName>
    <definedName name="Bol">#REF!</definedName>
    <definedName name="bonus" localSheetId="5">#REF!</definedName>
    <definedName name="bonus" localSheetId="4">#REF!</definedName>
    <definedName name="bonus">#REF!</definedName>
    <definedName name="breake">#REF!</definedName>
    <definedName name="breakev">#REF!</definedName>
    <definedName name="bridgecountry" localSheetId="9">#REF!</definedName>
    <definedName name="bridgecountry" localSheetId="1">#REF!</definedName>
    <definedName name="bridgecountry">#REF!</definedName>
    <definedName name="BRisk">#REF!</definedName>
    <definedName name="BS_Nordea_Group">#REF!</definedName>
    <definedName name="bto" localSheetId="5">#REF!</definedName>
    <definedName name="bto" localSheetId="4">#REF!</definedName>
    <definedName name="bto">#REF!</definedName>
    <definedName name="BType">#REF!</definedName>
    <definedName name="bucu">#REF!</definedName>
    <definedName name="budget">#REF!</definedName>
    <definedName name="budgetacc">#REF!</definedName>
    <definedName name="BuMoment" localSheetId="9">#REF!</definedName>
    <definedName name="BuMoment" localSheetId="1">#REF!</definedName>
    <definedName name="BuMoment">#REF!</definedName>
    <definedName name="business" localSheetId="9">#REF!</definedName>
    <definedName name="business" localSheetId="1">#REF!</definedName>
    <definedName name="business">#REF!</definedName>
    <definedName name="BØRSNOT" localSheetId="5">#REF!</definedName>
    <definedName name="BØRSNOT" localSheetId="4">#REF!</definedName>
    <definedName name="BØRSNOT" localSheetId="8">#REF!</definedName>
    <definedName name="BØRSNOT" localSheetId="7">#REF!</definedName>
    <definedName name="BØRSNOT">#REF!</definedName>
    <definedName name="C_">#REF!</definedName>
    <definedName name="CA">#REF!</definedName>
    <definedName name="CALC" localSheetId="5">#REF!</definedName>
    <definedName name="CALC" localSheetId="4">#REF!</definedName>
    <definedName name="CALC">#REF!</definedName>
    <definedName name="cap.adequacy" localSheetId="5">#REF!</definedName>
    <definedName name="cap.adequacy" localSheetId="4">#REF!</definedName>
    <definedName name="cap.adequacy" localSheetId="8">#REF!</definedName>
    <definedName name="cap.adequacy" localSheetId="7">#REF!</definedName>
    <definedName name="cap.adequacy" localSheetId="9">#REF!</definedName>
    <definedName name="cap.adequacy" localSheetId="1">#REF!</definedName>
    <definedName name="cap.adequacy">#REF!</definedName>
    <definedName name="capcorp" localSheetId="5">#REF!</definedName>
    <definedName name="capcorp" localSheetId="4">#REF!</definedName>
    <definedName name="capcorp" localSheetId="8">#REF!</definedName>
    <definedName name="capcorp" localSheetId="7">#REF!</definedName>
    <definedName name="capcorp">#REF!</definedName>
    <definedName name="Capital_adequacy" localSheetId="5">#REF!</definedName>
    <definedName name="Capital_adequacy" localSheetId="4">#REF!</definedName>
    <definedName name="Capital_adequacy" localSheetId="8">#REF!</definedName>
    <definedName name="Capital_adequacy" localSheetId="7">#REF!</definedName>
    <definedName name="Capital_adequacy" localSheetId="9">#REF!</definedName>
    <definedName name="Capital_adequacy" localSheetId="1">#REF!</definedName>
    <definedName name="Capital_adequacy">#REF!</definedName>
    <definedName name="CapRatio" localSheetId="5">#REF!</definedName>
    <definedName name="CapRatio" localSheetId="4">#REF!</definedName>
    <definedName name="CapRatio" localSheetId="8">#REF!</definedName>
    <definedName name="CapRatio" localSheetId="7">#REF!</definedName>
    <definedName name="CapRatio">#REF!</definedName>
    <definedName name="card">#REF!</definedName>
    <definedName name="cashflow" localSheetId="5">#REF!</definedName>
    <definedName name="cashflow" localSheetId="4">#REF!</definedName>
    <definedName name="cashflow" localSheetId="8">#REF!</definedName>
    <definedName name="cashflow" localSheetId="7">#REF!</definedName>
    <definedName name="cashflow" localSheetId="9">#REF!</definedName>
    <definedName name="cashflow" localSheetId="1">#REF!</definedName>
    <definedName name="cashflow">#REF!</definedName>
    <definedName name="cashmgmt">#REF!</definedName>
    <definedName name="cashprod">#REF!</definedName>
    <definedName name="cateindex">#REF!</definedName>
    <definedName name="cbk191_1" localSheetId="5">#REF!</definedName>
    <definedName name="cbk191_1" localSheetId="4">#REF!</definedName>
    <definedName name="cbk191_1" localSheetId="8">#REF!</definedName>
    <definedName name="cbk191_1" localSheetId="7">#REF!</definedName>
    <definedName name="cbk191_1">#REF!</definedName>
    <definedName name="cbk191_2" localSheetId="5">#REF!</definedName>
    <definedName name="cbk191_2" localSheetId="4">#REF!</definedName>
    <definedName name="cbk191_2" localSheetId="8">#REF!</definedName>
    <definedName name="cbk191_2" localSheetId="7">#REF!</definedName>
    <definedName name="cbk191_2">#REF!</definedName>
    <definedName name="cbk192_1" localSheetId="5">#REF!</definedName>
    <definedName name="cbk192_1" localSheetId="4">#REF!</definedName>
    <definedName name="cbk192_1" localSheetId="8">#REF!</definedName>
    <definedName name="cbk192_1" localSheetId="7">#REF!</definedName>
    <definedName name="cbk192_1">#REF!</definedName>
    <definedName name="cbk192_2" localSheetId="5">#REF!</definedName>
    <definedName name="cbk192_2" localSheetId="4">#REF!</definedName>
    <definedName name="cbk192_2" localSheetId="8">#REF!</definedName>
    <definedName name="cbk192_2" localSheetId="7">#REF!</definedName>
    <definedName name="cbk192_2">#REF!</definedName>
    <definedName name="cbk192_3" localSheetId="5">#REF!</definedName>
    <definedName name="cbk192_3" localSheetId="4">#REF!</definedName>
    <definedName name="cbk192_3" localSheetId="8">#REF!</definedName>
    <definedName name="cbk192_3" localSheetId="7">#REF!</definedName>
    <definedName name="cbk192_3">#REF!</definedName>
    <definedName name="cbk206_1" localSheetId="5">#REF!</definedName>
    <definedName name="cbk206_1" localSheetId="4">#REF!</definedName>
    <definedName name="cbk206_1" localSheetId="8">#REF!</definedName>
    <definedName name="cbk206_1" localSheetId="7">#REF!</definedName>
    <definedName name="cbk206_1">#REF!</definedName>
    <definedName name="cbk206_2" localSheetId="5">#REF!</definedName>
    <definedName name="cbk206_2" localSheetId="4">#REF!</definedName>
    <definedName name="cbk206_2" localSheetId="8">#REF!</definedName>
    <definedName name="cbk206_2" localSheetId="7">#REF!</definedName>
    <definedName name="cbk206_2">#REF!</definedName>
    <definedName name="cbk209_1" localSheetId="5">#REF!</definedName>
    <definedName name="cbk209_1" localSheetId="4">#REF!</definedName>
    <definedName name="cbk209_1" localSheetId="8">#REF!</definedName>
    <definedName name="cbk209_1" localSheetId="7">#REF!</definedName>
    <definedName name="cbk209_1">#REF!</definedName>
    <definedName name="cbk209_2" localSheetId="5">#REF!</definedName>
    <definedName name="cbk209_2" localSheetId="4">#REF!</definedName>
    <definedName name="cbk209_2" localSheetId="8">#REF!</definedName>
    <definedName name="cbk209_2" localSheetId="7">#REF!</definedName>
    <definedName name="cbk209_2">#REF!</definedName>
    <definedName name="cbk209_3" localSheetId="5">#REF!</definedName>
    <definedName name="cbk209_3" localSheetId="4">#REF!</definedName>
    <definedName name="cbk209_3" localSheetId="8">#REF!</definedName>
    <definedName name="cbk209_3" localSheetId="7">#REF!</definedName>
    <definedName name="cbk209_3">#REF!</definedName>
    <definedName name="cbk209_4" localSheetId="5">#REF!</definedName>
    <definedName name="cbk209_4" localSheetId="4">#REF!</definedName>
    <definedName name="cbk209_4" localSheetId="8">#REF!</definedName>
    <definedName name="cbk209_4" localSheetId="7">#REF!</definedName>
    <definedName name="cbk209_4">#REF!</definedName>
    <definedName name="cbk213_1" localSheetId="5">#REF!</definedName>
    <definedName name="cbk213_1" localSheetId="4">#REF!</definedName>
    <definedName name="cbk213_1" localSheetId="8">#REF!</definedName>
    <definedName name="cbk213_1" localSheetId="7">#REF!</definedName>
    <definedName name="cbk213_1">#REF!</definedName>
    <definedName name="cbk213_2" localSheetId="5">#REF!</definedName>
    <definedName name="cbk213_2" localSheetId="4">#REF!</definedName>
    <definedName name="cbk213_2" localSheetId="8">#REF!</definedName>
    <definedName name="cbk213_2" localSheetId="7">#REF!</definedName>
    <definedName name="cbk213_2">#REF!</definedName>
    <definedName name="cbk213_3" localSheetId="5">#REF!</definedName>
    <definedName name="cbk213_3" localSheetId="4">#REF!</definedName>
    <definedName name="cbk213_3" localSheetId="8">#REF!</definedName>
    <definedName name="cbk213_3" localSheetId="7">#REF!</definedName>
    <definedName name="cbk213_3">#REF!</definedName>
    <definedName name="CBK231sum" localSheetId="5">#REF!</definedName>
    <definedName name="CBK231sum" localSheetId="4">#REF!</definedName>
    <definedName name="CBK231sum">#REF!</definedName>
    <definedName name="cbk236_1" localSheetId="5">#REF!</definedName>
    <definedName name="cbk236_1" localSheetId="4">#REF!</definedName>
    <definedName name="cbk236_1" localSheetId="8">#REF!</definedName>
    <definedName name="cbk236_1" localSheetId="7">#REF!</definedName>
    <definedName name="cbk236_1">#REF!</definedName>
    <definedName name="cbk236_2" localSheetId="5">#REF!</definedName>
    <definedName name="cbk236_2" localSheetId="4">#REF!</definedName>
    <definedName name="cbk236_2" localSheetId="8">#REF!</definedName>
    <definedName name="cbk236_2" localSheetId="7">#REF!</definedName>
    <definedName name="cbk236_2">#REF!</definedName>
    <definedName name="cbk236_3" localSheetId="5">#REF!</definedName>
    <definedName name="cbk236_3" localSheetId="4">#REF!</definedName>
    <definedName name="cbk236_3" localSheetId="8">#REF!</definedName>
    <definedName name="cbk236_3" localSheetId="7">#REF!</definedName>
    <definedName name="cbk236_3">#REF!</definedName>
    <definedName name="cbk238_1" localSheetId="5">#REF!</definedName>
    <definedName name="cbk238_1" localSheetId="4">#REF!</definedName>
    <definedName name="cbk238_1" localSheetId="8">#REF!</definedName>
    <definedName name="cbk238_1" localSheetId="7">#REF!</definedName>
    <definedName name="cbk238_1">#REF!</definedName>
    <definedName name="cbk238_2" localSheetId="5">#REF!</definedName>
    <definedName name="cbk238_2" localSheetId="4">#REF!</definedName>
    <definedName name="cbk238_2" localSheetId="8">#REF!</definedName>
    <definedName name="cbk238_2" localSheetId="7">#REF!</definedName>
    <definedName name="cbk238_2">#REF!</definedName>
    <definedName name="cbk238_3" localSheetId="5">#REF!</definedName>
    <definedName name="cbk238_3" localSheetId="4">#REF!</definedName>
    <definedName name="cbk238_3" localSheetId="8">#REF!</definedName>
    <definedName name="cbk238_3" localSheetId="7">#REF!</definedName>
    <definedName name="cbk238_3">#REF!</definedName>
    <definedName name="cbk239_1" localSheetId="5">#REF!</definedName>
    <definedName name="cbk239_1" localSheetId="4">#REF!</definedName>
    <definedName name="cbk239_1" localSheetId="8">#REF!</definedName>
    <definedName name="cbk239_1" localSheetId="7">#REF!</definedName>
    <definedName name="cbk239_1">#REF!</definedName>
    <definedName name="cbk239_2" localSheetId="5">#REF!</definedName>
    <definedName name="cbk239_2" localSheetId="4">#REF!</definedName>
    <definedName name="cbk239_2" localSheetId="8">#REF!</definedName>
    <definedName name="cbk239_2" localSheetId="7">#REF!</definedName>
    <definedName name="cbk239_2">#REF!</definedName>
    <definedName name="CBK258_1" localSheetId="5">#REF!</definedName>
    <definedName name="CBK258_1" localSheetId="4">#REF!</definedName>
    <definedName name="CBK258_1" localSheetId="8">#REF!</definedName>
    <definedName name="CBK258_1" localSheetId="7">#REF!</definedName>
    <definedName name="CBK258_1">#REF!</definedName>
    <definedName name="CBK258_2" localSheetId="5">#REF!</definedName>
    <definedName name="CBK258_2" localSheetId="4">#REF!</definedName>
    <definedName name="CBK258_2" localSheetId="8">#REF!</definedName>
    <definedName name="CBK258_2" localSheetId="7">#REF!</definedName>
    <definedName name="CBK258_2">#REF!</definedName>
    <definedName name="cbk261_1" localSheetId="5">#REF!</definedName>
    <definedName name="cbk261_1" localSheetId="4">#REF!</definedName>
    <definedName name="cbk261_1" localSheetId="8">#REF!</definedName>
    <definedName name="cbk261_1" localSheetId="7">#REF!</definedName>
    <definedName name="cbk261_1">#REF!</definedName>
    <definedName name="cbk261_2" localSheetId="5">#REF!</definedName>
    <definedName name="cbk261_2" localSheetId="4">#REF!</definedName>
    <definedName name="cbk261_2" localSheetId="8">#REF!</definedName>
    <definedName name="cbk261_2" localSheetId="7">#REF!</definedName>
    <definedName name="cbk261_2">#REF!</definedName>
    <definedName name="cbk261_3" localSheetId="5">#REF!</definedName>
    <definedName name="cbk261_3" localSheetId="4">#REF!</definedName>
    <definedName name="cbk261_3" localSheetId="8">#REF!</definedName>
    <definedName name="cbk261_3" localSheetId="7">#REF!</definedName>
    <definedName name="cbk261_3">#REF!</definedName>
    <definedName name="cbk261_4" localSheetId="5">#REF!</definedName>
    <definedName name="cbk261_4" localSheetId="4">#REF!</definedName>
    <definedName name="cbk261_4" localSheetId="8">#REF!</definedName>
    <definedName name="cbk261_4" localSheetId="7">#REF!</definedName>
    <definedName name="cbk261_4">#REF!</definedName>
    <definedName name="cbk261_5" localSheetId="5">#REF!</definedName>
    <definedName name="cbk261_5" localSheetId="4">#REF!</definedName>
    <definedName name="cbk261_5" localSheetId="8">#REF!</definedName>
    <definedName name="cbk261_5" localSheetId="7">#REF!</definedName>
    <definedName name="cbk261_5">#REF!</definedName>
    <definedName name="cbk261_6" localSheetId="5">#REF!</definedName>
    <definedName name="cbk261_6" localSheetId="4">#REF!</definedName>
    <definedName name="cbk261_6" localSheetId="8">#REF!</definedName>
    <definedName name="cbk261_6" localSheetId="7">#REF!</definedName>
    <definedName name="cbk261_6">#REF!</definedName>
    <definedName name="cbk261_7" localSheetId="5">#REF!</definedName>
    <definedName name="cbk261_7" localSheetId="4">#REF!</definedName>
    <definedName name="cbk261_7" localSheetId="8">#REF!</definedName>
    <definedName name="cbk261_7" localSheetId="7">#REF!</definedName>
    <definedName name="cbk261_7">#REF!</definedName>
    <definedName name="cbk262_1" localSheetId="5">#REF!</definedName>
    <definedName name="cbk262_1" localSheetId="4">#REF!</definedName>
    <definedName name="cbk262_1" localSheetId="8">#REF!</definedName>
    <definedName name="cbk262_1" localSheetId="7">#REF!</definedName>
    <definedName name="cbk262_1">#REF!</definedName>
    <definedName name="cbk262_2" localSheetId="5">#REF!</definedName>
    <definedName name="cbk262_2" localSheetId="4">#REF!</definedName>
    <definedName name="cbk262_2" localSheetId="8">#REF!</definedName>
    <definedName name="cbk262_2" localSheetId="7">#REF!</definedName>
    <definedName name="cbk262_2">#REF!</definedName>
    <definedName name="cbk267_1" localSheetId="5">#REF!</definedName>
    <definedName name="cbk267_1" localSheetId="4">#REF!</definedName>
    <definedName name="cbk267_1" localSheetId="8">#REF!</definedName>
    <definedName name="cbk267_1" localSheetId="7">#REF!</definedName>
    <definedName name="cbk267_1">#REF!</definedName>
    <definedName name="cbk267_2" localSheetId="5">#REF!</definedName>
    <definedName name="cbk267_2" localSheetId="4">#REF!</definedName>
    <definedName name="cbk267_2" localSheetId="8">#REF!</definedName>
    <definedName name="cbk267_2" localSheetId="7">#REF!</definedName>
    <definedName name="cbk267_2">#REF!</definedName>
    <definedName name="cbk267_3" localSheetId="5">#REF!</definedName>
    <definedName name="cbk267_3" localSheetId="4">#REF!</definedName>
    <definedName name="cbk267_3" localSheetId="8">#REF!</definedName>
    <definedName name="cbk267_3" localSheetId="7">#REF!</definedName>
    <definedName name="cbk267_3">#REF!</definedName>
    <definedName name="cbk267_4" localSheetId="5">#REF!</definedName>
    <definedName name="cbk267_4" localSheetId="4">#REF!</definedName>
    <definedName name="cbk267_4" localSheetId="8">#REF!</definedName>
    <definedName name="cbk267_4" localSheetId="7">#REF!</definedName>
    <definedName name="cbk267_4">#REF!</definedName>
    <definedName name="cbk267_5" localSheetId="5">#REF!</definedName>
    <definedName name="cbk267_5" localSheetId="4">#REF!</definedName>
    <definedName name="cbk267_5" localSheetId="8">#REF!</definedName>
    <definedName name="cbk267_5" localSheetId="7">#REF!</definedName>
    <definedName name="cbk267_5">#REF!</definedName>
    <definedName name="cbk267_6" localSheetId="5">#REF!</definedName>
    <definedName name="cbk267_6" localSheetId="4">#REF!</definedName>
    <definedName name="cbk267_6" localSheetId="8">#REF!</definedName>
    <definedName name="cbk267_6" localSheetId="7">#REF!</definedName>
    <definedName name="cbk267_6">#REF!</definedName>
    <definedName name="cbk267_7" localSheetId="5">#REF!</definedName>
    <definedName name="cbk267_7" localSheetId="4">#REF!</definedName>
    <definedName name="cbk267_7" localSheetId="8">#REF!</definedName>
    <definedName name="cbk267_7" localSheetId="7">#REF!</definedName>
    <definedName name="cbk267_7">#REF!</definedName>
    <definedName name="cbk267_8" localSheetId="5">#REF!</definedName>
    <definedName name="cbk267_8" localSheetId="4">#REF!</definedName>
    <definedName name="cbk267_8" localSheetId="8">#REF!</definedName>
    <definedName name="cbk267_8" localSheetId="7">#REF!</definedName>
    <definedName name="cbk267_8">#REF!</definedName>
    <definedName name="cbk267_9" localSheetId="5">#REF!</definedName>
    <definedName name="cbk267_9" localSheetId="4">#REF!</definedName>
    <definedName name="cbk267_9" localSheetId="8">#REF!</definedName>
    <definedName name="cbk267_9" localSheetId="7">#REF!</definedName>
    <definedName name="cbk267_9">#REF!</definedName>
    <definedName name="cbk267_A" localSheetId="5">#REF!</definedName>
    <definedName name="cbk267_A" localSheetId="4">#REF!</definedName>
    <definedName name="cbk267_A" localSheetId="8">#REF!</definedName>
    <definedName name="cbk267_A" localSheetId="7">#REF!</definedName>
    <definedName name="cbk267_A">#REF!</definedName>
    <definedName name="cbk267_B" localSheetId="5">#REF!</definedName>
    <definedName name="cbk267_B" localSheetId="4">#REF!</definedName>
    <definedName name="cbk267_B" localSheetId="8">#REF!</definedName>
    <definedName name="cbk267_B" localSheetId="7">#REF!</definedName>
    <definedName name="cbk267_B">#REF!</definedName>
    <definedName name="cbk267_C" localSheetId="5">#REF!</definedName>
    <definedName name="cbk267_C" localSheetId="4">#REF!</definedName>
    <definedName name="cbk267_C" localSheetId="8">#REF!</definedName>
    <definedName name="cbk267_C" localSheetId="7">#REF!</definedName>
    <definedName name="cbk267_C">#REF!</definedName>
    <definedName name="cbk267_D" localSheetId="5">#REF!</definedName>
    <definedName name="cbk267_D" localSheetId="4">#REF!</definedName>
    <definedName name="cbk267_D" localSheetId="8">#REF!</definedName>
    <definedName name="cbk267_D" localSheetId="7">#REF!</definedName>
    <definedName name="cbk267_D">#REF!</definedName>
    <definedName name="cbk267_e" localSheetId="5">#REF!</definedName>
    <definedName name="cbk267_e" localSheetId="4">#REF!</definedName>
    <definedName name="cbk267_e" localSheetId="8">#REF!</definedName>
    <definedName name="cbk267_e" localSheetId="7">#REF!</definedName>
    <definedName name="cbk267_e">#REF!</definedName>
    <definedName name="cbk267_f" localSheetId="5">#REF!</definedName>
    <definedName name="cbk267_f" localSheetId="4">#REF!</definedName>
    <definedName name="cbk267_f" localSheetId="8">#REF!</definedName>
    <definedName name="cbk267_f" localSheetId="7">#REF!</definedName>
    <definedName name="cbk267_f">#REF!</definedName>
    <definedName name="cbk267_G" localSheetId="5">#REF!</definedName>
    <definedName name="cbk267_G" localSheetId="4">#REF!</definedName>
    <definedName name="cbk267_G" localSheetId="8">#REF!</definedName>
    <definedName name="cbk267_G" localSheetId="7">#REF!</definedName>
    <definedName name="cbk267_G">#REF!</definedName>
    <definedName name="cbk267_H" localSheetId="5">#REF!</definedName>
    <definedName name="cbk267_H" localSheetId="4">#REF!</definedName>
    <definedName name="cbk267_H" localSheetId="8">#REF!</definedName>
    <definedName name="cbk267_H" localSheetId="7">#REF!</definedName>
    <definedName name="cbk267_H">#REF!</definedName>
    <definedName name="cbk267_I" localSheetId="5">#REF!</definedName>
    <definedName name="cbk267_I" localSheetId="4">#REF!</definedName>
    <definedName name="cbk267_I" localSheetId="8">#REF!</definedName>
    <definedName name="cbk267_I" localSheetId="7">#REF!</definedName>
    <definedName name="cbk267_I">#REF!</definedName>
    <definedName name="cbk267_J" localSheetId="5">#REF!</definedName>
    <definedName name="cbk267_J" localSheetId="4">#REF!</definedName>
    <definedName name="cbk267_J" localSheetId="8">#REF!</definedName>
    <definedName name="cbk267_J" localSheetId="7">#REF!</definedName>
    <definedName name="cbk267_J">#REF!</definedName>
    <definedName name="cbk267_K" localSheetId="5">#REF!</definedName>
    <definedName name="cbk267_K" localSheetId="4">#REF!</definedName>
    <definedName name="cbk267_K" localSheetId="8">#REF!</definedName>
    <definedName name="cbk267_K" localSheetId="7">#REF!</definedName>
    <definedName name="cbk267_K">#REF!</definedName>
    <definedName name="cbk268_1" localSheetId="5">#REF!</definedName>
    <definedName name="cbk268_1" localSheetId="4">#REF!</definedName>
    <definedName name="cbk268_1" localSheetId="8">#REF!</definedName>
    <definedName name="cbk268_1" localSheetId="7">#REF!</definedName>
    <definedName name="cbk268_1">#REF!</definedName>
    <definedName name="cbk268_2" localSheetId="5">#REF!</definedName>
    <definedName name="cbk268_2" localSheetId="4">#REF!</definedName>
    <definedName name="cbk268_2" localSheetId="8">#REF!</definedName>
    <definedName name="cbk268_2" localSheetId="7">#REF!</definedName>
    <definedName name="cbk268_2">#REF!</definedName>
    <definedName name="cbk268_3" localSheetId="5">#REF!</definedName>
    <definedName name="cbk268_3" localSheetId="4">#REF!</definedName>
    <definedName name="cbk268_3" localSheetId="8">#REF!</definedName>
    <definedName name="cbk268_3" localSheetId="7">#REF!</definedName>
    <definedName name="cbk268_3">#REF!</definedName>
    <definedName name="cbk270_1" localSheetId="5">#REF!</definedName>
    <definedName name="cbk270_1" localSheetId="4">#REF!</definedName>
    <definedName name="cbk270_1" localSheetId="8">#REF!</definedName>
    <definedName name="cbk270_1" localSheetId="7">#REF!</definedName>
    <definedName name="cbk270_1">#REF!</definedName>
    <definedName name="cbk270_2" localSheetId="5">#REF!</definedName>
    <definedName name="cbk270_2" localSheetId="4">#REF!</definedName>
    <definedName name="cbk270_2" localSheetId="8">#REF!</definedName>
    <definedName name="cbk270_2" localSheetId="7">#REF!</definedName>
    <definedName name="cbk270_2">#REF!</definedName>
    <definedName name="cbk273_1" localSheetId="5">#REF!</definedName>
    <definedName name="cbk273_1" localSheetId="4">#REF!</definedName>
    <definedName name="cbk273_1" localSheetId="8">#REF!</definedName>
    <definedName name="cbk273_1" localSheetId="7">#REF!</definedName>
    <definedName name="cbk273_1">#REF!</definedName>
    <definedName name="cbk273_2" localSheetId="5">#REF!</definedName>
    <definedName name="cbk273_2" localSheetId="4">#REF!</definedName>
    <definedName name="cbk273_2" localSheetId="8">#REF!</definedName>
    <definedName name="cbk273_2" localSheetId="7">#REF!</definedName>
    <definedName name="cbk273_2">#REF!</definedName>
    <definedName name="cbk273_3" localSheetId="5">#REF!</definedName>
    <definedName name="cbk273_3" localSheetId="4">#REF!</definedName>
    <definedName name="cbk273_3" localSheetId="8">#REF!</definedName>
    <definedName name="cbk273_3" localSheetId="7">#REF!</definedName>
    <definedName name="cbk273_3">#REF!</definedName>
    <definedName name="cbk273_4" localSheetId="5">#REF!</definedName>
    <definedName name="cbk273_4" localSheetId="4">#REF!</definedName>
    <definedName name="cbk273_4" localSheetId="8">#REF!</definedName>
    <definedName name="cbk273_4" localSheetId="7">#REF!</definedName>
    <definedName name="cbk273_4">#REF!</definedName>
    <definedName name="cbk273_5" localSheetId="5">#REF!</definedName>
    <definedName name="cbk273_5" localSheetId="4">#REF!</definedName>
    <definedName name="cbk273_5" localSheetId="8">#REF!</definedName>
    <definedName name="cbk273_5" localSheetId="7">#REF!</definedName>
    <definedName name="cbk273_5">#REF!</definedName>
    <definedName name="cbk274_1" localSheetId="5">#REF!</definedName>
    <definedName name="cbk274_1" localSheetId="4">#REF!</definedName>
    <definedName name="cbk274_1" localSheetId="8">#REF!</definedName>
    <definedName name="cbk274_1" localSheetId="7">#REF!</definedName>
    <definedName name="cbk274_1">#REF!</definedName>
    <definedName name="cbk274_2" localSheetId="5">#REF!</definedName>
    <definedName name="cbk274_2" localSheetId="4">#REF!</definedName>
    <definedName name="cbk274_2" localSheetId="8">#REF!</definedName>
    <definedName name="cbk274_2" localSheetId="7">#REF!</definedName>
    <definedName name="cbk274_2">#REF!</definedName>
    <definedName name="cbk274_3" localSheetId="5">#REF!</definedName>
    <definedName name="cbk274_3" localSheetId="4">#REF!</definedName>
    <definedName name="cbk274_3" localSheetId="8">#REF!</definedName>
    <definedName name="cbk274_3" localSheetId="7">#REF!</definedName>
    <definedName name="cbk274_3">#REF!</definedName>
    <definedName name="cbk274_5" localSheetId="5">#REF!</definedName>
    <definedName name="cbk274_5" localSheetId="4">#REF!</definedName>
    <definedName name="cbk274_5" localSheetId="8">#REF!</definedName>
    <definedName name="cbk274_5" localSheetId="7">#REF!</definedName>
    <definedName name="cbk274_5">#REF!</definedName>
    <definedName name="cbk274sum" localSheetId="5">#REF!</definedName>
    <definedName name="cbk274sum" localSheetId="4">#REF!</definedName>
    <definedName name="cbk274sum">#REF!</definedName>
    <definedName name="cbk275_1" localSheetId="5">#REF!</definedName>
    <definedName name="cbk275_1" localSheetId="4">#REF!</definedName>
    <definedName name="cbk275_1" localSheetId="8">#REF!</definedName>
    <definedName name="cbk275_1" localSheetId="7">#REF!</definedName>
    <definedName name="cbk275_1">#REF!</definedName>
    <definedName name="cbk275_2" localSheetId="5">#REF!</definedName>
    <definedName name="cbk275_2" localSheetId="4">#REF!</definedName>
    <definedName name="cbk275_2" localSheetId="8">#REF!</definedName>
    <definedName name="cbk275_2" localSheetId="7">#REF!</definedName>
    <definedName name="cbk275_2">#REF!</definedName>
    <definedName name="cbk275_3" localSheetId="5">#REF!</definedName>
    <definedName name="cbk275_3" localSheetId="4">#REF!</definedName>
    <definedName name="cbk275_3" localSheetId="8">#REF!</definedName>
    <definedName name="cbk275_3" localSheetId="7">#REF!</definedName>
    <definedName name="cbk275_3">#REF!</definedName>
    <definedName name="cbk276_1" localSheetId="5">#REF!</definedName>
    <definedName name="cbk276_1" localSheetId="4">#REF!</definedName>
    <definedName name="cbk276_1" localSheetId="8">#REF!</definedName>
    <definedName name="cbk276_1" localSheetId="7">#REF!</definedName>
    <definedName name="cbk276_1">#REF!</definedName>
    <definedName name="cbk276_2" localSheetId="5">#REF!</definedName>
    <definedName name="cbk276_2" localSheetId="4">#REF!</definedName>
    <definedName name="cbk276_2" localSheetId="8">#REF!</definedName>
    <definedName name="cbk276_2" localSheetId="7">#REF!</definedName>
    <definedName name="cbk276_2">#REF!</definedName>
    <definedName name="cbk276_3" localSheetId="5">#REF!</definedName>
    <definedName name="cbk276_3" localSheetId="4">#REF!</definedName>
    <definedName name="cbk276_3" localSheetId="8">#REF!</definedName>
    <definedName name="cbk276_3" localSheetId="7">#REF!</definedName>
    <definedName name="cbk276_3">#REF!</definedName>
    <definedName name="cbk276_4" localSheetId="5">#REF!</definedName>
    <definedName name="cbk276_4" localSheetId="4">#REF!</definedName>
    <definedName name="cbk276_4" localSheetId="8">#REF!</definedName>
    <definedName name="cbk276_4" localSheetId="7">#REF!</definedName>
    <definedName name="cbk276_4">#REF!</definedName>
    <definedName name="cbk278_2" localSheetId="5">#REF!</definedName>
    <definedName name="cbk278_2" localSheetId="4">#REF!</definedName>
    <definedName name="cbk278_2" localSheetId="8">#REF!</definedName>
    <definedName name="cbk278_2" localSheetId="7">#REF!</definedName>
    <definedName name="cbk278_2">#REF!</definedName>
    <definedName name="cbk287_1" localSheetId="5">#REF!</definedName>
    <definedName name="cbk287_1" localSheetId="4">#REF!</definedName>
    <definedName name="cbk287_1" localSheetId="8">#REF!</definedName>
    <definedName name="cbk287_1" localSheetId="7">#REF!</definedName>
    <definedName name="cbk287_1">#REF!</definedName>
    <definedName name="cbk287_2" localSheetId="5">#REF!</definedName>
    <definedName name="cbk287_2" localSheetId="4">#REF!</definedName>
    <definedName name="cbk287_2" localSheetId="8">#REF!</definedName>
    <definedName name="cbk287_2" localSheetId="7">#REF!</definedName>
    <definedName name="cbk287_2">#REF!</definedName>
    <definedName name="cbk288_1" localSheetId="5">#REF!</definedName>
    <definedName name="cbk288_1" localSheetId="4">#REF!</definedName>
    <definedName name="cbk288_1" localSheetId="8">#REF!</definedName>
    <definedName name="cbk288_1" localSheetId="7">#REF!</definedName>
    <definedName name="cbk288_1">#REF!</definedName>
    <definedName name="cbk288_2" localSheetId="5">#REF!</definedName>
    <definedName name="cbk288_2" localSheetId="4">#REF!</definedName>
    <definedName name="cbk288_2" localSheetId="8">#REF!</definedName>
    <definedName name="cbk288_2" localSheetId="7">#REF!</definedName>
    <definedName name="cbk288_2">#REF!</definedName>
    <definedName name="cbk288_3" localSheetId="5">#REF!</definedName>
    <definedName name="cbk288_3" localSheetId="4">#REF!</definedName>
    <definedName name="cbk288_3" localSheetId="8">#REF!</definedName>
    <definedName name="cbk288_3" localSheetId="7">#REF!</definedName>
    <definedName name="cbk288_3">#REF!</definedName>
    <definedName name="cbk292_1" localSheetId="5">#REF!</definedName>
    <definedName name="cbk292_1" localSheetId="4">#REF!</definedName>
    <definedName name="cbk292_1" localSheetId="8">#REF!</definedName>
    <definedName name="cbk292_1" localSheetId="7">#REF!</definedName>
    <definedName name="cbk292_1">#REF!</definedName>
    <definedName name="cbk293_1" localSheetId="5">#REF!</definedName>
    <definedName name="cbk293_1" localSheetId="4">#REF!</definedName>
    <definedName name="cbk293_1" localSheetId="8">#REF!</definedName>
    <definedName name="cbk293_1" localSheetId="7">#REF!</definedName>
    <definedName name="cbk293_1">#REF!</definedName>
    <definedName name="cbk308_1" localSheetId="5">#REF!</definedName>
    <definedName name="cbk308_1" localSheetId="4">#REF!</definedName>
    <definedName name="cbk308_1" localSheetId="8">#REF!</definedName>
    <definedName name="cbk308_1" localSheetId="7">#REF!</definedName>
    <definedName name="cbk308_1">#REF!</definedName>
    <definedName name="cbk308_2" localSheetId="5">#REF!</definedName>
    <definedName name="cbk308_2" localSheetId="4">#REF!</definedName>
    <definedName name="cbk308_2" localSheetId="8">#REF!</definedName>
    <definedName name="cbk308_2" localSheetId="7">#REF!</definedName>
    <definedName name="cbk308_2">#REF!</definedName>
    <definedName name="cbk308_3" localSheetId="5">#REF!</definedName>
    <definedName name="cbk308_3" localSheetId="4">#REF!</definedName>
    <definedName name="cbk308_3" localSheetId="8">#REF!</definedName>
    <definedName name="cbk308_3" localSheetId="7">#REF!</definedName>
    <definedName name="cbk308_3">#REF!</definedName>
    <definedName name="cbk308_4" localSheetId="5">#REF!</definedName>
    <definedName name="cbk308_4" localSheetId="4">#REF!</definedName>
    <definedName name="cbk308_4" localSheetId="8">#REF!</definedName>
    <definedName name="cbk308_4" localSheetId="7">#REF!</definedName>
    <definedName name="cbk308_4">#REF!</definedName>
    <definedName name="cbk308_5" localSheetId="5">#REF!</definedName>
    <definedName name="cbk308_5" localSheetId="4">#REF!</definedName>
    <definedName name="cbk308_5" localSheetId="8">#REF!</definedName>
    <definedName name="cbk308_5" localSheetId="7">#REF!</definedName>
    <definedName name="cbk308_5">#REF!</definedName>
    <definedName name="cbk308_6" localSheetId="5">#REF!</definedName>
    <definedName name="cbk308_6" localSheetId="4">#REF!</definedName>
    <definedName name="cbk308_6" localSheetId="8">#REF!</definedName>
    <definedName name="cbk308_6" localSheetId="7">#REF!</definedName>
    <definedName name="cbk308_6">#REF!</definedName>
    <definedName name="cbk308_7" localSheetId="5">#REF!</definedName>
    <definedName name="cbk308_7" localSheetId="4">#REF!</definedName>
    <definedName name="cbk308_7" localSheetId="8">#REF!</definedName>
    <definedName name="cbk308_7" localSheetId="7">#REF!</definedName>
    <definedName name="cbk308_7">#REF!</definedName>
    <definedName name="cbk308_A" localSheetId="5">#REF!</definedName>
    <definedName name="cbk308_A" localSheetId="4">#REF!</definedName>
    <definedName name="cbk308_A" localSheetId="8">#REF!</definedName>
    <definedName name="cbk308_A" localSheetId="7">#REF!</definedName>
    <definedName name="cbk308_A">#REF!</definedName>
    <definedName name="cbk308_B" localSheetId="5">#REF!</definedName>
    <definedName name="cbk308_B" localSheetId="4">#REF!</definedName>
    <definedName name="cbk308_B" localSheetId="8">#REF!</definedName>
    <definedName name="cbk308_B" localSheetId="7">#REF!</definedName>
    <definedName name="cbk308_B">#REF!</definedName>
    <definedName name="cbk308_C" localSheetId="5">#REF!</definedName>
    <definedName name="cbk308_C" localSheetId="4">#REF!</definedName>
    <definedName name="cbk308_C" localSheetId="8">#REF!</definedName>
    <definedName name="cbk308_C" localSheetId="7">#REF!</definedName>
    <definedName name="cbk308_C">#REF!</definedName>
    <definedName name="cbk308_D" localSheetId="5">#REF!</definedName>
    <definedName name="cbk308_D" localSheetId="4">#REF!</definedName>
    <definedName name="cbk308_D" localSheetId="8">#REF!</definedName>
    <definedName name="cbk308_D" localSheetId="7">#REF!</definedName>
    <definedName name="cbk308_D">#REF!</definedName>
    <definedName name="cbk308_E" localSheetId="5">#REF!</definedName>
    <definedName name="cbk308_E" localSheetId="4">#REF!</definedName>
    <definedName name="cbk308_E" localSheetId="8">#REF!</definedName>
    <definedName name="cbk308_E" localSheetId="7">#REF!</definedName>
    <definedName name="cbk308_E">#REF!</definedName>
    <definedName name="cbk308_F" localSheetId="5">#REF!</definedName>
    <definedName name="cbk308_F" localSheetId="4">#REF!</definedName>
    <definedName name="cbk308_F" localSheetId="8">#REF!</definedName>
    <definedName name="cbk308_F" localSheetId="7">#REF!</definedName>
    <definedName name="cbk308_F">#REF!</definedName>
    <definedName name="cbk308_G" localSheetId="5">#REF!</definedName>
    <definedName name="cbk308_G" localSheetId="4">#REF!</definedName>
    <definedName name="cbk308_G" localSheetId="8">#REF!</definedName>
    <definedName name="cbk308_G" localSheetId="7">#REF!</definedName>
    <definedName name="cbk308_G">#REF!</definedName>
    <definedName name="cbk308_H" localSheetId="5">#REF!</definedName>
    <definedName name="cbk308_H" localSheetId="4">#REF!</definedName>
    <definedName name="cbk308_H" localSheetId="8">#REF!</definedName>
    <definedName name="cbk308_H" localSheetId="7">#REF!</definedName>
    <definedName name="cbk308_H">#REF!</definedName>
    <definedName name="cbk308_I" localSheetId="5">#REF!</definedName>
    <definedName name="cbk308_I" localSheetId="4">#REF!</definedName>
    <definedName name="cbk308_I" localSheetId="8">#REF!</definedName>
    <definedName name="cbk308_I" localSheetId="7">#REF!</definedName>
    <definedName name="cbk308_I">#REF!</definedName>
    <definedName name="cbk308_J" localSheetId="5">#REF!</definedName>
    <definedName name="cbk308_J" localSheetId="4">#REF!</definedName>
    <definedName name="cbk308_J" localSheetId="8">#REF!</definedName>
    <definedName name="cbk308_J" localSheetId="7">#REF!</definedName>
    <definedName name="cbk308_J">#REF!</definedName>
    <definedName name="cbk308_k" localSheetId="5">#REF!</definedName>
    <definedName name="cbk308_k" localSheetId="4">#REF!</definedName>
    <definedName name="cbk308_k" localSheetId="8">#REF!</definedName>
    <definedName name="cbk308_k" localSheetId="7">#REF!</definedName>
    <definedName name="cbk308_k">#REF!</definedName>
    <definedName name="cbk308_l" localSheetId="5">#REF!</definedName>
    <definedName name="cbk308_l" localSheetId="4">#REF!</definedName>
    <definedName name="cbk308_l" localSheetId="8">#REF!</definedName>
    <definedName name="cbk308_l" localSheetId="7">#REF!</definedName>
    <definedName name="cbk308_l">#REF!</definedName>
    <definedName name="cbk308_M" localSheetId="5">#REF!</definedName>
    <definedName name="cbk308_M" localSheetId="4">#REF!</definedName>
    <definedName name="cbk308_M" localSheetId="8">#REF!</definedName>
    <definedName name="cbk308_M" localSheetId="7">#REF!</definedName>
    <definedName name="cbk308_M">#REF!</definedName>
    <definedName name="cbk308_N" localSheetId="5">#REF!</definedName>
    <definedName name="cbk308_N" localSheetId="4">#REF!</definedName>
    <definedName name="cbk308_N" localSheetId="8">#REF!</definedName>
    <definedName name="cbk308_N" localSheetId="7">#REF!</definedName>
    <definedName name="cbk308_N">#REF!</definedName>
    <definedName name="cbk308_O" localSheetId="5">#REF!</definedName>
    <definedName name="cbk308_O" localSheetId="4">#REF!</definedName>
    <definedName name="cbk308_O" localSheetId="8">#REF!</definedName>
    <definedName name="cbk308_O" localSheetId="7">#REF!</definedName>
    <definedName name="cbk308_O">#REF!</definedName>
    <definedName name="cbk308_P" localSheetId="5">#REF!</definedName>
    <definedName name="cbk308_P" localSheetId="4">#REF!</definedName>
    <definedName name="cbk308_P" localSheetId="8">#REF!</definedName>
    <definedName name="cbk308_P" localSheetId="7">#REF!</definedName>
    <definedName name="cbk308_P">#REF!</definedName>
    <definedName name="cbk308_Q" localSheetId="5">#REF!</definedName>
    <definedName name="cbk308_Q" localSheetId="4">#REF!</definedName>
    <definedName name="cbk308_Q" localSheetId="8">#REF!</definedName>
    <definedName name="cbk308_Q" localSheetId="7">#REF!</definedName>
    <definedName name="cbk308_Q">#REF!</definedName>
    <definedName name="cbk308_r" localSheetId="5">#REF!</definedName>
    <definedName name="cbk308_r" localSheetId="4">#REF!</definedName>
    <definedName name="cbk308_r" localSheetId="8">#REF!</definedName>
    <definedName name="cbk308_r" localSheetId="7">#REF!</definedName>
    <definedName name="cbk308_r">#REF!</definedName>
    <definedName name="cbk312_1" localSheetId="5">#REF!</definedName>
    <definedName name="cbk312_1" localSheetId="4">#REF!</definedName>
    <definedName name="cbk312_1" localSheetId="8">#REF!</definedName>
    <definedName name="cbk312_1" localSheetId="7">#REF!</definedName>
    <definedName name="cbk312_1">#REF!</definedName>
    <definedName name="cbk312_2" localSheetId="5">#REF!</definedName>
    <definedName name="cbk312_2" localSheetId="4">#REF!</definedName>
    <definedName name="cbk312_2" localSheetId="8">#REF!</definedName>
    <definedName name="cbk312_2" localSheetId="7">#REF!</definedName>
    <definedName name="cbk312_2">#REF!</definedName>
    <definedName name="cbk312_3" localSheetId="5">#REF!</definedName>
    <definedName name="cbk312_3" localSheetId="4">#REF!</definedName>
    <definedName name="cbk312_3" localSheetId="8">#REF!</definedName>
    <definedName name="cbk312_3" localSheetId="7">#REF!</definedName>
    <definedName name="cbk312_3">#REF!</definedName>
    <definedName name="cbk322_1" localSheetId="5">#REF!</definedName>
    <definedName name="cbk322_1" localSheetId="4">#REF!</definedName>
    <definedName name="cbk322_1" localSheetId="8">#REF!</definedName>
    <definedName name="cbk322_1" localSheetId="7">#REF!</definedName>
    <definedName name="cbk322_1">#REF!</definedName>
    <definedName name="cbk322_2" localSheetId="5">#REF!</definedName>
    <definedName name="cbk322_2" localSheetId="4">#REF!</definedName>
    <definedName name="cbk322_2" localSheetId="8">#REF!</definedName>
    <definedName name="cbk322_2" localSheetId="7">#REF!</definedName>
    <definedName name="cbk322_2">#REF!</definedName>
    <definedName name="cbk351_1" localSheetId="5">#REF!</definedName>
    <definedName name="cbk351_1" localSheetId="4">#REF!</definedName>
    <definedName name="cbk351_1" localSheetId="8">#REF!</definedName>
    <definedName name="cbk351_1" localSheetId="7">#REF!</definedName>
    <definedName name="cbk351_1">#REF!</definedName>
    <definedName name="cbk351_2" localSheetId="5">#REF!</definedName>
    <definedName name="cbk351_2" localSheetId="4">#REF!</definedName>
    <definedName name="cbk351_2" localSheetId="8">#REF!</definedName>
    <definedName name="cbk351_2" localSheetId="7">#REF!</definedName>
    <definedName name="cbk351_2">#REF!</definedName>
    <definedName name="cbk351_3" localSheetId="5">#REF!</definedName>
    <definedName name="cbk351_3" localSheetId="4">#REF!</definedName>
    <definedName name="cbk351_3" localSheetId="8">#REF!</definedName>
    <definedName name="cbk351_3" localSheetId="7">#REF!</definedName>
    <definedName name="cbk351_3">#REF!</definedName>
    <definedName name="cbk90_0" localSheetId="5">#REF!</definedName>
    <definedName name="cbk90_0" localSheetId="4">#REF!</definedName>
    <definedName name="cbk90_0">#REF!</definedName>
    <definedName name="cbk90_7">#REF!</definedName>
    <definedName name="CBrate">#REF!</definedName>
    <definedName name="ccp" localSheetId="5">#REF!</definedName>
    <definedName name="ccp" localSheetId="4">#REF!</definedName>
    <definedName name="ccp">#REF!</definedName>
    <definedName name="ccy">#REF!</definedName>
    <definedName name="celle1">#REF!</definedName>
    <definedName name="cert">#REF!</definedName>
    <definedName name="cert1">#REF!</definedName>
    <definedName name="certB" localSheetId="5">#REF!</definedName>
    <definedName name="certB" localSheetId="4">#REF!</definedName>
    <definedName name="certB" localSheetId="8">#REF!</definedName>
    <definedName name="certB" localSheetId="7">#REF!</definedName>
    <definedName name="certB">#REF!</definedName>
    <definedName name="chfors" localSheetId="5">#REF!</definedName>
    <definedName name="chfors" localSheetId="4">#REF!</definedName>
    <definedName name="chfors">#REF!</definedName>
    <definedName name="ChgIndicator">#REF!</definedName>
    <definedName name="CIBKeyFig" localSheetId="9">#REF!</definedName>
    <definedName name="CIBKeyFig" localSheetId="1">#REF!</definedName>
    <definedName name="CIBKeyFig">#REF!</definedName>
    <definedName name="CIBOP" localSheetId="9">#REF!</definedName>
    <definedName name="CIBOP" localSheetId="1">#REF!</definedName>
    <definedName name="CIBOP">#REF!</definedName>
    <definedName name="classbridge">#REF!</definedName>
    <definedName name="CMP">#REF!</definedName>
    <definedName name="CMPinc1">#REF!</definedName>
    <definedName name="CMPinc2">#REF!</definedName>
    <definedName name="collaterised">#REF!</definedName>
    <definedName name="Commercial_cards">#REF!</definedName>
    <definedName name="CommInc">#REF!</definedName>
    <definedName name="CommInc2m" localSheetId="9">#REF!</definedName>
    <definedName name="CommInc2m" localSheetId="1">#REF!</definedName>
    <definedName name="CommInc2m">#REF!</definedName>
    <definedName name="CommInc2Q" localSheetId="9">#REF!</definedName>
    <definedName name="CommInc2Q" localSheetId="1">#REF!</definedName>
    <definedName name="CommInc2Q">#REF!</definedName>
    <definedName name="CommIncM" localSheetId="9">#REF!</definedName>
    <definedName name="CommIncM" localSheetId="1">#REF!</definedName>
    <definedName name="CommIncM">#REF!</definedName>
    <definedName name="CommIncQ" localSheetId="9">#REF!</definedName>
    <definedName name="CommIncQ" localSheetId="1">#REF!</definedName>
    <definedName name="CommIncQ">#REF!</definedName>
    <definedName name="CompDate" localSheetId="5">#REF!</definedName>
    <definedName name="CompDate" localSheetId="4">#REF!</definedName>
    <definedName name="CompDate" localSheetId="8">#REF!</definedName>
    <definedName name="CompDate" localSheetId="7">#REF!</definedName>
    <definedName name="CompDate">#REF!</definedName>
    <definedName name="compiler" localSheetId="5">#REF!</definedName>
    <definedName name="compiler" localSheetId="4">#REF!</definedName>
    <definedName name="compiler" localSheetId="8">#REF!</definedName>
    <definedName name="compiler" localSheetId="7">#REF!</definedName>
    <definedName name="compiler">#REF!</definedName>
    <definedName name="Consumer_cards">#REF!</definedName>
    <definedName name="Content">#REF!</definedName>
    <definedName name="corp.inst" localSheetId="9">#REF!</definedName>
    <definedName name="corp.inst" localSheetId="1">#REF!</definedName>
    <definedName name="corp.inst">#REF!</definedName>
    <definedName name="corp1" localSheetId="9">#REF!</definedName>
    <definedName name="corp1" localSheetId="1">#REF!</definedName>
    <definedName name="corp1">#REF!</definedName>
    <definedName name="corplend">#REF!</definedName>
    <definedName name="CorpLMS">#REF!</definedName>
    <definedName name="CrossMatrix">#REF!</definedName>
    <definedName name="crossmatrix2" localSheetId="9">#REF!</definedName>
    <definedName name="crossmatrix2" localSheetId="1">#REF!</definedName>
    <definedName name="crossmatrix2">#REF!</definedName>
    <definedName name="Crystal_1_1_WEBI_DataGrid" hidden="1">#REF!</definedName>
    <definedName name="Crystal_1_1_WEBI_HHeading" hidden="1">#REF!</definedName>
    <definedName name="Crystal_1_1_WEBI_Table" hidden="1">#REF!</definedName>
    <definedName name="CT1eur" localSheetId="5">#REF!</definedName>
    <definedName name="CT1eur" localSheetId="4">#REF!</definedName>
    <definedName name="CT1eur" localSheetId="8">#REF!</definedName>
    <definedName name="CT1eur" localSheetId="7">#REF!</definedName>
    <definedName name="CT1eur">#REF!</definedName>
    <definedName name="CT1pct" localSheetId="5">#REF!</definedName>
    <definedName name="CT1pct" localSheetId="4">#REF!</definedName>
    <definedName name="CT1pct" localSheetId="8">#REF!</definedName>
    <definedName name="CT1pct" localSheetId="7">#REF!</definedName>
    <definedName name="CT1pct">#REF!</definedName>
    <definedName name="CTOOL" localSheetId="5">#REF!</definedName>
    <definedName name="CTOOL" localSheetId="4">#REF!</definedName>
    <definedName name="CTOOL" localSheetId="8">#REF!</definedName>
    <definedName name="CTOOL" localSheetId="7">#REF!</definedName>
    <definedName name="CTOOL">#REF!</definedName>
    <definedName name="Curency">#REF!</definedName>
    <definedName name="Curr">#REF!</definedName>
    <definedName name="Currency" localSheetId="5">#REF!</definedName>
    <definedName name="Currency" localSheetId="4">#REF!</definedName>
    <definedName name="Currency" localSheetId="8">#REF!</definedName>
    <definedName name="Currency" localSheetId="7">#REF!</definedName>
    <definedName name="Currency">#REF!</definedName>
    <definedName name="Current_Month" localSheetId="5">#REF!</definedName>
    <definedName name="Current_Month" localSheetId="4">#REF!</definedName>
    <definedName name="Current_Month" localSheetId="8">#REF!</definedName>
    <definedName name="Current_Month" localSheetId="7">#REF!</definedName>
    <definedName name="Current_Month" localSheetId="13">#REF!</definedName>
    <definedName name="Current_Month">#REF!</definedName>
    <definedName name="Custom4">#REF!</definedName>
    <definedName name="CWFinland" localSheetId="9">#REF!</definedName>
    <definedName name="CWFinland" localSheetId="1">#REF!</definedName>
    <definedName name="CWFinland">#REF!</definedName>
    <definedName name="CY_Aksjer" localSheetId="5">#REF!</definedName>
    <definedName name="CY_Aksjer" localSheetId="4">#REF!</definedName>
    <definedName name="CY_Aksjer" localSheetId="8">#REF!</definedName>
    <definedName name="CY_Aksjer" localSheetId="7">#REF!</definedName>
    <definedName name="CY_Aksjer">#REF!</definedName>
    <definedName name="CY_Alder_A" localSheetId="5">#REF!</definedName>
    <definedName name="CY_Alder_A" localSheetId="4">#REF!</definedName>
    <definedName name="CY_Alder_A" localSheetId="8">#REF!</definedName>
    <definedName name="CY_Alder_A" localSheetId="7">#REF!</definedName>
    <definedName name="CY_Alder_A">#REF!</definedName>
    <definedName name="CY_Alder_F" localSheetId="5">#REF!</definedName>
    <definedName name="CY_Alder_F" localSheetId="4">#REF!</definedName>
    <definedName name="CY_Alder_F" localSheetId="8">#REF!</definedName>
    <definedName name="CY_Alder_F" localSheetId="7">#REF!</definedName>
    <definedName name="CY_Alder_F">#REF!</definedName>
    <definedName name="CY_Alder_P" localSheetId="5">#REF!</definedName>
    <definedName name="CY_Alder_P" localSheetId="4">#REF!</definedName>
    <definedName name="CY_Alder_P" localSheetId="8">#REF!</definedName>
    <definedName name="CY_Alder_P" localSheetId="7">#REF!</definedName>
    <definedName name="CY_Alder_P">#REF!</definedName>
    <definedName name="CY_Amort_PSC" localSheetId="5">#REF!</definedName>
    <definedName name="CY_Amort_PSC" localSheetId="4">#REF!</definedName>
    <definedName name="CY_Amort_PSC" localSheetId="8">#REF!</definedName>
    <definedName name="CY_Amort_PSC" localSheetId="7">#REF!</definedName>
    <definedName name="CY_Amort_PSC">#REF!</definedName>
    <definedName name="CY_AmortFakt" localSheetId="5">#REF!</definedName>
    <definedName name="CY_AmortFakt" localSheetId="4">#REF!</definedName>
    <definedName name="CY_AmortFakt" localSheetId="8">#REF!</definedName>
    <definedName name="CY_AmortFakt" localSheetId="7">#REF!</definedName>
    <definedName name="CY_AmortFakt">#REF!</definedName>
    <definedName name="CY_Annet" localSheetId="5">#REF!</definedName>
    <definedName name="CY_Annet" localSheetId="4">#REF!</definedName>
    <definedName name="CY_Annet" localSheetId="8">#REF!</definedName>
    <definedName name="CY_Annet" localSheetId="7">#REF!</definedName>
    <definedName name="CY_Annet">#REF!</definedName>
    <definedName name="CY_Ant_A" localSheetId="5">#REF!</definedName>
    <definedName name="CY_Ant_A" localSheetId="4">#REF!</definedName>
    <definedName name="CY_Ant_A" localSheetId="8">#REF!</definedName>
    <definedName name="CY_Ant_A" localSheetId="7">#REF!</definedName>
    <definedName name="CY_Ant_A">#REF!</definedName>
    <definedName name="CY_Ant_F" localSheetId="5">#REF!</definedName>
    <definedName name="CY_Ant_F" localSheetId="4">#REF!</definedName>
    <definedName name="CY_Ant_F" localSheetId="8">#REF!</definedName>
    <definedName name="CY_Ant_F" localSheetId="7">#REF!</definedName>
    <definedName name="CY_Ant_F">#REF!</definedName>
    <definedName name="CY_Ant_P" localSheetId="5">#REF!</definedName>
    <definedName name="CY_Ant_P" localSheetId="4">#REF!</definedName>
    <definedName name="CY_Ant_P" localSheetId="8">#REF!</definedName>
    <definedName name="CY_Ant_P" localSheetId="7">#REF!</definedName>
    <definedName name="CY_Ant_P">#REF!</definedName>
    <definedName name="CY_Avk" localSheetId="5">#REF!</definedName>
    <definedName name="CY_Avk" localSheetId="4">#REF!</definedName>
    <definedName name="CY_Avk" localSheetId="8">#REF!</definedName>
    <definedName name="CY_Avk" localSheetId="7">#REF!</definedName>
    <definedName name="CY_Avk">#REF!</definedName>
    <definedName name="CY_Bet_AGA_Faktisk" localSheetId="5">#REF!</definedName>
    <definedName name="CY_Bet_AGA_Faktisk" localSheetId="4">#REF!</definedName>
    <definedName name="CY_Bet_AGA_Faktisk" localSheetId="8">#REF!</definedName>
    <definedName name="CY_Bet_AGA_Faktisk" localSheetId="7">#REF!</definedName>
    <definedName name="CY_Bet_AGA_Faktisk">#REF!</definedName>
    <definedName name="CY_BetMedl" localSheetId="5">#REF!</definedName>
    <definedName name="CY_BetMedl" localSheetId="4">#REF!</definedName>
    <definedName name="CY_BetMedl" localSheetId="8">#REF!</definedName>
    <definedName name="CY_BetMedl" localSheetId="7">#REF!</definedName>
    <definedName name="CY_BetMedl">#REF!</definedName>
    <definedName name="CY_BetSelskap" localSheetId="5">#REF!</definedName>
    <definedName name="CY_BetSelskap" localSheetId="4">#REF!</definedName>
    <definedName name="CY_BetSelskap" localSheetId="8">#REF!</definedName>
    <definedName name="CY_BetSelskap" localSheetId="7">#REF!</definedName>
    <definedName name="CY_BetSelskap">#REF!</definedName>
    <definedName name="CY_BetSelskap_Faktisk" localSheetId="5">#REF!</definedName>
    <definedName name="CY_BetSelskap_Faktisk" localSheetId="4">#REF!</definedName>
    <definedName name="CY_BetSelskap_Faktisk" localSheetId="8">#REF!</definedName>
    <definedName name="CY_BetSelskap_Faktisk" localSheetId="7">#REF!</definedName>
    <definedName name="CY_BetSelskap_Faktisk">#REF!</definedName>
    <definedName name="CY_Curt" localSheetId="5">#REF!</definedName>
    <definedName name="CY_Curt" localSheetId="4">#REF!</definedName>
    <definedName name="CY_Curt" localSheetId="8">#REF!</definedName>
    <definedName name="CY_Curt" localSheetId="7">#REF!</definedName>
    <definedName name="CY_Curt">#REF!</definedName>
    <definedName name="CY_Curt_Kostn" localSheetId="5">#REF!</definedName>
    <definedName name="CY_Curt_Kostn" localSheetId="4">#REF!</definedName>
    <definedName name="CY_Curt_Kostn" localSheetId="8">#REF!</definedName>
    <definedName name="CY_Curt_Kostn" localSheetId="7">#REF!</definedName>
    <definedName name="CY_Curt_Kostn">#REF!</definedName>
    <definedName name="CY_Curt_PBO" localSheetId="5">#REF!</definedName>
    <definedName name="CY_Curt_PBO" localSheetId="4">#REF!</definedName>
    <definedName name="CY_Curt_PBO" localSheetId="8">#REF!</definedName>
    <definedName name="CY_Curt_PBO" localSheetId="7">#REF!</definedName>
    <definedName name="CY_Curt_PBO">#REF!</definedName>
    <definedName name="CY_Curt_PSC" localSheetId="5">#REF!</definedName>
    <definedName name="CY_Curt_PSC" localSheetId="4">#REF!</definedName>
    <definedName name="CY_Curt_PSC" localSheetId="8">#REF!</definedName>
    <definedName name="CY_Curt_PSC" localSheetId="7">#REF!</definedName>
    <definedName name="CY_Curt_PSC">#REF!</definedName>
    <definedName name="CY_Disk" localSheetId="5">#REF!</definedName>
    <definedName name="CY_Disk" localSheetId="4">#REF!</definedName>
    <definedName name="CY_Disk" localSheetId="8">#REF!</definedName>
    <definedName name="CY_Disk" localSheetId="7">#REF!</definedName>
    <definedName name="CY_Disk">#REF!</definedName>
    <definedName name="CY_Effekt_P1" localSheetId="5">#REF!</definedName>
    <definedName name="CY_Effekt_P1" localSheetId="4">#REF!</definedName>
    <definedName name="CY_Effekt_P1" localSheetId="8">#REF!</definedName>
    <definedName name="CY_Effekt_P1" localSheetId="7">#REF!</definedName>
    <definedName name="CY_Effekt_P1">#REF!</definedName>
    <definedName name="CY_Effekt_P1_Bel" localSheetId="5">#REF!</definedName>
    <definedName name="CY_Effekt_P1_Bel" localSheetId="4">#REF!</definedName>
    <definedName name="CY_Effekt_P1_Bel" localSheetId="8">#REF!</definedName>
    <definedName name="CY_Effekt_P1_Bel" localSheetId="7">#REF!</definedName>
    <definedName name="CY_Effekt_P1_Bel">#REF!</definedName>
    <definedName name="CY_Effekt_P1_Bel_SC" localSheetId="5">#REF!</definedName>
    <definedName name="CY_Effekt_P1_Bel_SC" localSheetId="4">#REF!</definedName>
    <definedName name="CY_Effekt_P1_Bel_SC" localSheetId="8">#REF!</definedName>
    <definedName name="CY_Effekt_P1_Bel_SC" localSheetId="7">#REF!</definedName>
    <definedName name="CY_Effekt_P1_Bel_SC">#REF!</definedName>
    <definedName name="CY_Effekt_P10" localSheetId="5">#REF!</definedName>
    <definedName name="CY_Effekt_P10" localSheetId="4">#REF!</definedName>
    <definedName name="CY_Effekt_P10" localSheetId="8">#REF!</definedName>
    <definedName name="CY_Effekt_P10" localSheetId="7">#REF!</definedName>
    <definedName name="CY_Effekt_P10">#REF!</definedName>
    <definedName name="CY_Effekt_P10_Bel" localSheetId="5">#REF!</definedName>
    <definedName name="CY_Effekt_P10_Bel" localSheetId="4">#REF!</definedName>
    <definedName name="CY_Effekt_P10_Bel" localSheetId="8">#REF!</definedName>
    <definedName name="CY_Effekt_P10_Bel" localSheetId="7">#REF!</definedName>
    <definedName name="CY_Effekt_P10_Bel">#REF!</definedName>
    <definedName name="CY_Effekt_P10_Bel_SC" localSheetId="5">#REF!</definedName>
    <definedName name="CY_Effekt_P10_Bel_SC" localSheetId="4">#REF!</definedName>
    <definedName name="CY_Effekt_P10_Bel_SC" localSheetId="8">#REF!</definedName>
    <definedName name="CY_Effekt_P10_Bel_SC" localSheetId="7">#REF!</definedName>
    <definedName name="CY_Effekt_P10_Bel_SC">#REF!</definedName>
    <definedName name="CY_Effekt_P2" localSheetId="5">#REF!</definedName>
    <definedName name="CY_Effekt_P2" localSheetId="4">#REF!</definedName>
    <definedName name="CY_Effekt_P2" localSheetId="8">#REF!</definedName>
    <definedName name="CY_Effekt_P2" localSheetId="7">#REF!</definedName>
    <definedName name="CY_Effekt_P2">#REF!</definedName>
    <definedName name="CY_Effekt_P2_Bel" localSheetId="5">#REF!</definedName>
    <definedName name="CY_Effekt_P2_Bel" localSheetId="4">#REF!</definedName>
    <definedName name="CY_Effekt_P2_Bel" localSheetId="8">#REF!</definedName>
    <definedName name="CY_Effekt_P2_Bel" localSheetId="7">#REF!</definedName>
    <definedName name="CY_Effekt_P2_Bel">#REF!</definedName>
    <definedName name="CY_Effekt_P2_Bel_SC" localSheetId="5">#REF!</definedName>
    <definedName name="CY_Effekt_P2_Bel_SC" localSheetId="4">#REF!</definedName>
    <definedName name="CY_Effekt_P2_Bel_SC" localSheetId="8">#REF!</definedName>
    <definedName name="CY_Effekt_P2_Bel_SC" localSheetId="7">#REF!</definedName>
    <definedName name="CY_Effekt_P2_Bel_SC">#REF!</definedName>
    <definedName name="CY_Effekt_P3" localSheetId="5">#REF!</definedName>
    <definedName name="CY_Effekt_P3" localSheetId="4">#REF!</definedName>
    <definedName name="CY_Effekt_P3" localSheetId="8">#REF!</definedName>
    <definedName name="CY_Effekt_P3" localSheetId="7">#REF!</definedName>
    <definedName name="CY_Effekt_P3">#REF!</definedName>
    <definedName name="CY_Effekt_P3_Bel" localSheetId="5">#REF!</definedName>
    <definedName name="CY_Effekt_P3_Bel" localSheetId="4">#REF!</definedName>
    <definedName name="CY_Effekt_P3_Bel" localSheetId="8">#REF!</definedName>
    <definedName name="CY_Effekt_P3_Bel" localSheetId="7">#REF!</definedName>
    <definedName name="CY_Effekt_P3_Bel">#REF!</definedName>
    <definedName name="CY_Effekt_P3_Bel_SC" localSheetId="5">#REF!</definedName>
    <definedName name="CY_Effekt_P3_Bel_SC" localSheetId="4">#REF!</definedName>
    <definedName name="CY_Effekt_P3_Bel_SC" localSheetId="8">#REF!</definedName>
    <definedName name="CY_Effekt_P3_Bel_SC" localSheetId="7">#REF!</definedName>
    <definedName name="CY_Effekt_P3_Bel_SC">#REF!</definedName>
    <definedName name="CY_Effekt_P4" localSheetId="5">#REF!</definedName>
    <definedName name="CY_Effekt_P4" localSheetId="4">#REF!</definedName>
    <definedName name="CY_Effekt_P4" localSheetId="8">#REF!</definedName>
    <definedName name="CY_Effekt_P4" localSheetId="7">#REF!</definedName>
    <definedName name="CY_Effekt_P4">#REF!</definedName>
    <definedName name="CY_Effekt_P4_Bel" localSheetId="5">#REF!</definedName>
    <definedName name="CY_Effekt_P4_Bel" localSheetId="4">#REF!</definedName>
    <definedName name="CY_Effekt_P4_Bel" localSheetId="8">#REF!</definedName>
    <definedName name="CY_Effekt_P4_Bel" localSheetId="7">#REF!</definedName>
    <definedName name="CY_Effekt_P4_Bel">#REF!</definedName>
    <definedName name="CY_Effekt_P4_Bel_SC" localSheetId="5">#REF!</definedName>
    <definedName name="CY_Effekt_P4_Bel_SC" localSheetId="4">#REF!</definedName>
    <definedName name="CY_Effekt_P4_Bel_SC" localSheetId="8">#REF!</definedName>
    <definedName name="CY_Effekt_P4_Bel_SC" localSheetId="7">#REF!</definedName>
    <definedName name="CY_Effekt_P4_Bel_SC">#REF!</definedName>
    <definedName name="CY_Effekt_P5" localSheetId="5">#REF!</definedName>
    <definedName name="CY_Effekt_P5" localSheetId="4">#REF!</definedName>
    <definedName name="CY_Effekt_P5" localSheetId="8">#REF!</definedName>
    <definedName name="CY_Effekt_P5" localSheetId="7">#REF!</definedName>
    <definedName name="CY_Effekt_P5">#REF!</definedName>
    <definedName name="CY_Effekt_P5_Bel" localSheetId="5">#REF!</definedName>
    <definedName name="CY_Effekt_P5_Bel" localSheetId="4">#REF!</definedName>
    <definedName name="CY_Effekt_P5_Bel" localSheetId="8">#REF!</definedName>
    <definedName name="CY_Effekt_P5_Bel" localSheetId="7">#REF!</definedName>
    <definedName name="CY_Effekt_P5_Bel">#REF!</definedName>
    <definedName name="CY_Effekt_P5_Bel_SC" localSheetId="5">#REF!</definedName>
    <definedName name="CY_Effekt_P5_Bel_SC" localSheetId="4">#REF!</definedName>
    <definedName name="CY_Effekt_P5_Bel_SC" localSheetId="8">#REF!</definedName>
    <definedName name="CY_Effekt_P5_Bel_SC" localSheetId="7">#REF!</definedName>
    <definedName name="CY_Effekt_P5_Bel_SC">#REF!</definedName>
    <definedName name="CY_Effekt_P6" localSheetId="5">#REF!</definedName>
    <definedName name="CY_Effekt_P6" localSheetId="4">#REF!</definedName>
    <definedName name="CY_Effekt_P6" localSheetId="8">#REF!</definedName>
    <definedName name="CY_Effekt_P6" localSheetId="7">#REF!</definedName>
    <definedName name="CY_Effekt_P6">#REF!</definedName>
    <definedName name="CY_Effekt_P6_Bel" localSheetId="5">#REF!</definedName>
    <definedName name="CY_Effekt_P6_Bel" localSheetId="4">#REF!</definedName>
    <definedName name="CY_Effekt_P6_Bel" localSheetId="8">#REF!</definedName>
    <definedName name="CY_Effekt_P6_Bel" localSheetId="7">#REF!</definedName>
    <definedName name="CY_Effekt_P6_Bel">#REF!</definedName>
    <definedName name="CY_Effekt_P6_Bel_SC" localSheetId="5">#REF!</definedName>
    <definedName name="CY_Effekt_P6_Bel_SC" localSheetId="4">#REF!</definedName>
    <definedName name="CY_Effekt_P6_Bel_SC" localSheetId="8">#REF!</definedName>
    <definedName name="CY_Effekt_P6_Bel_SC" localSheetId="7">#REF!</definedName>
    <definedName name="CY_Effekt_P6_Bel_SC">#REF!</definedName>
    <definedName name="CY_Effekt_P7" localSheetId="5">#REF!</definedName>
    <definedName name="CY_Effekt_P7" localSheetId="4">#REF!</definedName>
    <definedName name="CY_Effekt_P7" localSheetId="8">#REF!</definedName>
    <definedName name="CY_Effekt_P7" localSheetId="7">#REF!</definedName>
    <definedName name="CY_Effekt_P7">#REF!</definedName>
    <definedName name="CY_Effekt_P7_Bel" localSheetId="5">#REF!</definedName>
    <definedName name="CY_Effekt_P7_Bel" localSheetId="4">#REF!</definedName>
    <definedName name="CY_Effekt_P7_Bel" localSheetId="8">#REF!</definedName>
    <definedName name="CY_Effekt_P7_Bel" localSheetId="7">#REF!</definedName>
    <definedName name="CY_Effekt_P7_Bel">#REF!</definedName>
    <definedName name="CY_Effekt_P7_Bel_SC" localSheetId="5">#REF!</definedName>
    <definedName name="CY_Effekt_P7_Bel_SC" localSheetId="4">#REF!</definedName>
    <definedName name="CY_Effekt_P7_Bel_SC" localSheetId="8">#REF!</definedName>
    <definedName name="CY_Effekt_P7_Bel_SC" localSheetId="7">#REF!</definedName>
    <definedName name="CY_Effekt_P7_Bel_SC">#REF!</definedName>
    <definedName name="CY_Effekt_P8" localSheetId="5">#REF!</definedName>
    <definedName name="CY_Effekt_P8" localSheetId="4">#REF!</definedName>
    <definedName name="CY_Effekt_P8" localSheetId="8">#REF!</definedName>
    <definedName name="CY_Effekt_P8" localSheetId="7">#REF!</definedName>
    <definedName name="CY_Effekt_P8">#REF!</definedName>
    <definedName name="CY_Effekt_P8_Bel" localSheetId="5">#REF!</definedName>
    <definedName name="CY_Effekt_P8_Bel" localSheetId="4">#REF!</definedName>
    <definedName name="CY_Effekt_P8_Bel" localSheetId="8">#REF!</definedName>
    <definedName name="CY_Effekt_P8_Bel" localSheetId="7">#REF!</definedName>
    <definedName name="CY_Effekt_P8_Bel">#REF!</definedName>
    <definedName name="CY_Effekt_P8_Bel_SC" localSheetId="5">#REF!</definedName>
    <definedName name="CY_Effekt_P8_Bel_SC" localSheetId="4">#REF!</definedName>
    <definedName name="CY_Effekt_P8_Bel_SC" localSheetId="8">#REF!</definedName>
    <definedName name="CY_Effekt_P8_Bel_SC" localSheetId="7">#REF!</definedName>
    <definedName name="CY_Effekt_P8_Bel_SC">#REF!</definedName>
    <definedName name="CY_Effekt_P9" localSheetId="5">#REF!</definedName>
    <definedName name="CY_Effekt_P9" localSheetId="4">#REF!</definedName>
    <definedName name="CY_Effekt_P9" localSheetId="8">#REF!</definedName>
    <definedName name="CY_Effekt_P9" localSheetId="7">#REF!</definedName>
    <definedName name="CY_Effekt_P9">#REF!</definedName>
    <definedName name="CY_Effekt_P9_Bel" localSheetId="5">#REF!</definedName>
    <definedName name="CY_Effekt_P9_Bel" localSheetId="4">#REF!</definedName>
    <definedName name="CY_Effekt_P9_Bel" localSheetId="8">#REF!</definedName>
    <definedName name="CY_Effekt_P9_Bel" localSheetId="7">#REF!</definedName>
    <definedName name="CY_Effekt_P9_Bel">#REF!</definedName>
    <definedName name="CY_Effekt_P9_Bel_SC" localSheetId="5">#REF!</definedName>
    <definedName name="CY_Effekt_P9_Bel_SC" localSheetId="4">#REF!</definedName>
    <definedName name="CY_Effekt_P9_Bel_SC" localSheetId="8">#REF!</definedName>
    <definedName name="CY_Effekt_P9_Bel_SC" localSheetId="7">#REF!</definedName>
    <definedName name="CY_Effekt_P9_Bel_SC">#REF!</definedName>
    <definedName name="CY_Eiend" localSheetId="5">#REF!</definedName>
    <definedName name="CY_Eiend" localSheetId="4">#REF!</definedName>
    <definedName name="CY_Eiend" localSheetId="8">#REF!</definedName>
    <definedName name="CY_Eiend" localSheetId="7">#REF!</definedName>
    <definedName name="CY_Eiend">#REF!</definedName>
    <definedName name="CY_Endring" localSheetId="5">#REF!</definedName>
    <definedName name="CY_Endring" localSheetId="4">#REF!</definedName>
    <definedName name="CY_Endring" localSheetId="8">#REF!</definedName>
    <definedName name="CY_Endring" localSheetId="7">#REF!</definedName>
    <definedName name="CY_Endring">#REF!</definedName>
    <definedName name="CY_Endring_PSC" localSheetId="5">#REF!</definedName>
    <definedName name="CY_Endring_PSC" localSheetId="4">#REF!</definedName>
    <definedName name="CY_Endring_PSC" localSheetId="8">#REF!</definedName>
    <definedName name="CY_Endring_PSC" localSheetId="7">#REF!</definedName>
    <definedName name="CY_Endring_PSC">#REF!</definedName>
    <definedName name="CY_Flyttet_Premiefond" localSheetId="5">#REF!</definedName>
    <definedName name="CY_Flyttet_Premiefond" localSheetId="4">#REF!</definedName>
    <definedName name="CY_Flyttet_Premiefond" localSheetId="8">#REF!</definedName>
    <definedName name="CY_Flyttet_Premiefond" localSheetId="7">#REF!</definedName>
    <definedName name="CY_Flyttet_Premiefond">#REF!</definedName>
    <definedName name="CY_Greg" localSheetId="5">#REF!</definedName>
    <definedName name="CY_Greg" localSheetId="4">#REF!</definedName>
    <definedName name="CY_Greg" localSheetId="8">#REF!</definedName>
    <definedName name="CY_Greg" localSheetId="7">#REF!</definedName>
    <definedName name="CY_Greg">#REF!</definedName>
    <definedName name="CY_Korridor_bel" localSheetId="5">#REF!</definedName>
    <definedName name="CY_Korridor_bel" localSheetId="4">#REF!</definedName>
    <definedName name="CY_Korridor_bel" localSheetId="8">#REF!</definedName>
    <definedName name="CY_Korridor_bel" localSheetId="7">#REF!</definedName>
    <definedName name="CY_Korridor_bel">#REF!</definedName>
    <definedName name="CY_Kost" localSheetId="5">#REF!</definedName>
    <definedName name="CY_Kost" localSheetId="4">#REF!</definedName>
    <definedName name="CY_Kost" localSheetId="8">#REF!</definedName>
    <definedName name="CY_Kost" localSheetId="7">#REF!</definedName>
    <definedName name="CY_Kost">#REF!</definedName>
    <definedName name="CY_Kost_Faktisk" localSheetId="5">#REF!</definedName>
    <definedName name="CY_Kost_Faktisk" localSheetId="4">#REF!</definedName>
    <definedName name="CY_Kost_Faktisk" localSheetId="8">#REF!</definedName>
    <definedName name="CY_Kost_Faktisk" localSheetId="7">#REF!</definedName>
    <definedName name="CY_Kost_Faktisk">#REF!</definedName>
    <definedName name="CY_Loenn_A" localSheetId="5">#REF!</definedName>
    <definedName name="CY_Loenn_A" localSheetId="4">#REF!</definedName>
    <definedName name="CY_Loenn_A" localSheetId="8">#REF!</definedName>
    <definedName name="CY_Loenn_A" localSheetId="7">#REF!</definedName>
    <definedName name="CY_Loenn_A">#REF!</definedName>
    <definedName name="CY_Lreg" localSheetId="5">#REF!</definedName>
    <definedName name="CY_Lreg" localSheetId="4">#REF!</definedName>
    <definedName name="CY_Lreg" localSheetId="8">#REF!</definedName>
    <definedName name="CY_Lreg" localSheetId="7">#REF!</definedName>
    <definedName name="CY_Lreg">#REF!</definedName>
    <definedName name="CY_Midler_Sum" localSheetId="5">#REF!</definedName>
    <definedName name="CY_Midler_Sum" localSheetId="4">#REF!</definedName>
    <definedName name="CY_Midler_Sum" localSheetId="8">#REF!</definedName>
    <definedName name="CY_Midler_Sum" localSheetId="7">#REF!</definedName>
    <definedName name="CY_Midler_Sum">#REF!</definedName>
    <definedName name="CY_Oblig" localSheetId="5">#REF!</definedName>
    <definedName name="CY_Oblig" localSheetId="4">#REF!</definedName>
    <definedName name="CY_Oblig" localSheetId="8">#REF!</definedName>
    <definedName name="CY_Oblig" localSheetId="7">#REF!</definedName>
    <definedName name="CY_Oblig">#REF!</definedName>
    <definedName name="CY_Old_Bel" localSheetId="5">#REF!</definedName>
    <definedName name="CY_Old_Bel" localSheetId="4">#REF!</definedName>
    <definedName name="CY_Old_Bel" localSheetId="8">#REF!</definedName>
    <definedName name="CY_Old_Bel" localSheetId="7">#REF!</definedName>
    <definedName name="CY_Old_Bel">#REF!</definedName>
    <definedName name="CY_Old_Bel_SC" localSheetId="5">#REF!</definedName>
    <definedName name="CY_Old_Bel_SC" localSheetId="4">#REF!</definedName>
    <definedName name="CY_Old_Bel_SC" localSheetId="8">#REF!</definedName>
    <definedName name="CY_Old_Bel_SC" localSheetId="7">#REF!</definedName>
    <definedName name="CY_Old_Bel_SC">#REF!</definedName>
    <definedName name="CY_Overf" localSheetId="5">#REF!</definedName>
    <definedName name="CY_Overf" localSheetId="4">#REF!</definedName>
    <definedName name="CY_Overf" localSheetId="8">#REF!</definedName>
    <definedName name="CY_Overf" localSheetId="7">#REF!</definedName>
    <definedName name="CY_Overf">#REF!</definedName>
    <definedName name="CY_Overf_Kostn" localSheetId="5">#REF!</definedName>
    <definedName name="CY_Overf_Kostn" localSheetId="4">#REF!</definedName>
    <definedName name="CY_Overf_Kostn" localSheetId="8">#REF!</definedName>
    <definedName name="CY_Overf_Kostn" localSheetId="7">#REF!</definedName>
    <definedName name="CY_Overf_Kostn">#REF!</definedName>
    <definedName name="CY_Overf_Midler" localSheetId="5">#REF!</definedName>
    <definedName name="CY_Overf_Midler" localSheetId="4">#REF!</definedName>
    <definedName name="CY_Overf_Midler" localSheetId="8">#REF!</definedName>
    <definedName name="CY_Overf_Midler" localSheetId="7">#REF!</definedName>
    <definedName name="CY_Overf_Midler">#REF!</definedName>
    <definedName name="CY_Overf_PBO" localSheetId="5">#REF!</definedName>
    <definedName name="CY_Overf_PBO" localSheetId="4">#REF!</definedName>
    <definedName name="CY_Overf_PBO" localSheetId="8">#REF!</definedName>
    <definedName name="CY_Overf_PBO" localSheetId="7">#REF!</definedName>
    <definedName name="CY_Overf_PBO">#REF!</definedName>
    <definedName name="CY_Overskriv" localSheetId="5">#REF!</definedName>
    <definedName name="CY_Overskriv" localSheetId="4">#REF!</definedName>
    <definedName name="CY_Overskriv" localSheetId="8">#REF!</definedName>
    <definedName name="CY_Overskriv" localSheetId="7">#REF!</definedName>
    <definedName name="CY_Overskriv">#REF!</definedName>
    <definedName name="CY_Overskriv_AGA" localSheetId="5">#REF!</definedName>
    <definedName name="CY_Overskriv_AGA" localSheetId="4">#REF!</definedName>
    <definedName name="CY_Overskriv_AGA" localSheetId="8">#REF!</definedName>
    <definedName name="CY_Overskriv_AGA" localSheetId="7">#REF!</definedName>
    <definedName name="CY_Overskriv_AGA">#REF!</definedName>
    <definedName name="CY_Overskriv_AGA_Bel" localSheetId="5">#REF!</definedName>
    <definedName name="CY_Overskriv_AGA_Bel" localSheetId="4">#REF!</definedName>
    <definedName name="CY_Overskriv_AGA_Bel" localSheetId="8">#REF!</definedName>
    <definedName name="CY_Overskriv_AGA_Bel" localSheetId="7">#REF!</definedName>
    <definedName name="CY_Overskriv_AGA_Bel">#REF!</definedName>
    <definedName name="CY_Overskriv_Amort" localSheetId="5">#REF!</definedName>
    <definedName name="CY_Overskriv_Amort" localSheetId="4">#REF!</definedName>
    <definedName name="CY_Overskriv_Amort" localSheetId="8">#REF!</definedName>
    <definedName name="CY_Overskriv_Amort" localSheetId="7">#REF!</definedName>
    <definedName name="CY_Overskriv_Amort">#REF!</definedName>
    <definedName name="CY_Overskriv_Amort_Bel" localSheetId="5">#REF!</definedName>
    <definedName name="CY_Overskriv_Amort_Bel" localSheetId="4">#REF!</definedName>
    <definedName name="CY_Overskriv_Amort_Bel" localSheetId="8">#REF!</definedName>
    <definedName name="CY_Overskriv_Amort_Bel" localSheetId="7">#REF!</definedName>
    <definedName name="CY_Overskriv_Amort_Bel">#REF!</definedName>
    <definedName name="CY_Overskriv_Avkast" localSheetId="5">#REF!</definedName>
    <definedName name="CY_Overskriv_Avkast" localSheetId="4">#REF!</definedName>
    <definedName name="CY_Overskriv_Avkast" localSheetId="8">#REF!</definedName>
    <definedName name="CY_Overskriv_Avkast" localSheetId="7">#REF!</definedName>
    <definedName name="CY_Overskriv_Avkast">#REF!</definedName>
    <definedName name="CY_Overskriv_Avkast_Bel" localSheetId="5">#REF!</definedName>
    <definedName name="CY_Overskriv_Avkast_Bel" localSheetId="4">#REF!</definedName>
    <definedName name="CY_Overskriv_Avkast_Bel" localSheetId="8">#REF!</definedName>
    <definedName name="CY_Overskriv_Avkast_Bel" localSheetId="7">#REF!</definedName>
    <definedName name="CY_Overskriv_Avkast_Bel">#REF!</definedName>
    <definedName name="CY_Overskriv_EK" localSheetId="5">#REF!</definedName>
    <definedName name="CY_Overskriv_EK" localSheetId="4">#REF!</definedName>
    <definedName name="CY_Overskriv_EK" localSheetId="8">#REF!</definedName>
    <definedName name="CY_Overskriv_EK" localSheetId="7">#REF!</definedName>
    <definedName name="CY_Overskriv_EK">#REF!</definedName>
    <definedName name="CY_Overskriv_EK_Bel" localSheetId="5">#REF!</definedName>
    <definedName name="CY_Overskriv_EK_Bel" localSheetId="4">#REF!</definedName>
    <definedName name="CY_Overskriv_EK_Bel" localSheetId="8">#REF!</definedName>
    <definedName name="CY_Overskriv_EK_Bel" localSheetId="7">#REF!</definedName>
    <definedName name="CY_Overskriv_EK_Bel">#REF!</definedName>
    <definedName name="CY_Overskriv_Midler" localSheetId="5">#REF!</definedName>
    <definedName name="CY_Overskriv_Midler" localSheetId="4">#REF!</definedName>
    <definedName name="CY_Overskriv_Midler" localSheetId="8">#REF!</definedName>
    <definedName name="CY_Overskriv_Midler" localSheetId="7">#REF!</definedName>
    <definedName name="CY_Overskriv_Midler">#REF!</definedName>
    <definedName name="CY_Overskriv_Rentekost" localSheetId="5">#REF!</definedName>
    <definedName name="CY_Overskriv_Rentekost" localSheetId="4">#REF!</definedName>
    <definedName name="CY_Overskriv_Rentekost" localSheetId="8">#REF!</definedName>
    <definedName name="CY_Overskriv_Rentekost" localSheetId="7">#REF!</definedName>
    <definedName name="CY_Overskriv_Rentekost">#REF!</definedName>
    <definedName name="CY_Overskriv_Rentekost_Bel" localSheetId="5">#REF!</definedName>
    <definedName name="CY_Overskriv_Rentekost_Bel" localSheetId="4">#REF!</definedName>
    <definedName name="CY_Overskriv_Rentekost_Bel" localSheetId="8">#REF!</definedName>
    <definedName name="CY_Overskriv_Rentekost_Bel" localSheetId="7">#REF!</definedName>
    <definedName name="CY_Overskriv_Rentekost_Bel">#REF!</definedName>
    <definedName name="CY_PBO_Sum" localSheetId="5">#REF!</definedName>
    <definedName name="CY_PBO_Sum" localSheetId="4">#REF!</definedName>
    <definedName name="CY_PBO_Sum" localSheetId="8">#REF!</definedName>
    <definedName name="CY_PBO_Sum" localSheetId="7">#REF!</definedName>
    <definedName name="CY_PBO_Sum">#REF!</definedName>
    <definedName name="CY_PBO_SUMAGA" localSheetId="5">#REF!</definedName>
    <definedName name="CY_PBO_SUMAGA" localSheetId="4">#REF!</definedName>
    <definedName name="CY_PBO_SUMAGA" localSheetId="8">#REF!</definedName>
    <definedName name="CY_PBO_SUMAGA" localSheetId="7">#REF!</definedName>
    <definedName name="CY_PBO_SUMAGA">#REF!</definedName>
    <definedName name="CY_Preg" localSheetId="5">#REF!</definedName>
    <definedName name="CY_Preg" localSheetId="4">#REF!</definedName>
    <definedName name="CY_Preg" localSheetId="8">#REF!</definedName>
    <definedName name="CY_Preg" localSheetId="7">#REF!</definedName>
    <definedName name="CY_Preg">#REF!</definedName>
    <definedName name="CY_rAksjer" localSheetId="5">#REF!</definedName>
    <definedName name="CY_rAksjer" localSheetId="4">#REF!</definedName>
    <definedName name="CY_rAksjer" localSheetId="8">#REF!</definedName>
    <definedName name="CY_rAksjer" localSheetId="7">#REF!</definedName>
    <definedName name="CY_rAksjer">#REF!</definedName>
    <definedName name="CY_rAllokering_Sum" localSheetId="5">#REF!</definedName>
    <definedName name="CY_rAllokering_Sum" localSheetId="4">#REF!</definedName>
    <definedName name="CY_rAllokering_Sum" localSheetId="8">#REF!</definedName>
    <definedName name="CY_rAllokering_Sum" localSheetId="7">#REF!</definedName>
    <definedName name="CY_rAllokering_Sum">#REF!</definedName>
    <definedName name="CY_rAnnet" localSheetId="5">#REF!</definedName>
    <definedName name="CY_rAnnet" localSheetId="4">#REF!</definedName>
    <definedName name="CY_rAnnet" localSheetId="8">#REF!</definedName>
    <definedName name="CY_rAnnet" localSheetId="7">#REF!</definedName>
    <definedName name="CY_rAnnet">#REF!</definedName>
    <definedName name="CY_rEiend" localSheetId="5">#REF!</definedName>
    <definedName name="CY_rEiend" localSheetId="4">#REF!</definedName>
    <definedName name="CY_rEiend" localSheetId="8">#REF!</definedName>
    <definedName name="CY_rEiend" localSheetId="7">#REF!</definedName>
    <definedName name="CY_rEiend">#REF!</definedName>
    <definedName name="CY_rOblig" localSheetId="5">#REF!</definedName>
    <definedName name="CY_rOblig" localSheetId="4">#REF!</definedName>
    <definedName name="CY_rOblig" localSheetId="8">#REF!</definedName>
    <definedName name="CY_rOblig" localSheetId="7">#REF!</definedName>
    <definedName name="CY_rOblig">#REF!</definedName>
    <definedName name="CY_SC_AGA" localSheetId="5">#REF!</definedName>
    <definedName name="CY_SC_AGA" localSheetId="4">#REF!</definedName>
    <definedName name="CY_SC_AGA" localSheetId="8">#REF!</definedName>
    <definedName name="CY_SC_AGA" localSheetId="7">#REF!</definedName>
    <definedName name="CY_SC_AGA">#REF!</definedName>
    <definedName name="CY_SC_Sum" localSheetId="5">#REF!</definedName>
    <definedName name="CY_SC_Sum" localSheetId="4">#REF!</definedName>
    <definedName name="CY_SC_Sum" localSheetId="8">#REF!</definedName>
    <definedName name="CY_SC_Sum" localSheetId="7">#REF!</definedName>
    <definedName name="CY_SC_Sum">#REF!</definedName>
    <definedName name="CY_Settl" localSheetId="5">#REF!</definedName>
    <definedName name="CY_Settl" localSheetId="4">#REF!</definedName>
    <definedName name="CY_Settl" localSheetId="8">#REF!</definedName>
    <definedName name="CY_Settl" localSheetId="7">#REF!</definedName>
    <definedName name="CY_Settl">#REF!</definedName>
    <definedName name="CY_Settl_Kostn" localSheetId="5">#REF!</definedName>
    <definedName name="CY_Settl_Kostn" localSheetId="4">#REF!</definedName>
    <definedName name="CY_Settl_Kostn" localSheetId="8">#REF!</definedName>
    <definedName name="CY_Settl_Kostn" localSheetId="7">#REF!</definedName>
    <definedName name="CY_Settl_Kostn">#REF!</definedName>
    <definedName name="CY_Settl_Midler" localSheetId="5">#REF!</definedName>
    <definedName name="CY_Settl_Midler" localSheetId="4">#REF!</definedName>
    <definedName name="CY_Settl_Midler" localSheetId="8">#REF!</definedName>
    <definedName name="CY_Settl_Midler" localSheetId="7">#REF!</definedName>
    <definedName name="CY_Settl_Midler">#REF!</definedName>
    <definedName name="CY_Settl_PBO" localSheetId="5">#REF!</definedName>
    <definedName name="CY_Settl_PBO" localSheetId="4">#REF!</definedName>
    <definedName name="CY_Settl_PBO" localSheetId="8">#REF!</definedName>
    <definedName name="CY_Settl_PBO" localSheetId="7">#REF!</definedName>
    <definedName name="CY_Settl_PBO">#REF!</definedName>
    <definedName name="CY_Settl_PSC" localSheetId="5">#REF!</definedName>
    <definedName name="CY_Settl_PSC" localSheetId="4">#REF!</definedName>
    <definedName name="CY_Settl_PSC" localSheetId="8">#REF!</definedName>
    <definedName name="CY_Settl_PSC" localSheetId="7">#REF!</definedName>
    <definedName name="CY_Settl_PSC">#REF!</definedName>
    <definedName name="CY_SORIE" localSheetId="5">#REF!</definedName>
    <definedName name="CY_SORIE" localSheetId="4">#REF!</definedName>
    <definedName name="CY_SORIE" localSheetId="8">#REF!</definedName>
    <definedName name="CY_SORIE" localSheetId="7">#REF!</definedName>
    <definedName name="CY_SORIE">#REF!</definedName>
    <definedName name="CY_Sum_Endring_Avvik" localSheetId="5">#REF!</definedName>
    <definedName name="CY_Sum_Endring_Avvik" localSheetId="4">#REF!</definedName>
    <definedName name="CY_Sum_Endring_Avvik" localSheetId="8">#REF!</definedName>
    <definedName name="CY_Sum_Endring_Avvik" localSheetId="7">#REF!</definedName>
    <definedName name="CY_Sum_Endring_Avvik">#REF!</definedName>
    <definedName name="CY_Sum_Endring_PSC" localSheetId="5">#REF!</definedName>
    <definedName name="CY_Sum_Endring_PSC" localSheetId="4">#REF!</definedName>
    <definedName name="CY_Sum_Endring_PSC" localSheetId="8">#REF!</definedName>
    <definedName name="CY_Sum_Endring_PSC" localSheetId="7">#REF!</definedName>
    <definedName name="CY_Sum_Endring_PSC">#REF!</definedName>
    <definedName name="CY_Tj_A" localSheetId="5">#REF!</definedName>
    <definedName name="CY_Tj_A" localSheetId="4">#REF!</definedName>
    <definedName name="CY_Tj_A" localSheetId="8">#REF!</definedName>
    <definedName name="CY_Tj_A" localSheetId="7">#REF!</definedName>
    <definedName name="CY_Tj_A">#REF!</definedName>
    <definedName name="CY_Uamort_PSC" localSheetId="5">#REF!</definedName>
    <definedName name="CY_Uamort_PSC" localSheetId="4">#REF!</definedName>
    <definedName name="CY_Uamort_PSC" localSheetId="8">#REF!</definedName>
    <definedName name="CY_Uamort_PSC" localSheetId="7">#REF!</definedName>
    <definedName name="CY_Uamort_PSC">#REF!</definedName>
    <definedName name="CY_Utbet" localSheetId="5">#REF!</definedName>
    <definedName name="CY_Utbet" localSheetId="4">#REF!</definedName>
    <definedName name="CY_Utbet" localSheetId="8">#REF!</definedName>
    <definedName name="CY_Utbet" localSheetId="7">#REF!</definedName>
    <definedName name="CY_Utbet">#REF!</definedName>
    <definedName name="CY_Utbet_Drift" localSheetId="5">#REF!</definedName>
    <definedName name="CY_Utbet_Drift" localSheetId="4">#REF!</definedName>
    <definedName name="CY_Utbet_Drift" localSheetId="8">#REF!</definedName>
    <definedName name="CY_Utbet_Drift" localSheetId="7">#REF!</definedName>
    <definedName name="CY_Utbet_Drift">#REF!</definedName>
    <definedName name="CY_Utbet_Faktisk" localSheetId="5">#REF!</definedName>
    <definedName name="CY_Utbet_Faktisk" localSheetId="4">#REF!</definedName>
    <definedName name="CY_Utbet_Faktisk" localSheetId="8">#REF!</definedName>
    <definedName name="CY_Utbet_Faktisk" localSheetId="7">#REF!</definedName>
    <definedName name="CY_Utbet_Faktisk">#REF!</definedName>
    <definedName name="CY_Utbet_Faktisk_Drift" localSheetId="5">#REF!</definedName>
    <definedName name="CY_Utbet_Faktisk_Drift" localSheetId="4">#REF!</definedName>
    <definedName name="CY_Utbet_Faktisk_Drift" localSheetId="8">#REF!</definedName>
    <definedName name="CY_Utbet_Faktisk_Drift" localSheetId="7">#REF!</definedName>
    <definedName name="CY_Utbet_Faktisk_Drift">#REF!</definedName>
    <definedName name="CY_Utbet_P" localSheetId="5">#REF!</definedName>
    <definedName name="CY_Utbet_P" localSheetId="4">#REF!</definedName>
    <definedName name="CY_Utbet_P" localSheetId="8">#REF!</definedName>
    <definedName name="CY_Utbet_P" localSheetId="7">#REF!</definedName>
    <definedName name="CY_Utbet_P">#REF!</definedName>
    <definedName name="Daily_receipts" localSheetId="9">#REF!</definedName>
    <definedName name="Daily_receipts" localSheetId="1">#REF!</definedName>
    <definedName name="Daily_receipts">#REF!</definedName>
    <definedName name="DanskeBank" localSheetId="5">#REF!</definedName>
    <definedName name="DanskeBank" localSheetId="4">#REF!</definedName>
    <definedName name="DanskeBank" localSheetId="8">#REF!</definedName>
    <definedName name="DanskeBank" localSheetId="7">#REF!</definedName>
    <definedName name="DanskeBank">#REF!</definedName>
    <definedName name="DanskMdRapport">#REF!</definedName>
    <definedName name="data" localSheetId="5">#REF!</definedName>
    <definedName name="data" localSheetId="4">#REF!</definedName>
    <definedName name="data">#REF!</definedName>
    <definedName name="data_imp_start" localSheetId="5">#REF!</definedName>
    <definedName name="data_imp_start" localSheetId="4">#REF!</definedName>
    <definedName name="data_imp_start">#REF!</definedName>
    <definedName name="data_unit_tm">#REF!</definedName>
    <definedName name="data1" localSheetId="5">#REF!</definedName>
    <definedName name="data1" localSheetId="4">#REF!</definedName>
    <definedName name="data1">#REF!</definedName>
    <definedName name="DATA10">#REF!</definedName>
    <definedName name="DATA11" localSheetId="5">#REF!</definedName>
    <definedName name="DATA11" localSheetId="4">#REF!</definedName>
    <definedName name="DATA11" localSheetId="8">#REF!</definedName>
    <definedName name="DATA11" localSheetId="7">#REF!</definedName>
    <definedName name="DATA11">#REF!</definedName>
    <definedName name="DATA12" localSheetId="5">#REF!</definedName>
    <definedName name="DATA12" localSheetId="4">#REF!</definedName>
    <definedName name="DATA12" localSheetId="8">#REF!</definedName>
    <definedName name="DATA12" localSheetId="7">#REF!</definedName>
    <definedName name="DATA12">#REF!</definedName>
    <definedName name="DATA13" localSheetId="5">#REF!</definedName>
    <definedName name="DATA13" localSheetId="4">#REF!</definedName>
    <definedName name="DATA13" localSheetId="8">#REF!</definedName>
    <definedName name="DATA13" localSheetId="7">#REF!</definedName>
    <definedName name="DATA13">#REF!</definedName>
    <definedName name="DATA14">#REF!</definedName>
    <definedName name="DATA15" localSheetId="5">#REF!</definedName>
    <definedName name="DATA15" localSheetId="4">#REF!</definedName>
    <definedName name="DATA15" localSheetId="8">#REF!</definedName>
    <definedName name="DATA15" localSheetId="7">#REF!</definedName>
    <definedName name="DATA15">#REF!</definedName>
    <definedName name="DATA16" localSheetId="5">#REF!</definedName>
    <definedName name="DATA16" localSheetId="4">#REF!</definedName>
    <definedName name="DATA16" localSheetId="8">#REF!</definedName>
    <definedName name="DATA16" localSheetId="7">#REF!</definedName>
    <definedName name="DATA16">#REF!</definedName>
    <definedName name="DATA17" localSheetId="5">#REF!</definedName>
    <definedName name="DATA17" localSheetId="4">#REF!</definedName>
    <definedName name="DATA17" localSheetId="8">#REF!</definedName>
    <definedName name="DATA17" localSheetId="7">#REF!</definedName>
    <definedName name="DATA17">#REF!</definedName>
    <definedName name="DATA18" localSheetId="5">#REF!</definedName>
    <definedName name="DATA18" localSheetId="4">#REF!</definedName>
    <definedName name="DATA18" localSheetId="8">#REF!</definedName>
    <definedName name="DATA18" localSheetId="7">#REF!</definedName>
    <definedName name="DATA18">#REF!</definedName>
    <definedName name="DATA19" localSheetId="5">#REF!</definedName>
    <definedName name="DATA19" localSheetId="4">#REF!</definedName>
    <definedName name="DATA19" localSheetId="8">#REF!</definedName>
    <definedName name="DATA19" localSheetId="7">#REF!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4">#REF!</definedName>
    <definedName name="DATA5">#REF!</definedName>
    <definedName name="DATA6">#REF!</definedName>
    <definedName name="DATA7">#REF!</definedName>
    <definedName name="DATA8" localSheetId="5">#REF!</definedName>
    <definedName name="DATA8" localSheetId="4">#REF!</definedName>
    <definedName name="DATA8" localSheetId="8">#REF!</definedName>
    <definedName name="DATA8" localSheetId="7">#REF!</definedName>
    <definedName name="DATA8">#REF!</definedName>
    <definedName name="DATA9" localSheetId="5">#REF!</definedName>
    <definedName name="DATA9" localSheetId="4">#REF!</definedName>
    <definedName name="DATA9" localSheetId="8">#REF!</definedName>
    <definedName name="DATA9" localSheetId="7">#REF!</definedName>
    <definedName name="DATA9">#REF!</definedName>
    <definedName name="Date" localSheetId="5">#REF!</definedName>
    <definedName name="Date" localSheetId="4">#REF!</definedName>
    <definedName name="Date" localSheetId="8">#REF!</definedName>
    <definedName name="Date" localSheetId="7">#REF!</definedName>
    <definedName name="date">#REF!</definedName>
    <definedName name="date1">#REF!</definedName>
    <definedName name="date2" localSheetId="5">#REF!</definedName>
    <definedName name="date2" localSheetId="4">#REF!</definedName>
    <definedName name="date2" localSheetId="8">#REF!</definedName>
    <definedName name="date2" localSheetId="7">#REF!</definedName>
    <definedName name="date2">#REF!</definedName>
    <definedName name="dato" localSheetId="5">#REF!</definedName>
    <definedName name="dato" localSheetId="4">#REF!</definedName>
    <definedName name="dato">#REF!</definedName>
    <definedName name="DatoValg">#REF!</definedName>
    <definedName name="DB" localSheetId="5">#REF!</definedName>
    <definedName name="DB" localSheetId="4">#REF!</definedName>
    <definedName name="DB" localSheetId="8">#REF!</definedName>
    <definedName name="DB" localSheetId="7">#REF!</definedName>
    <definedName name="DB">#REF!</definedName>
    <definedName name="dbo_Nedskr_prkto" localSheetId="5">#REF!</definedName>
    <definedName name="dbo_Nedskr_prkto" localSheetId="4">#REF!</definedName>
    <definedName name="dbo_Nedskr_prkto">#REF!</definedName>
    <definedName name="ddd" localSheetId="5">#REF!</definedName>
    <definedName name="ddd" localSheetId="4">#REF!</definedName>
    <definedName name="ddd" localSheetId="8">#REF!</definedName>
    <definedName name="ddd" localSheetId="7">#REF!</definedName>
    <definedName name="ddd">#REF!</definedName>
    <definedName name="DeafaultedLoans" localSheetId="9">#REF!</definedName>
    <definedName name="DeafaultedLoans" localSheetId="1">#REF!</definedName>
    <definedName name="DeafaultedLoans">#REF!</definedName>
    <definedName name="DealerRisk">#REF!</definedName>
    <definedName name="DealerRisk0">#REF!</definedName>
    <definedName name="Deltid" localSheetId="5">#REF!</definedName>
    <definedName name="Deltid" localSheetId="4">#REF!</definedName>
    <definedName name="Deltid">#REF!</definedName>
    <definedName name="DENMARK" localSheetId="5">#REF!</definedName>
    <definedName name="DENMARK" localSheetId="4">#REF!</definedName>
    <definedName name="DENMARK" localSheetId="8">#REF!</definedName>
    <definedName name="DENMARK" localSheetId="7">#REF!</definedName>
    <definedName name="Denmark">#REF!</definedName>
    <definedName name="Denmark_euro">#REF!</definedName>
    <definedName name="DenmarkTax" localSheetId="5">#REF!</definedName>
    <definedName name="DenmarkTax" localSheetId="4">#REF!</definedName>
    <definedName name="DenmarkTax">#REF!</definedName>
    <definedName name="depbreakev">#REF!</definedName>
    <definedName name="depbreakev2">#REF!</definedName>
    <definedName name="depkto" localSheetId="5">#REF!</definedName>
    <definedName name="depkto" localSheetId="4">#REF!</definedName>
    <definedName name="depkto" localSheetId="8">#REF!</definedName>
    <definedName name="depkto" localSheetId="7">#REF!</definedName>
    <definedName name="depkto">#REF!</definedName>
    <definedName name="deponert" localSheetId="5">#REF!</definedName>
    <definedName name="deponert" localSheetId="4">#REF!</definedName>
    <definedName name="deponert">#REF!</definedName>
    <definedName name="deponert_data" localSheetId="5">#REF!</definedName>
    <definedName name="deponert_data" localSheetId="4">#REF!</definedName>
    <definedName name="deponert_data" localSheetId="8">#REF!</definedName>
    <definedName name="deponert_data" localSheetId="7">#REF!</definedName>
    <definedName name="deponert_data">#REF!</definedName>
    <definedName name="deposits">#REF!</definedName>
    <definedName name="derivatives" localSheetId="5">#REF!</definedName>
    <definedName name="derivatives" localSheetId="4">#REF!</definedName>
    <definedName name="derivatives" localSheetId="8">#REF!</definedName>
    <definedName name="derivatives" localSheetId="7">#REF!</definedName>
    <definedName name="derivatives" localSheetId="9">#REF!</definedName>
    <definedName name="derivatives" localSheetId="1">#REF!</definedName>
    <definedName name="derivatives">#REF!</definedName>
    <definedName name="des">#REF!</definedName>
    <definedName name="DF_GRID_1" localSheetId="5">#REF!</definedName>
    <definedName name="DF_GRID_1" localSheetId="4">#REF!</definedName>
    <definedName name="DF_GRID_1">#REF!</definedName>
    <definedName name="DF_NAVPANEL_13">#REF!</definedName>
    <definedName name="DF_NAVPANEL_18">#REF!</definedName>
    <definedName name="Disk">#REF!</definedName>
    <definedName name="dist_key">#REF!</definedName>
    <definedName name="Divider">#REF!</definedName>
    <definedName name="DK" localSheetId="9">#REF!</definedName>
    <definedName name="DK" localSheetId="1">#REF!</definedName>
    <definedName name="DK">#REF!</definedName>
    <definedName name="DK_AS" localSheetId="5">#REF!</definedName>
    <definedName name="DK_AS" localSheetId="4">#REF!</definedName>
    <definedName name="DK_AS">#REF!</definedName>
    <definedName name="DK_Com" localSheetId="9">#REF!</definedName>
    <definedName name="DK_Com" localSheetId="1">#REF!</definedName>
    <definedName name="DK_Com">#REF!</definedName>
    <definedName name="DK_DR">#REF!</definedName>
    <definedName name="DK_Expenses" localSheetId="9">#REF!</definedName>
    <definedName name="DK_Expenses" localSheetId="1">#REF!</definedName>
    <definedName name="DK_Expenses">#REF!</definedName>
    <definedName name="dk_feed" localSheetId="9">#REF!</definedName>
    <definedName name="dk_feed" localSheetId="1">#REF!</definedName>
    <definedName name="dk_feed">#REF!</definedName>
    <definedName name="DK_MSH" localSheetId="9">#REF!</definedName>
    <definedName name="DK_MSH" localSheetId="1">#REF!</definedName>
    <definedName name="DK_MSH">#REF!</definedName>
    <definedName name="DK_NII" localSheetId="9">#REF!</definedName>
    <definedName name="DK_NII" localSheetId="1">#REF!</definedName>
    <definedName name="DK_NII">#REF!</definedName>
    <definedName name="DK_RFF" localSheetId="9">#REF!</definedName>
    <definedName name="DK_RFF" localSheetId="1">#REF!</definedName>
    <definedName name="DK_RFF">#REF!</definedName>
    <definedName name="dkdiff" localSheetId="5">#REF!</definedName>
    <definedName name="dkdiff" localSheetId="4">#REF!</definedName>
    <definedName name="dkdiff" localSheetId="8">#REF!</definedName>
    <definedName name="dkdiff" localSheetId="7">#REF!</definedName>
    <definedName name="dkdiff">#REF!</definedName>
    <definedName name="DKeast" localSheetId="9">#REF!</definedName>
    <definedName name="DKeast" localSheetId="1">#REF!</definedName>
    <definedName name="DKeast">#REF!</definedName>
    <definedName name="DKK" localSheetId="5">#REF!</definedName>
    <definedName name="DKK" localSheetId="4">#REF!</definedName>
    <definedName name="DKK" localSheetId="8">#REF!</definedName>
    <definedName name="DKK" localSheetId="7">#REF!</definedName>
    <definedName name="DKK">#REF!</definedName>
    <definedName name="DKK_eur" localSheetId="5">#REF!</definedName>
    <definedName name="DKK_eur" localSheetId="4">#REF!</definedName>
    <definedName name="DKK_eur">#REF!</definedName>
    <definedName name="DKK_EUR00">#REF!</definedName>
    <definedName name="DKK_EUR01">#REF!</definedName>
    <definedName name="DKK_EUR02">#REF!</definedName>
    <definedName name="DKKK" localSheetId="5">#REF!</definedName>
    <definedName name="DKKK" localSheetId="4">#REF!</definedName>
    <definedName name="DKKK" localSheetId="8">#REF!</definedName>
    <definedName name="DKKK" localSheetId="7">#REF!</definedName>
    <definedName name="DKKK">#REF!</definedName>
    <definedName name="DKKone">#REF!</definedName>
    <definedName name="DKKprimo" localSheetId="5">#REF!</definedName>
    <definedName name="DKKprimo" localSheetId="4">#REF!</definedName>
    <definedName name="DKKprimo" localSheetId="8">#REF!</definedName>
    <definedName name="DKKprimo" localSheetId="7">#REF!</definedName>
    <definedName name="DKKprimo">#REF!</definedName>
    <definedName name="DKR" localSheetId="5">#REF!</definedName>
    <definedName name="DKR" localSheetId="4">#REF!</definedName>
    <definedName name="DKR" localSheetId="8">#REF!</definedName>
    <definedName name="DKR" localSheetId="7">#REF!</definedName>
    <definedName name="DKR">#REF!</definedName>
    <definedName name="DKsouth" localSheetId="9">#REF!</definedName>
    <definedName name="DKsouth" localSheetId="1">#REF!</definedName>
    <definedName name="DKsouth">#REF!</definedName>
    <definedName name="DKwest" localSheetId="9">#REF!</definedName>
    <definedName name="DKwest" localSheetId="1">#REF!</definedName>
    <definedName name="DKwest">#REF!</definedName>
    <definedName name="doki">#REF!</definedName>
    <definedName name="dollarkurs" localSheetId="5">#REF!</definedName>
    <definedName name="dollarkurs" localSheetId="4">#REF!</definedName>
    <definedName name="dollarkurs">#REF!</definedName>
    <definedName name="EAD" localSheetId="5">#REF!</definedName>
    <definedName name="EAD" localSheetId="4">#REF!</definedName>
    <definedName name="EAD">#REF!</definedName>
    <definedName name="ecaksj" localSheetId="5">#REF!</definedName>
    <definedName name="ecaksj" localSheetId="4">#REF!</definedName>
    <definedName name="ecaksj">#REF!</definedName>
    <definedName name="ecapcorp" localSheetId="5">#REF!</definedName>
    <definedName name="ecapcorp" localSheetId="4">#REF!</definedName>
    <definedName name="ecapcorp" localSheetId="8">#REF!</definedName>
    <definedName name="ecapcorp" localSheetId="7">#REF!</definedName>
    <definedName name="ecapcorp">#REF!</definedName>
    <definedName name="ecasa" localSheetId="5">#REF!</definedName>
    <definedName name="ecasa" localSheetId="4">#REF!</definedName>
    <definedName name="ecasa" localSheetId="8">#REF!</definedName>
    <definedName name="ecasa" localSheetId="7">#REF!</definedName>
    <definedName name="ecasa">#REF!</definedName>
    <definedName name="eccorp" localSheetId="5">#REF!</definedName>
    <definedName name="eccorp" localSheetId="4">#REF!</definedName>
    <definedName name="eccorp">#REF!</definedName>
    <definedName name="ECdata">#REF!</definedName>
    <definedName name="ecfin" localSheetId="5">#REF!</definedName>
    <definedName name="ecfin" localSheetId="4">#REF!</definedName>
    <definedName name="ecfin" localSheetId="8">#REF!</definedName>
    <definedName name="ecfin" localSheetId="7">#REF!</definedName>
    <definedName name="ecfin">#REF!</definedName>
    <definedName name="ecfon" localSheetId="5">#REF!</definedName>
    <definedName name="ecfon" localSheetId="4">#REF!</definedName>
    <definedName name="ecfon" localSheetId="8">#REF!</definedName>
    <definedName name="ecfon" localSheetId="7">#REF!</definedName>
    <definedName name="ecfon">#REF!</definedName>
    <definedName name="ecfors" localSheetId="5">#REF!</definedName>
    <definedName name="ecfors" localSheetId="4">#REF!</definedName>
    <definedName name="ecfors">#REF!</definedName>
    <definedName name="ecinv">#REF!</definedName>
    <definedName name="ecl">#REF!</definedName>
    <definedName name="ecl_collateral" localSheetId="5">#REF!</definedName>
    <definedName name="ecl_collateral" localSheetId="4">#REF!</definedName>
    <definedName name="ecl_collateral">#REF!</definedName>
    <definedName name="eclp" localSheetId="5">#REF!</definedName>
    <definedName name="eclp" localSheetId="4">#REF!</definedName>
    <definedName name="eclp" localSheetId="8">#REF!</definedName>
    <definedName name="eclp" localSheetId="7">#REF!</definedName>
    <definedName name="eclp">#REF!</definedName>
    <definedName name="eclsum" localSheetId="5">#REF!</definedName>
    <definedName name="eclsum" localSheetId="4">#REF!</definedName>
    <definedName name="eclsum">#REF!</definedName>
    <definedName name="ecltest" localSheetId="5">#REF!</definedName>
    <definedName name="ecltest" localSheetId="4">#REF!</definedName>
    <definedName name="ecltest" localSheetId="8">#REF!</definedName>
    <definedName name="ecltest" localSheetId="7">#REF!</definedName>
    <definedName name="ecltest">#REF!</definedName>
    <definedName name="eclvps" localSheetId="5">#REF!</definedName>
    <definedName name="eclvps" localSheetId="4">#REF!</definedName>
    <definedName name="eclvps" localSheetId="8">#REF!</definedName>
    <definedName name="eclvps" localSheetId="7">#REF!</definedName>
    <definedName name="eclvps">#REF!</definedName>
    <definedName name="ecsec" localSheetId="5">#REF!</definedName>
    <definedName name="ecsec" localSheetId="4">#REF!</definedName>
    <definedName name="ecsec" localSheetId="8">#REF!</definedName>
    <definedName name="ecsec" localSheetId="7">#REF!</definedName>
    <definedName name="ecsec">#REF!</definedName>
    <definedName name="EDF_2006">#REF!</definedName>
    <definedName name="EDF_2007">#REF!</definedName>
    <definedName name="eeee" localSheetId="5">#REF!</definedName>
    <definedName name="eeee" localSheetId="4">#REF!</definedName>
    <definedName name="eeee" localSheetId="8">#REF!</definedName>
    <definedName name="eeee" localSheetId="7">#REF!</definedName>
    <definedName name="eeee">#REF!</definedName>
    <definedName name="EF" localSheetId="5">#REF!</definedName>
    <definedName name="EF" localSheetId="4">#REF!</definedName>
    <definedName name="EF">#REF!</definedName>
    <definedName name="EFsubtotal">#REF!</definedName>
    <definedName name="egne_acc">#REF!</definedName>
    <definedName name="eieinnt1">#REF!</definedName>
    <definedName name="eieinnt2">#REF!</definedName>
    <definedName name="eien1">#REF!</definedName>
    <definedName name="eien2">#REF!</definedName>
    <definedName name="Eiendeler" localSheetId="5">#REF!</definedName>
    <definedName name="Eiendeler" localSheetId="4">#REF!</definedName>
    <definedName name="Eiendeler" localSheetId="8">#REF!</definedName>
    <definedName name="Eiendeler" localSheetId="7">#REF!</definedName>
    <definedName name="Eiendeler">#REF!</definedName>
    <definedName name="eink" localSheetId="5">#REF!</definedName>
    <definedName name="eink" localSheetId="4">#REF!</definedName>
    <definedName name="eink">#REF!</definedName>
    <definedName name="ekei" localSheetId="5">#REF!</definedName>
    <definedName name="ekei" localSheetId="4">#REF!</definedName>
    <definedName name="ekei" localSheetId="8">#REF!</definedName>
    <definedName name="ekei" localSheetId="7">#REF!</definedName>
    <definedName name="ekei">#REF!</definedName>
    <definedName name="ekff" localSheetId="5">#REF!</definedName>
    <definedName name="ekff" localSheetId="4">#REF!</definedName>
    <definedName name="ekff" localSheetId="8">#REF!</definedName>
    <definedName name="ekff" localSheetId="7">#REF!</definedName>
    <definedName name="ekff">#REF!</definedName>
    <definedName name="ekfin" localSheetId="5">#REF!</definedName>
    <definedName name="ekfin" localSheetId="4">#REF!</definedName>
    <definedName name="ekfin">#REF!</definedName>
    <definedName name="ekfon" localSheetId="5">#REF!</definedName>
    <definedName name="ekfon" localSheetId="4">#REF!</definedName>
    <definedName name="ekfon" localSheetId="8">#REF!</definedName>
    <definedName name="ekfon" localSheetId="7">#REF!</definedName>
    <definedName name="ekfon">#REF!</definedName>
    <definedName name="ekhol" localSheetId="5">#REF!</definedName>
    <definedName name="ekhol" localSheetId="4">#REF!</definedName>
    <definedName name="ekhol" localSheetId="8">#REF!</definedName>
    <definedName name="ekhol" localSheetId="7">#REF!</definedName>
    <definedName name="ekhol">#REF!</definedName>
    <definedName name="ekkap" localSheetId="5">#REF!</definedName>
    <definedName name="ekkap" localSheetId="4">#REF!</definedName>
    <definedName name="ekkap" localSheetId="8">#REF!</definedName>
    <definedName name="ekkap" localSheetId="7">#REF!</definedName>
    <definedName name="ekkap">#REF!</definedName>
    <definedName name="eksp" localSheetId="5">#REF!</definedName>
    <definedName name="eksp" localSheetId="4">#REF!</definedName>
    <definedName name="eksp">#REF!</definedName>
    <definedName name="elux">#REF!</definedName>
    <definedName name="enbloc">#REF!</definedName>
    <definedName name="enbloc_NF">#REF!</definedName>
    <definedName name="End_obs_date" localSheetId="5">#REF!</definedName>
    <definedName name="End_obs_date" localSheetId="4">#REF!</definedName>
    <definedName name="End_obs_date" localSheetId="8">#REF!</definedName>
    <definedName name="End_obs_date" localSheetId="7">#REF!</definedName>
    <definedName name="End_obs_date">#REF!</definedName>
    <definedName name="End_obs_period">#REF!</definedName>
    <definedName name="ENFinland" localSheetId="9">#REF!</definedName>
    <definedName name="ENFinland" localSheetId="1">#REF!</definedName>
    <definedName name="ENFinland">#REF!</definedName>
    <definedName name="Enheter" localSheetId="5">#REF!</definedName>
    <definedName name="Enheter" localSheetId="4">#REF!</definedName>
    <definedName name="Enheter" localSheetId="8">#REF!</definedName>
    <definedName name="Enheter" localSheetId="7">#REF!</definedName>
    <definedName name="Enheter">#REF!</definedName>
    <definedName name="enliv" localSheetId="5">#REF!</definedName>
    <definedName name="enliv" localSheetId="4">#REF!</definedName>
    <definedName name="enliv" localSheetId="8">#REF!</definedName>
    <definedName name="enliv" localSheetId="7">#REF!</definedName>
    <definedName name="enliv">#REF!</definedName>
    <definedName name="enlp" localSheetId="5">#REF!</definedName>
    <definedName name="enlp" localSheetId="4">#REF!</definedName>
    <definedName name="enlp" localSheetId="8">#REF!</definedName>
    <definedName name="enlp" localSheetId="7">#REF!</definedName>
    <definedName name="enlp">#REF!</definedName>
    <definedName name="enokr" localSheetId="5">#REF!</definedName>
    <definedName name="enokr" localSheetId="4">#REF!</definedName>
    <definedName name="enokr">#REF!</definedName>
    <definedName name="enom">#REF!</definedName>
    <definedName name="enor" localSheetId="5">#REF!</definedName>
    <definedName name="enor" localSheetId="4">#REF!</definedName>
    <definedName name="enor" localSheetId="8">#REF!</definedName>
    <definedName name="enor" localSheetId="7">#REF!</definedName>
    <definedName name="enor">#REF!</definedName>
    <definedName name="entity" localSheetId="5">#REF!</definedName>
    <definedName name="entity" localSheetId="4">#REF!</definedName>
    <definedName name="entity" localSheetId="8">#REF!</definedName>
    <definedName name="entity" localSheetId="7">#REF!</definedName>
    <definedName name="Entity">#REF!</definedName>
    <definedName name="entity1" localSheetId="5">#REF!</definedName>
    <definedName name="entity1" localSheetId="4">#REF!</definedName>
    <definedName name="entity1" localSheetId="8">#REF!</definedName>
    <definedName name="entity1" localSheetId="7">#REF!</definedName>
    <definedName name="entity1">#REF!</definedName>
    <definedName name="eotas" localSheetId="5">#REF!</definedName>
    <definedName name="eotas" localSheetId="4">#REF!</definedName>
    <definedName name="eotas">#REF!</definedName>
    <definedName name="eotks">#REF!</definedName>
    <definedName name="EP" localSheetId="9">#REF!</definedName>
    <definedName name="EP" localSheetId="1">#REF!</definedName>
    <definedName name="EP">#REF!</definedName>
    <definedName name="eros">#REF!</definedName>
    <definedName name="escolha" localSheetId="5">#REF!</definedName>
    <definedName name="escolha" localSheetId="4">#REF!</definedName>
    <definedName name="escolha" localSheetId="8">#REF!</definedName>
    <definedName name="escolha" localSheetId="7">#REF!</definedName>
    <definedName name="escolha">#REF!</definedName>
    <definedName name="ESS_DATA" localSheetId="5">#REF!</definedName>
    <definedName name="ESS_DATA" localSheetId="4">#REF!</definedName>
    <definedName name="ESS_DATA" localSheetId="8">#REF!</definedName>
    <definedName name="ESS_DATA" localSheetId="7">#REF!</definedName>
    <definedName name="ESS_DATA">#REF!</definedName>
    <definedName name="EssAliasTable">"Default"</definedName>
    <definedName name="essbase" localSheetId="5">#REF!</definedName>
    <definedName name="essbase" localSheetId="4">#REF!</definedName>
    <definedName name="essbase" localSheetId="8">#REF!</definedName>
    <definedName name="essbase" localSheetId="7">#REF!</definedName>
    <definedName name="essbase">#REF!</definedName>
    <definedName name="EssLatest">"P01"</definedName>
    <definedName name="EssOptions">"A1110000000120100000001100000_030,000"</definedName>
    <definedName name="Est">#REF!</definedName>
    <definedName name="ET">#REF!</definedName>
    <definedName name="etrci" localSheetId="5">#REF!</definedName>
    <definedName name="etrci" localSheetId="4">#REF!</definedName>
    <definedName name="etrci">#REF!</definedName>
    <definedName name="EUR" localSheetId="5">#REF!</definedName>
    <definedName name="EUR" localSheetId="4">#REF!</definedName>
    <definedName name="EUR" localSheetId="8">#REF!</definedName>
    <definedName name="EUR" localSheetId="7">#REF!</definedName>
    <definedName name="EUR">#REF!</definedName>
    <definedName name="EUR_1.kv." localSheetId="5">#REF!</definedName>
    <definedName name="EUR_1.kv." localSheetId="4">#REF!</definedName>
    <definedName name="EUR_1.kv.">#REF!</definedName>
    <definedName name="EUR_2.kv.">#REF!</definedName>
    <definedName name="EUR_3.kv.">#REF!</definedName>
    <definedName name="EUR_30.06.">#REF!</definedName>
    <definedName name="EUR_30.09.">#REF!</definedName>
    <definedName name="EUR_31.03.">#REF!</definedName>
    <definedName name="EUR_4.kv.">#REF!</definedName>
    <definedName name="EUR_Primo">#REF!</definedName>
    <definedName name="EUR_Ultimo">#REF!</definedName>
    <definedName name="Euro" localSheetId="5">#REF!</definedName>
    <definedName name="Euro" localSheetId="4">#REF!</definedName>
    <definedName name="Euro" localSheetId="8">#REF!</definedName>
    <definedName name="Euro" localSheetId="7">#REF!</definedName>
    <definedName name="Euro">#REF!</definedName>
    <definedName name="Euro01">#REF!</definedName>
    <definedName name="Euro02">#REF!</definedName>
    <definedName name="Euro03">#REF!</definedName>
    <definedName name="Euro04">#REF!</definedName>
    <definedName name="Euro05">#REF!</definedName>
    <definedName name="Euro06">#REF!</definedName>
    <definedName name="Euro07">#REF!</definedName>
    <definedName name="Euro08">#REF!</definedName>
    <definedName name="Euro09">#REF!</definedName>
    <definedName name="Euro10">#REF!</definedName>
    <definedName name="Euro11">#REF!</definedName>
    <definedName name="Euro12">#REF!</definedName>
    <definedName name="Euro1998" localSheetId="5">#REF!</definedName>
    <definedName name="Euro1998" localSheetId="4">#REF!</definedName>
    <definedName name="Euro1998" localSheetId="8">#REF!</definedName>
    <definedName name="Euro1998" localSheetId="7">#REF!</definedName>
    <definedName name="Euro1998">#REF!</definedName>
    <definedName name="EuroBeregnet">#REF!</definedName>
    <definedName name="EuroKurs1">#REF!</definedName>
    <definedName name="EuroKurs2">#REF!</definedName>
    <definedName name="EuroKurs3">#REF!</definedName>
    <definedName name="EuroLastYear">#REF!</definedName>
    <definedName name="Exch.rate" localSheetId="5">#REF!</definedName>
    <definedName name="Exch.rate" localSheetId="4">#REF!</definedName>
    <definedName name="Exch.rate" localSheetId="8">#REF!</definedName>
    <definedName name="Exch.rate" localSheetId="7">#REF!</definedName>
    <definedName name="Exch.rate">#REF!</definedName>
    <definedName name="exchange" localSheetId="9">#REF!</definedName>
    <definedName name="exchange" localSheetId="1">#REF!</definedName>
    <definedName name="exchange">#REF!</definedName>
    <definedName name="Exchange_rates_applied" localSheetId="9">#REF!</definedName>
    <definedName name="Exchange_rates_applied" localSheetId="1">#REF!</definedName>
    <definedName name="Exchange_rates_applied">#REF!</definedName>
    <definedName name="Exchrate">#REF!</definedName>
    <definedName name="ExtIntrate" localSheetId="9">#REF!</definedName>
    <definedName name="ExtIntrate" localSheetId="1">#REF!</definedName>
    <definedName name="ExtIntrate">#REF!</definedName>
    <definedName name="extra">#REF!</definedName>
    <definedName name="extra1">#REF!</definedName>
    <definedName name="f" localSheetId="5">#REF!</definedName>
    <definedName name="f" localSheetId="4">#REF!</definedName>
    <definedName name="f" localSheetId="8">#REF!</definedName>
    <definedName name="f" localSheetId="7">#REF!</definedName>
    <definedName name="F" localSheetId="9">#REF!</definedName>
    <definedName name="F" localSheetId="1">#REF!</definedName>
    <definedName name="F">#REF!</definedName>
    <definedName name="f5000GROUPC_00.01">TRUE</definedName>
    <definedName name="f5000GROUPC_66.01">TRUE</definedName>
    <definedName name="f5000GROUPC_67.00">TRUE</definedName>
    <definedName name="f5000GROUPC_68.00">TRUE</definedName>
    <definedName name="f5000GROUPC_69.00">TRUE</definedName>
    <definedName name="f5000GROUPC_70.00">TRUE</definedName>
    <definedName name="f5000GROUPC_71.00">TRUE</definedName>
    <definedName name="faktor" localSheetId="5">#REF!</definedName>
    <definedName name="faktor" localSheetId="4">#REF!</definedName>
    <definedName name="faktor" localSheetId="8">#REF!</definedName>
    <definedName name="faktor" localSheetId="7">#REF!</definedName>
    <definedName name="faktor">#REF!</definedName>
    <definedName name="feb">#REF!</definedName>
    <definedName name="ff" localSheetId="5">#REF!</definedName>
    <definedName name="ff" localSheetId="4">#REF!</definedName>
    <definedName name="ff" localSheetId="8">#REF!</definedName>
    <definedName name="ff" localSheetId="7">#REF!</definedName>
    <definedName name="ff">#REF!</definedName>
    <definedName name="FI_AS" localSheetId="5">#REF!</definedName>
    <definedName name="FI_AS" localSheetId="4">#REF!</definedName>
    <definedName name="FI_AS" localSheetId="8">#REF!</definedName>
    <definedName name="FI_AS" localSheetId="7">#REF!</definedName>
    <definedName name="FI_AS">#REF!</definedName>
    <definedName name="FI_Com" localSheetId="9">#REF!</definedName>
    <definedName name="FI_Com" localSheetId="1">#REF!</definedName>
    <definedName name="FI_Com">#REF!</definedName>
    <definedName name="FI_DR">#REF!</definedName>
    <definedName name="FI_Expenses" localSheetId="9">#REF!</definedName>
    <definedName name="FI_Expenses" localSheetId="1">#REF!</definedName>
    <definedName name="FI_Expenses">#REF!</definedName>
    <definedName name="fi_feed" localSheetId="9">#REF!</definedName>
    <definedName name="fi_feed" localSheetId="1">#REF!</definedName>
    <definedName name="fi_feed">#REF!</definedName>
    <definedName name="FI_Msh" localSheetId="9">#REF!</definedName>
    <definedName name="FI_Msh" localSheetId="1">#REF!</definedName>
    <definedName name="FI_Msh">#REF!</definedName>
    <definedName name="FI_NII" localSheetId="9">#REF!</definedName>
    <definedName name="FI_NII" localSheetId="1">#REF!</definedName>
    <definedName name="FI_NII">#REF!</definedName>
    <definedName name="FI_RFF" localSheetId="9">#REF!</definedName>
    <definedName name="FI_RFF" localSheetId="1">#REF!</definedName>
    <definedName name="FI_RFF">#REF!</definedName>
    <definedName name="Figures">#REF!</definedName>
    <definedName name="fiktive" localSheetId="5">#REF!</definedName>
    <definedName name="fiktive" localSheetId="4">#REF!</definedName>
    <definedName name="fiktive" localSheetId="8">#REF!</definedName>
    <definedName name="fiktive" localSheetId="7">#REF!</definedName>
    <definedName name="fiktive">#REF!</definedName>
    <definedName name="FIM_1.kv." localSheetId="5">#REF!</definedName>
    <definedName name="FIM_1.kv." localSheetId="4">#REF!</definedName>
    <definedName name="FIM_1.kv.">#REF!</definedName>
    <definedName name="FIM_2.kv.">#REF!</definedName>
    <definedName name="FIM_3.kv.">#REF!</definedName>
    <definedName name="FIM_30.06.">#REF!</definedName>
    <definedName name="FIM_30.09.">#REF!</definedName>
    <definedName name="FIM_31.03.">#REF!</definedName>
    <definedName name="FIM_4.kv.">#REF!</definedName>
    <definedName name="FIM_balansdagskurs">#REF!</definedName>
    <definedName name="FIM_genomsnittskurs">#REF!</definedName>
    <definedName name="FIM_investeringskurs">#REF!</definedName>
    <definedName name="FIM_Investeringskurs_950405">#REF!</definedName>
    <definedName name="FIM_Investeringskurs_951109">#REF!</definedName>
    <definedName name="FIM_Investeringskurs_AÄtillskott">#REF!</definedName>
    <definedName name="FIM_Primo">#REF!</definedName>
    <definedName name="FIM_Ultimo">#REF!</definedName>
    <definedName name="FIN_ent">#REF!</definedName>
    <definedName name="FIN_ext">#REF!</definedName>
    <definedName name="FINLAND" localSheetId="5">#REF!</definedName>
    <definedName name="FINLAND" localSheetId="4">#REF!</definedName>
    <definedName name="FINLAND" localSheetId="8">#REF!</definedName>
    <definedName name="FINLAND" localSheetId="7">#REF!</definedName>
    <definedName name="Finland">#REF!</definedName>
    <definedName name="FinlandTax" localSheetId="5">#REF!</definedName>
    <definedName name="FinlandTax" localSheetId="4">#REF!</definedName>
    <definedName name="FinlandTax">#REF!</definedName>
    <definedName name="Fodtdato" localSheetId="5">#REF!</definedName>
    <definedName name="Fodtdato" localSheetId="4">#REF!</definedName>
    <definedName name="Fodtdato" localSheetId="8">#REF!</definedName>
    <definedName name="Fodtdato" localSheetId="7">#REF!</definedName>
    <definedName name="Fodtdato">#REF!</definedName>
    <definedName name="Formats" localSheetId="5" hidden="1">{"'YTD'!$A$6:$P$133"}</definedName>
    <definedName name="Formats" localSheetId="4" hidden="1">{"'YTD'!$A$6:$P$133"}</definedName>
    <definedName name="Formats" localSheetId="8" hidden="1">{"'YTD'!$A$6:$P$133"}</definedName>
    <definedName name="Formats" localSheetId="7" hidden="1">{"'YTD'!$A$6:$P$133"}</definedName>
    <definedName name="Formats" localSheetId="0" hidden="1">{"'YTD'!$A$6:$P$133"}</definedName>
    <definedName name="Formats" localSheetId="13" hidden="1">{"'YTD'!$A$6:$P$133"}</definedName>
    <definedName name="Formats" hidden="1">{"'YTD'!$A$6:$P$133"}</definedName>
    <definedName name="fullStatuslist">#REF!</definedName>
    <definedName name="futsy">#REF!</definedName>
    <definedName name="fwdes04" localSheetId="5">#REF!</definedName>
    <definedName name="fwdes04" localSheetId="4">#REF!</definedName>
    <definedName name="fwdes04" localSheetId="8">#REF!</definedName>
    <definedName name="fwdes04" localSheetId="7">#REF!</definedName>
    <definedName name="fwdes04">#REF!</definedName>
    <definedName name="FWDISIN" localSheetId="5">#REF!</definedName>
    <definedName name="FWDISIN" localSheetId="4">#REF!</definedName>
    <definedName name="FWDISIN">#REF!</definedName>
    <definedName name="FWDOTC">#REF!</definedName>
    <definedName name="FWEF">#REF!</definedName>
    <definedName name="FWtrading">#REF!</definedName>
    <definedName name="fwur2005" localSheetId="9">#REF!</definedName>
    <definedName name="fwur2005" localSheetId="1">#REF!</definedName>
    <definedName name="fwur2005">#REF!</definedName>
    <definedName name="FY_ABO_Sum" localSheetId="5">#REF!</definedName>
    <definedName name="FY_ABO_Sum" localSheetId="4">#REF!</definedName>
    <definedName name="FY_ABO_Sum" localSheetId="8">#REF!</definedName>
    <definedName name="FY_ABO_Sum" localSheetId="7">#REF!</definedName>
    <definedName name="FY_ABO_Sum">#REF!</definedName>
    <definedName name="FY_Aksjer" localSheetId="5">#REF!</definedName>
    <definedName name="FY_Aksjer" localSheetId="4">#REF!</definedName>
    <definedName name="FY_Aksjer" localSheetId="8">#REF!</definedName>
    <definedName name="FY_Aksjer" localSheetId="7">#REF!</definedName>
    <definedName name="FY_Aksjer">#REF!</definedName>
    <definedName name="FY_Alder_A" localSheetId="5">#REF!</definedName>
    <definedName name="FY_Alder_A" localSheetId="4">#REF!</definedName>
    <definedName name="FY_Alder_A" localSheetId="8">#REF!</definedName>
    <definedName name="FY_Alder_A" localSheetId="7">#REF!</definedName>
    <definedName name="FY_Alder_A">#REF!</definedName>
    <definedName name="FY_Alder_F" localSheetId="5">#REF!</definedName>
    <definedName name="FY_Alder_F" localSheetId="4">#REF!</definedName>
    <definedName name="FY_Alder_F" localSheetId="8">#REF!</definedName>
    <definedName name="FY_Alder_F" localSheetId="7">#REF!</definedName>
    <definedName name="FY_Alder_F">#REF!</definedName>
    <definedName name="FY_Alder_P" localSheetId="5">#REF!</definedName>
    <definedName name="FY_Alder_P" localSheetId="4">#REF!</definedName>
    <definedName name="FY_Alder_P" localSheetId="8">#REF!</definedName>
    <definedName name="FY_Alder_P" localSheetId="7">#REF!</definedName>
    <definedName name="FY_Alder_P">#REF!</definedName>
    <definedName name="FY_Allokering_Sum" localSheetId="5">#REF!</definedName>
    <definedName name="FY_Allokering_Sum" localSheetId="4">#REF!</definedName>
    <definedName name="FY_Allokering_Sum" localSheetId="8">#REF!</definedName>
    <definedName name="FY_Allokering_Sum" localSheetId="7">#REF!</definedName>
    <definedName name="FY_Allokering_Sum">#REF!</definedName>
    <definedName name="FY_Amort_PSC" localSheetId="5">#REF!</definedName>
    <definedName name="FY_Amort_PSC" localSheetId="4">#REF!</definedName>
    <definedName name="FY_Amort_PSC" localSheetId="8">#REF!</definedName>
    <definedName name="FY_Amort_PSC" localSheetId="7">#REF!</definedName>
    <definedName name="FY_Amort_PSC">#REF!</definedName>
    <definedName name="FY_AmortFakt" localSheetId="5">#REF!</definedName>
    <definedName name="FY_AmortFakt" localSheetId="4">#REF!</definedName>
    <definedName name="FY_AmortFakt" localSheetId="8">#REF!</definedName>
    <definedName name="FY_AmortFakt" localSheetId="7">#REF!</definedName>
    <definedName name="FY_AmortFakt">#REF!</definedName>
    <definedName name="FY_Annet" localSheetId="5">#REF!</definedName>
    <definedName name="FY_Annet" localSheetId="4">#REF!</definedName>
    <definedName name="FY_Annet" localSheetId="8">#REF!</definedName>
    <definedName name="FY_Annet" localSheetId="7">#REF!</definedName>
    <definedName name="FY_Annet">#REF!</definedName>
    <definedName name="FY_Ant_A" localSheetId="5">#REF!</definedName>
    <definedName name="FY_Ant_A" localSheetId="4">#REF!</definedName>
    <definedName name="FY_Ant_A" localSheetId="8">#REF!</definedName>
    <definedName name="FY_Ant_A" localSheetId="7">#REF!</definedName>
    <definedName name="FY_Ant_A">#REF!</definedName>
    <definedName name="FY_Ant_F" localSheetId="5">#REF!</definedName>
    <definedName name="FY_Ant_F" localSheetId="4">#REF!</definedName>
    <definedName name="FY_Ant_F" localSheetId="8">#REF!</definedName>
    <definedName name="FY_Ant_F" localSheetId="7">#REF!</definedName>
    <definedName name="FY_Ant_F">#REF!</definedName>
    <definedName name="FY_Ant_P" localSheetId="5">#REF!</definedName>
    <definedName name="FY_Ant_P" localSheetId="4">#REF!</definedName>
    <definedName name="FY_Ant_P" localSheetId="8">#REF!</definedName>
    <definedName name="FY_Ant_P" localSheetId="7">#REF!</definedName>
    <definedName name="FY_Ant_P">#REF!</definedName>
    <definedName name="FY_Avk" localSheetId="5">#REF!</definedName>
    <definedName name="FY_Avk" localSheetId="4">#REF!</definedName>
    <definedName name="FY_Avk" localSheetId="8">#REF!</definedName>
    <definedName name="FY_Avk" localSheetId="7">#REF!</definedName>
    <definedName name="FY_Avk">#REF!</definedName>
    <definedName name="FY_Bet_AGA" localSheetId="5">#REF!</definedName>
    <definedName name="FY_Bet_AGA" localSheetId="4">#REF!</definedName>
    <definedName name="FY_Bet_AGA" localSheetId="8">#REF!</definedName>
    <definedName name="FY_Bet_AGA" localSheetId="7">#REF!</definedName>
    <definedName name="FY_Bet_AGA">#REF!</definedName>
    <definedName name="FY_Bet_AGA_Faktisk" localSheetId="5">#REF!</definedName>
    <definedName name="FY_Bet_AGA_Faktisk" localSheetId="4">#REF!</definedName>
    <definedName name="FY_Bet_AGA_Faktisk" localSheetId="8">#REF!</definedName>
    <definedName name="FY_Bet_AGA_Faktisk" localSheetId="7">#REF!</definedName>
    <definedName name="FY_Bet_AGA_Faktisk">#REF!</definedName>
    <definedName name="FY_BetMedl" localSheetId="5">#REF!</definedName>
    <definedName name="FY_BetMedl" localSheetId="4">#REF!</definedName>
    <definedName name="FY_BetMedl" localSheetId="8">#REF!</definedName>
    <definedName name="FY_BetMedl" localSheetId="7">#REF!</definedName>
    <definedName name="FY_BetMedl">#REF!</definedName>
    <definedName name="FY_BetMedl_Faktisk" localSheetId="5">#REF!</definedName>
    <definedName name="FY_BetMedl_Faktisk" localSheetId="4">#REF!</definedName>
    <definedName name="FY_BetMedl_Faktisk" localSheetId="8">#REF!</definedName>
    <definedName name="FY_BetMedl_Faktisk" localSheetId="7">#REF!</definedName>
    <definedName name="FY_BetMedl_Faktisk">#REF!</definedName>
    <definedName name="FY_BetSelskap" localSheetId="5">#REF!</definedName>
    <definedName name="FY_BetSelskap" localSheetId="4">#REF!</definedName>
    <definedName name="FY_BetSelskap" localSheetId="8">#REF!</definedName>
    <definedName name="FY_BetSelskap" localSheetId="7">#REF!</definedName>
    <definedName name="FY_BetSelskap">#REF!</definedName>
    <definedName name="FY_BetSelskap_Faktisk" localSheetId="5">#REF!</definedName>
    <definedName name="FY_BetSelskap_Faktisk" localSheetId="4">#REF!</definedName>
    <definedName name="FY_BetSelskap_Faktisk" localSheetId="8">#REF!</definedName>
    <definedName name="FY_BetSelskap_Faktisk" localSheetId="7">#REF!</definedName>
    <definedName name="FY_BetSelskap_Faktisk">#REF!</definedName>
    <definedName name="FY_Curt" localSheetId="5">#REF!</definedName>
    <definedName name="FY_Curt" localSheetId="4">#REF!</definedName>
    <definedName name="FY_Curt" localSheetId="8">#REF!</definedName>
    <definedName name="FY_Curt" localSheetId="7">#REF!</definedName>
    <definedName name="FY_Curt">#REF!</definedName>
    <definedName name="FY_Curt_Kostn" localSheetId="5">#REF!</definedName>
    <definedName name="FY_Curt_Kostn" localSheetId="4">#REF!</definedName>
    <definedName name="FY_Curt_Kostn" localSheetId="8">#REF!</definedName>
    <definedName name="FY_Curt_Kostn" localSheetId="7">#REF!</definedName>
    <definedName name="FY_Curt_Kostn">#REF!</definedName>
    <definedName name="FY_Curt_PBO" localSheetId="5">#REF!</definedName>
    <definedName name="FY_Curt_PBO" localSheetId="4">#REF!</definedName>
    <definedName name="FY_Curt_PBO" localSheetId="8">#REF!</definedName>
    <definedName name="FY_Curt_PBO" localSheetId="7">#REF!</definedName>
    <definedName name="FY_Curt_PBO">#REF!</definedName>
    <definedName name="FY_Curt_PSC" localSheetId="5">#REF!</definedName>
    <definedName name="FY_Curt_PSC" localSheetId="4">#REF!</definedName>
    <definedName name="FY_Curt_PSC" localSheetId="8">#REF!</definedName>
    <definedName name="FY_Curt_PSC" localSheetId="7">#REF!</definedName>
    <definedName name="FY_Curt_PSC">#REF!</definedName>
    <definedName name="FY_Disk" localSheetId="5">#REF!</definedName>
    <definedName name="FY_Disk" localSheetId="4">#REF!</definedName>
    <definedName name="FY_Disk" localSheetId="8">#REF!</definedName>
    <definedName name="FY_Disk" localSheetId="7">#REF!</definedName>
    <definedName name="FY_Disk">#REF!</definedName>
    <definedName name="FY_Durasjon_PBO" localSheetId="5">#REF!</definedName>
    <definedName name="FY_Durasjon_PBO" localSheetId="4">#REF!</definedName>
    <definedName name="FY_Durasjon_PBO" localSheetId="8">#REF!</definedName>
    <definedName name="FY_Durasjon_PBO" localSheetId="7">#REF!</definedName>
    <definedName name="FY_Durasjon_PBO">#REF!</definedName>
    <definedName name="FY_Eiend" localSheetId="5">#REF!</definedName>
    <definedName name="FY_Eiend" localSheetId="4">#REF!</definedName>
    <definedName name="FY_Eiend" localSheetId="8">#REF!</definedName>
    <definedName name="FY_Eiend" localSheetId="7">#REF!</definedName>
    <definedName name="FY_Eiend">#REF!</definedName>
    <definedName name="FY_Endring" localSheetId="5">#REF!</definedName>
    <definedName name="FY_Endring" localSheetId="4">#REF!</definedName>
    <definedName name="FY_Endring" localSheetId="8">#REF!</definedName>
    <definedName name="FY_Endring" localSheetId="7">#REF!</definedName>
    <definedName name="FY_Endring">#REF!</definedName>
    <definedName name="FY_Endring_PSC" localSheetId="5">#REF!</definedName>
    <definedName name="FY_Endring_PSC" localSheetId="4">#REF!</definedName>
    <definedName name="FY_Endring_PSC" localSheetId="8">#REF!</definedName>
    <definedName name="FY_Endring_PSC" localSheetId="7">#REF!</definedName>
    <definedName name="FY_Endring_PSC">#REF!</definedName>
    <definedName name="FY_EstBenefit_Next5" localSheetId="5">#REF!</definedName>
    <definedName name="FY_EstBenefit_Next5" localSheetId="4">#REF!</definedName>
    <definedName name="FY_EstBenefit_Next5" localSheetId="8">#REF!</definedName>
    <definedName name="FY_EstBenefit_Next5" localSheetId="7">#REF!</definedName>
    <definedName name="FY_EstBenefit_Next5">#REF!</definedName>
    <definedName name="FY_EstBenefit_Y1" localSheetId="5">#REF!</definedName>
    <definedName name="FY_EstBenefit_Y1" localSheetId="4">#REF!</definedName>
    <definedName name="FY_EstBenefit_Y1" localSheetId="8">#REF!</definedName>
    <definedName name="FY_EstBenefit_Y1" localSheetId="7">#REF!</definedName>
    <definedName name="FY_EstBenefit_Y1">#REF!</definedName>
    <definedName name="FY_EstBenefit_Y2" localSheetId="5">#REF!</definedName>
    <definedName name="FY_EstBenefit_Y2" localSheetId="4">#REF!</definedName>
    <definedName name="FY_EstBenefit_Y2" localSheetId="8">#REF!</definedName>
    <definedName name="FY_EstBenefit_Y2" localSheetId="7">#REF!</definedName>
    <definedName name="FY_EstBenefit_Y2">#REF!</definedName>
    <definedName name="FY_EstBenefit_Y3" localSheetId="5">#REF!</definedName>
    <definedName name="FY_EstBenefit_Y3" localSheetId="4">#REF!</definedName>
    <definedName name="FY_EstBenefit_Y3" localSheetId="8">#REF!</definedName>
    <definedName name="FY_EstBenefit_Y3" localSheetId="7">#REF!</definedName>
    <definedName name="FY_EstBenefit_Y3">#REF!</definedName>
    <definedName name="FY_EstBenefit_Y4" localSheetId="5">#REF!</definedName>
    <definedName name="FY_EstBenefit_Y4" localSheetId="4">#REF!</definedName>
    <definedName name="FY_EstBenefit_Y4" localSheetId="8">#REF!</definedName>
    <definedName name="FY_EstBenefit_Y4" localSheetId="7">#REF!</definedName>
    <definedName name="FY_EstBenefit_Y4">#REF!</definedName>
    <definedName name="FY_EstBenefit_Y5" localSheetId="5">#REF!</definedName>
    <definedName name="FY_EstBenefit_Y5" localSheetId="4">#REF!</definedName>
    <definedName name="FY_EstBenefit_Y5" localSheetId="8">#REF!</definedName>
    <definedName name="FY_EstBenefit_Y5" localSheetId="7">#REF!</definedName>
    <definedName name="FY_EstBenefit_Y5">#REF!</definedName>
    <definedName name="FY_Flyttet_Premiefond" localSheetId="5">#REF!</definedName>
    <definedName name="FY_Flyttet_Premiefond" localSheetId="4">#REF!</definedName>
    <definedName name="FY_Flyttet_Premiefond" localSheetId="8">#REF!</definedName>
    <definedName name="FY_Flyttet_Premiefond" localSheetId="7">#REF!</definedName>
    <definedName name="FY_Flyttet_Premiefond">#REF!</definedName>
    <definedName name="FY_ForvLevetid_Pensj" localSheetId="5">#REF!</definedName>
    <definedName name="FY_ForvLevetid_Pensj" localSheetId="4">#REF!</definedName>
    <definedName name="FY_ForvLevetid_Pensj" localSheetId="8">#REF!</definedName>
    <definedName name="FY_ForvLevetid_Pensj" localSheetId="7">#REF!</definedName>
    <definedName name="FY_ForvLevetid_Pensj">#REF!</definedName>
    <definedName name="FY_Greg" localSheetId="5">#REF!</definedName>
    <definedName name="FY_Greg" localSheetId="4">#REF!</definedName>
    <definedName name="FY_Greg" localSheetId="8">#REF!</definedName>
    <definedName name="FY_Greg" localSheetId="7">#REF!</definedName>
    <definedName name="FY_Greg">#REF!</definedName>
    <definedName name="FY_Korridor_bel" localSheetId="5">#REF!</definedName>
    <definedName name="FY_Korridor_bel" localSheetId="4">#REF!</definedName>
    <definedName name="FY_Korridor_bel" localSheetId="8">#REF!</definedName>
    <definedName name="FY_Korridor_bel" localSheetId="7">#REF!</definedName>
    <definedName name="FY_Korridor_bel">#REF!</definedName>
    <definedName name="FY_Kost" localSheetId="5">#REF!</definedName>
    <definedName name="FY_Kost" localSheetId="4">#REF!</definedName>
    <definedName name="FY_Kost" localSheetId="8">#REF!</definedName>
    <definedName name="FY_Kost" localSheetId="7">#REF!</definedName>
    <definedName name="FY_Kost">#REF!</definedName>
    <definedName name="FY_Kost_Faktisk" localSheetId="5">#REF!</definedName>
    <definedName name="FY_Kost_Faktisk" localSheetId="4">#REF!</definedName>
    <definedName name="FY_Kost_Faktisk" localSheetId="8">#REF!</definedName>
    <definedName name="FY_Kost_Faktisk" localSheetId="7">#REF!</definedName>
    <definedName name="FY_Kost_Faktisk">#REF!</definedName>
    <definedName name="FY_Loenn_A" localSheetId="5">#REF!</definedName>
    <definedName name="FY_Loenn_A" localSheetId="4">#REF!</definedName>
    <definedName name="FY_Loenn_A" localSheetId="8">#REF!</definedName>
    <definedName name="FY_Loenn_A" localSheetId="7">#REF!</definedName>
    <definedName name="FY_Loenn_A">#REF!</definedName>
    <definedName name="FY_Lreg" localSheetId="5">#REF!</definedName>
    <definedName name="FY_Lreg" localSheetId="4">#REF!</definedName>
    <definedName name="FY_Lreg" localSheetId="8">#REF!</definedName>
    <definedName name="FY_Lreg" localSheetId="7">#REF!</definedName>
    <definedName name="FY_Lreg">#REF!</definedName>
    <definedName name="FY_Midler_Sum" localSheetId="5">#REF!</definedName>
    <definedName name="FY_Midler_Sum" localSheetId="4">#REF!</definedName>
    <definedName name="FY_Midler_Sum" localSheetId="8">#REF!</definedName>
    <definedName name="FY_Midler_Sum" localSheetId="7">#REF!</definedName>
    <definedName name="FY_Midler_Sum">#REF!</definedName>
    <definedName name="FY_Oblig" localSheetId="5">#REF!</definedName>
    <definedName name="FY_Oblig" localSheetId="4">#REF!</definedName>
    <definedName name="FY_Oblig" localSheetId="8">#REF!</definedName>
    <definedName name="FY_Oblig" localSheetId="7">#REF!</definedName>
    <definedName name="FY_Oblig">#REF!</definedName>
    <definedName name="FY_Overf" localSheetId="5">#REF!</definedName>
    <definedName name="FY_Overf" localSheetId="4">#REF!</definedName>
    <definedName name="FY_Overf" localSheetId="8">#REF!</definedName>
    <definedName name="FY_Overf" localSheetId="7">#REF!</definedName>
    <definedName name="FY_Overf">#REF!</definedName>
    <definedName name="FY_Overf_Kostn" localSheetId="5">#REF!</definedName>
    <definedName name="FY_Overf_Kostn" localSheetId="4">#REF!</definedName>
    <definedName name="FY_Overf_Kostn" localSheetId="8">#REF!</definedName>
    <definedName name="FY_Overf_Kostn" localSheetId="7">#REF!</definedName>
    <definedName name="FY_Overf_Kostn">#REF!</definedName>
    <definedName name="FY_Overf_Midler" localSheetId="5">#REF!</definedName>
    <definedName name="FY_Overf_Midler" localSheetId="4">#REF!</definedName>
    <definedName name="FY_Overf_Midler" localSheetId="8">#REF!</definedName>
    <definedName name="FY_Overf_Midler" localSheetId="7">#REF!</definedName>
    <definedName name="FY_Overf_Midler">#REF!</definedName>
    <definedName name="FY_Overf_PBO" localSheetId="5">#REF!</definedName>
    <definedName name="FY_Overf_PBO" localSheetId="4">#REF!</definedName>
    <definedName name="FY_Overf_PBO" localSheetId="8">#REF!</definedName>
    <definedName name="FY_Overf_PBO" localSheetId="7">#REF!</definedName>
    <definedName name="FY_Overf_PBO">#REF!</definedName>
    <definedName name="FY_Overskriv_AGA" localSheetId="5">#REF!</definedName>
    <definedName name="FY_Overskriv_AGA" localSheetId="4">#REF!</definedName>
    <definedName name="FY_Overskriv_AGA" localSheetId="8">#REF!</definedName>
    <definedName name="FY_Overskriv_AGA" localSheetId="7">#REF!</definedName>
    <definedName name="FY_Overskriv_AGA">#REF!</definedName>
    <definedName name="FY_Overskriv_AGA_Bel" localSheetId="5">#REF!</definedName>
    <definedName name="FY_Overskriv_AGA_Bel" localSheetId="4">#REF!</definedName>
    <definedName name="FY_Overskriv_AGA_Bel" localSheetId="8">#REF!</definedName>
    <definedName name="FY_Overskriv_AGA_Bel" localSheetId="7">#REF!</definedName>
    <definedName name="FY_Overskriv_AGA_Bel">#REF!</definedName>
    <definedName name="FY_Overskriv_Amort" localSheetId="5">#REF!</definedName>
    <definedName name="FY_Overskriv_Amort" localSheetId="4">#REF!</definedName>
    <definedName name="FY_Overskriv_Amort" localSheetId="8">#REF!</definedName>
    <definedName name="FY_Overskriv_Amort" localSheetId="7">#REF!</definedName>
    <definedName name="FY_Overskriv_Amort">#REF!</definedName>
    <definedName name="FY_Overskriv_Amort_Bel" localSheetId="5">#REF!</definedName>
    <definedName name="FY_Overskriv_Amort_Bel" localSheetId="4">#REF!</definedName>
    <definedName name="FY_Overskriv_Amort_Bel" localSheetId="8">#REF!</definedName>
    <definedName name="FY_Overskriv_Amort_Bel" localSheetId="7">#REF!</definedName>
    <definedName name="FY_Overskriv_Amort_Bel">#REF!</definedName>
    <definedName name="FY_Overskriv_Avkast" localSheetId="5">#REF!</definedName>
    <definedName name="FY_Overskriv_Avkast" localSheetId="4">#REF!</definedName>
    <definedName name="FY_Overskriv_Avkast" localSheetId="8">#REF!</definedName>
    <definedName name="FY_Overskriv_Avkast" localSheetId="7">#REF!</definedName>
    <definedName name="FY_Overskriv_Avkast">#REF!</definedName>
    <definedName name="FY_Overskriv_Avkast_Bel" localSheetId="5">#REF!</definedName>
    <definedName name="FY_Overskriv_Avkast_Bel" localSheetId="4">#REF!</definedName>
    <definedName name="FY_Overskriv_Avkast_Bel" localSheetId="8">#REF!</definedName>
    <definedName name="FY_Overskriv_Avkast_Bel" localSheetId="7">#REF!</definedName>
    <definedName name="FY_Overskriv_Avkast_Bel">#REF!</definedName>
    <definedName name="FY_Overskriv_EK" localSheetId="5">#REF!</definedName>
    <definedName name="FY_Overskriv_EK" localSheetId="4">#REF!</definedName>
    <definedName name="FY_Overskriv_EK" localSheetId="8">#REF!</definedName>
    <definedName name="FY_Overskriv_EK" localSheetId="7">#REF!</definedName>
    <definedName name="FY_Overskriv_EK">#REF!</definedName>
    <definedName name="FY_Overskriv_EK_Bel" localSheetId="5">#REF!</definedName>
    <definedName name="FY_Overskriv_EK_Bel" localSheetId="4">#REF!</definedName>
    <definedName name="FY_Overskriv_EK_Bel" localSheetId="8">#REF!</definedName>
    <definedName name="FY_Overskriv_EK_Bel" localSheetId="7">#REF!</definedName>
    <definedName name="FY_Overskriv_EK_Bel">#REF!</definedName>
    <definedName name="FY_Overskriv_Rentekost" localSheetId="5">#REF!</definedName>
    <definedName name="FY_Overskriv_Rentekost" localSheetId="4">#REF!</definedName>
    <definedName name="FY_Overskriv_Rentekost" localSheetId="8">#REF!</definedName>
    <definedName name="FY_Overskriv_Rentekost" localSheetId="7">#REF!</definedName>
    <definedName name="FY_Overskriv_Rentekost">#REF!</definedName>
    <definedName name="FY_Overskriv_Rentekost_Bel" localSheetId="5">#REF!</definedName>
    <definedName name="FY_Overskriv_Rentekost_Bel" localSheetId="4">#REF!</definedName>
    <definedName name="FY_Overskriv_Rentekost_Bel" localSheetId="8">#REF!</definedName>
    <definedName name="FY_Overskriv_Rentekost_Bel" localSheetId="7">#REF!</definedName>
    <definedName name="FY_Overskriv_Rentekost_Bel">#REF!</definedName>
    <definedName name="FY_PBO_A">#REF!</definedName>
    <definedName name="FY_PBO_Sum" localSheetId="5">#REF!</definedName>
    <definedName name="FY_PBO_Sum" localSheetId="4">#REF!</definedName>
    <definedName name="FY_PBO_Sum" localSheetId="8">#REF!</definedName>
    <definedName name="FY_PBO_Sum" localSheetId="7">#REF!</definedName>
    <definedName name="FY_PBO_Sum">#REF!</definedName>
    <definedName name="FY_PBO_SUMAGA" localSheetId="5">#REF!</definedName>
    <definedName name="FY_PBO_SUMAGA" localSheetId="4">#REF!</definedName>
    <definedName name="FY_PBO_SUMAGA" localSheetId="8">#REF!</definedName>
    <definedName name="FY_PBO_SUMAGA" localSheetId="7">#REF!</definedName>
    <definedName name="FY_PBO_SUMAGA">#REF!</definedName>
    <definedName name="FY_PBO_SUMAGA_Old" localSheetId="5">#REF!</definedName>
    <definedName name="FY_PBO_SUMAGA_Old" localSheetId="4">#REF!</definedName>
    <definedName name="FY_PBO_SUMAGA_Old" localSheetId="8">#REF!</definedName>
    <definedName name="FY_PBO_SUMAGA_Old" localSheetId="7">#REF!</definedName>
    <definedName name="FY_PBO_SUMAGA_Old">#REF!</definedName>
    <definedName name="FY_Preg" localSheetId="5">#REF!</definedName>
    <definedName name="FY_Preg" localSheetId="4">#REF!</definedName>
    <definedName name="FY_Preg" localSheetId="8">#REF!</definedName>
    <definedName name="FY_Preg" localSheetId="7">#REF!</definedName>
    <definedName name="FY_Preg">#REF!</definedName>
    <definedName name="FY_rAksjer" localSheetId="5">#REF!</definedName>
    <definedName name="FY_rAksjer" localSheetId="4">#REF!</definedName>
    <definedName name="FY_rAksjer" localSheetId="8">#REF!</definedName>
    <definedName name="FY_rAksjer" localSheetId="7">#REF!</definedName>
    <definedName name="FY_rAksjer">#REF!</definedName>
    <definedName name="FY_rAllokering_Sum" localSheetId="5">#REF!</definedName>
    <definedName name="FY_rAllokering_Sum" localSheetId="4">#REF!</definedName>
    <definedName name="FY_rAllokering_Sum" localSheetId="8">#REF!</definedName>
    <definedName name="FY_rAllokering_Sum" localSheetId="7">#REF!</definedName>
    <definedName name="FY_rAllokering_Sum">#REF!</definedName>
    <definedName name="FY_rAnnet" localSheetId="5">#REF!</definedName>
    <definedName name="FY_rAnnet" localSheetId="4">#REF!</definedName>
    <definedName name="FY_rAnnet" localSheetId="8">#REF!</definedName>
    <definedName name="FY_rAnnet" localSheetId="7">#REF!</definedName>
    <definedName name="FY_rAnnet">#REF!</definedName>
    <definedName name="FY_rEiend" localSheetId="5">#REF!</definedName>
    <definedName name="FY_rEiend" localSheetId="4">#REF!</definedName>
    <definedName name="FY_rEiend" localSheetId="8">#REF!</definedName>
    <definedName name="FY_rEiend" localSheetId="7">#REF!</definedName>
    <definedName name="FY_rEiend">#REF!</definedName>
    <definedName name="FY_rOblig" localSheetId="5">#REF!</definedName>
    <definedName name="FY_rOblig" localSheetId="4">#REF!</definedName>
    <definedName name="FY_rOblig" localSheetId="8">#REF!</definedName>
    <definedName name="FY_rOblig" localSheetId="7">#REF!</definedName>
    <definedName name="FY_rOblig">#REF!</definedName>
    <definedName name="FY_SC_AGA" localSheetId="5">#REF!</definedName>
    <definedName name="FY_SC_AGA" localSheetId="4">#REF!</definedName>
    <definedName name="FY_SC_AGA" localSheetId="8">#REF!</definedName>
    <definedName name="FY_SC_AGA" localSheetId="7">#REF!</definedName>
    <definedName name="FY_SC_AGA">#REF!</definedName>
    <definedName name="FY_SC_Sum" localSheetId="5">#REF!</definedName>
    <definedName name="FY_SC_Sum" localSheetId="4">#REF!</definedName>
    <definedName name="FY_SC_Sum" localSheetId="8">#REF!</definedName>
    <definedName name="FY_SC_Sum" localSheetId="7">#REF!</definedName>
    <definedName name="FY_SC_Sum">#REF!</definedName>
    <definedName name="FY_Senario_avk" localSheetId="5">#REF!</definedName>
    <definedName name="FY_Senario_avk" localSheetId="4">#REF!</definedName>
    <definedName name="FY_Senario_avk" localSheetId="8">#REF!</definedName>
    <definedName name="FY_Senario_avk" localSheetId="7">#REF!</definedName>
    <definedName name="FY_Senario_avk">#REF!</definedName>
    <definedName name="FY_Senario_dr" localSheetId="5">#REF!</definedName>
    <definedName name="FY_Senario_dr" localSheetId="4">#REF!</definedName>
    <definedName name="FY_Senario_dr" localSheetId="8">#REF!</definedName>
    <definedName name="FY_Senario_dr" localSheetId="7">#REF!</definedName>
    <definedName name="FY_Senario_dr">#REF!</definedName>
    <definedName name="FY_Settl" localSheetId="5">#REF!</definedName>
    <definedName name="FY_Settl" localSheetId="4">#REF!</definedName>
    <definedName name="FY_Settl" localSheetId="8">#REF!</definedName>
    <definedName name="FY_Settl" localSheetId="7">#REF!</definedName>
    <definedName name="FY_Settl">#REF!</definedName>
    <definedName name="FY_Settl_Kostn" localSheetId="5">#REF!</definedName>
    <definedName name="FY_Settl_Kostn" localSheetId="4">#REF!</definedName>
    <definedName name="FY_Settl_Kostn" localSheetId="8">#REF!</definedName>
    <definedName name="FY_Settl_Kostn" localSheetId="7">#REF!</definedName>
    <definedName name="FY_Settl_Kostn">#REF!</definedName>
    <definedName name="FY_Settl_Midler" localSheetId="5">#REF!</definedName>
    <definedName name="FY_Settl_Midler" localSheetId="4">#REF!</definedName>
    <definedName name="FY_Settl_Midler" localSheetId="8">#REF!</definedName>
    <definedName name="FY_Settl_Midler" localSheetId="7">#REF!</definedName>
    <definedName name="FY_Settl_Midler">#REF!</definedName>
    <definedName name="FY_Settl_PBO" localSheetId="5">#REF!</definedName>
    <definedName name="FY_Settl_PBO" localSheetId="4">#REF!</definedName>
    <definedName name="FY_Settl_PBO" localSheetId="8">#REF!</definedName>
    <definedName name="FY_Settl_PBO" localSheetId="7">#REF!</definedName>
    <definedName name="FY_Settl_PBO">#REF!</definedName>
    <definedName name="FY_Settl_PSC" localSheetId="5">#REF!</definedName>
    <definedName name="FY_Settl_PSC" localSheetId="4">#REF!</definedName>
    <definedName name="FY_Settl_PSC" localSheetId="8">#REF!</definedName>
    <definedName name="FY_Settl_PSC" localSheetId="7">#REF!</definedName>
    <definedName name="FY_Settl_PSC">#REF!</definedName>
    <definedName name="FY_SORIE" localSheetId="5">#REF!</definedName>
    <definedName name="FY_SORIE" localSheetId="4">#REF!</definedName>
    <definedName name="FY_SORIE" localSheetId="8">#REF!</definedName>
    <definedName name="FY_SORIE" localSheetId="7">#REF!</definedName>
    <definedName name="FY_SORIE">#REF!</definedName>
    <definedName name="FY_Sum_Endring_Avvik" localSheetId="5">#REF!</definedName>
    <definedName name="FY_Sum_Endring_Avvik" localSheetId="4">#REF!</definedName>
    <definedName name="FY_Sum_Endring_Avvik" localSheetId="8">#REF!</definedName>
    <definedName name="FY_Sum_Endring_Avvik" localSheetId="7">#REF!</definedName>
    <definedName name="FY_Sum_Endring_Avvik">#REF!</definedName>
    <definedName name="FY_Sum_Endring_PSC" localSheetId="5">#REF!</definedName>
    <definedName name="FY_Sum_Endring_PSC" localSheetId="4">#REF!</definedName>
    <definedName name="FY_Sum_Endring_PSC" localSheetId="8">#REF!</definedName>
    <definedName name="FY_Sum_Endring_PSC" localSheetId="7">#REF!</definedName>
    <definedName name="FY_Sum_Endring_PSC">#REF!</definedName>
    <definedName name="FY_Tj_A" localSheetId="5">#REF!</definedName>
    <definedName name="FY_Tj_A" localSheetId="4">#REF!</definedName>
    <definedName name="FY_Tj_A" localSheetId="8">#REF!</definedName>
    <definedName name="FY_Tj_A" localSheetId="7">#REF!</definedName>
    <definedName name="FY_Tj_A">#REF!</definedName>
    <definedName name="FY_Uamort_PSC" localSheetId="5">#REF!</definedName>
    <definedName name="FY_Uamort_PSC" localSheetId="4">#REF!</definedName>
    <definedName name="FY_Uamort_PSC" localSheetId="8">#REF!</definedName>
    <definedName name="FY_Uamort_PSC" localSheetId="7">#REF!</definedName>
    <definedName name="FY_Uamort_PSC">#REF!</definedName>
    <definedName name="FY_Utbet" localSheetId="5">#REF!</definedName>
    <definedName name="FY_Utbet" localSheetId="4">#REF!</definedName>
    <definedName name="FY_Utbet" localSheetId="8">#REF!</definedName>
    <definedName name="FY_Utbet" localSheetId="7">#REF!</definedName>
    <definedName name="FY_Utbet">#REF!</definedName>
    <definedName name="FY_Utbet_Drift" localSheetId="5">#REF!</definedName>
    <definedName name="FY_Utbet_Drift" localSheetId="4">#REF!</definedName>
    <definedName name="FY_Utbet_Drift" localSheetId="8">#REF!</definedName>
    <definedName name="FY_Utbet_Drift" localSheetId="7">#REF!</definedName>
    <definedName name="FY_Utbet_Drift">#REF!</definedName>
    <definedName name="FY_Utbet_Faktisk" localSheetId="5">#REF!</definedName>
    <definedName name="FY_Utbet_Faktisk" localSheetId="4">#REF!</definedName>
    <definedName name="FY_Utbet_Faktisk" localSheetId="8">#REF!</definedName>
    <definedName name="FY_Utbet_Faktisk" localSheetId="7">#REF!</definedName>
    <definedName name="FY_Utbet_Faktisk">#REF!</definedName>
    <definedName name="FY_Utbet_P" localSheetId="5">#REF!</definedName>
    <definedName name="FY_Utbet_P" localSheetId="4">#REF!</definedName>
    <definedName name="FY_Utbet_P" localSheetId="8">#REF!</definedName>
    <definedName name="FY_Utbet_P" localSheetId="7">#REF!</definedName>
    <definedName name="FY_Utbet_P">#REF!</definedName>
    <definedName name="G" localSheetId="5">#REF!</definedName>
    <definedName name="G" localSheetId="4">#REF!</definedName>
    <definedName name="G" localSheetId="8">#REF!</definedName>
    <definedName name="G" localSheetId="7">#REF!</definedName>
    <definedName name="G">#REF!</definedName>
    <definedName name="ga" localSheetId="5">#REF!</definedName>
    <definedName name="ga" localSheetId="4">#REF!</definedName>
    <definedName name="ga" localSheetId="8">#REF!</definedName>
    <definedName name="ga" localSheetId="7">#REF!</definedName>
    <definedName name="ga">#REF!</definedName>
    <definedName name="gam">#REF!</definedName>
    <definedName name="GARANTITOT" localSheetId="5">#REF!</definedName>
    <definedName name="GARANTITOT" localSheetId="4">#REF!</definedName>
    <definedName name="GARANTITOT">#REF!</definedName>
    <definedName name="GBP_1.kv.">#REF!</definedName>
    <definedName name="GBP_2.kv.">#REF!</definedName>
    <definedName name="GBP_3.kv.">#REF!</definedName>
    <definedName name="GBP_30.06.">#REF!</definedName>
    <definedName name="GBP_30.09.">#REF!</definedName>
    <definedName name="GBP_31.03.">#REF!</definedName>
    <definedName name="GBP_4.kv.">#REF!</definedName>
    <definedName name="GBP_Primo">#REF!</definedName>
    <definedName name="GBP_Ultimo">#REF!</definedName>
    <definedName name="GBPone" localSheetId="5">#REF!</definedName>
    <definedName name="GBPone" localSheetId="4">#REF!</definedName>
    <definedName name="GBPone" localSheetId="8">#REF!</definedName>
    <definedName name="GBPone" localSheetId="7">#REF!</definedName>
    <definedName name="GBPone">#REF!</definedName>
    <definedName name="General" localSheetId="9">#REF!</definedName>
    <definedName name="General" localSheetId="1">#REF!</definedName>
    <definedName name="General">#REF!</definedName>
    <definedName name="general1" localSheetId="9">#REF!</definedName>
    <definedName name="general1" localSheetId="1">#REF!</definedName>
    <definedName name="general1">#REF!</definedName>
    <definedName name="GenInsKeyFig" localSheetId="9">#REF!</definedName>
    <definedName name="GenInsKeyFig" localSheetId="1">#REF!</definedName>
    <definedName name="GenInsKeyFig">#REF!</definedName>
    <definedName name="gevmask">#REF!</definedName>
    <definedName name="gg">#REF!</definedName>
    <definedName name="GI" localSheetId="5">#REF!</definedName>
    <definedName name="GI" localSheetId="4">#REF!</definedName>
    <definedName name="GI" localSheetId="8">#REF!</definedName>
    <definedName name="GI" localSheetId="7">#REF!</definedName>
    <definedName name="GI">#REF!</definedName>
    <definedName name="godkjent" localSheetId="5">#REF!</definedName>
    <definedName name="godkjent" localSheetId="4">#REF!</definedName>
    <definedName name="godkjent" localSheetId="8">#REF!</definedName>
    <definedName name="godkjent" localSheetId="7">#REF!</definedName>
    <definedName name="godkjent">#REF!</definedName>
    <definedName name="GrDepoQ" localSheetId="9">#REF!</definedName>
    <definedName name="GrDepoQ" localSheetId="1">#REF!</definedName>
    <definedName name="GrDepoQ">#REF!</definedName>
    <definedName name="Greg">#REF!</definedName>
    <definedName name="GrIncM" localSheetId="9">#REF!</definedName>
    <definedName name="GrIncM" localSheetId="1">#REF!</definedName>
    <definedName name="GrIncM">#REF!</definedName>
    <definedName name="GrIncQ" localSheetId="9">#REF!</definedName>
    <definedName name="GrIncQ" localSheetId="1">#REF!</definedName>
    <definedName name="GrIncQ">#REF!</definedName>
    <definedName name="GrLendQ" localSheetId="9">#REF!</definedName>
    <definedName name="GrLendQ" localSheetId="1">#REF!</definedName>
    <definedName name="GrLendQ">#REF!</definedName>
    <definedName name="GrNIIbridgeQoQ" localSheetId="9">#REF!</definedName>
    <definedName name="GrNIIbridgeQoQ" localSheetId="1">#REF!</definedName>
    <definedName name="GrNIIbridgeQoQ">#REF!</definedName>
    <definedName name="GrNIIbridgeYoY" localSheetId="9">#REF!</definedName>
    <definedName name="GrNIIbridgeYoY" localSheetId="1">#REF!</definedName>
    <definedName name="GrNIIbridgeYoY">#REF!</definedName>
    <definedName name="Group_Code" localSheetId="5">#REF!</definedName>
    <definedName name="Group_Code" localSheetId="4">#REF!</definedName>
    <definedName name="Group_Code" localSheetId="8">#REF!</definedName>
    <definedName name="Group_Code" localSheetId="7">#REF!</definedName>
    <definedName name="Group_Code" localSheetId="13">#REF!</definedName>
    <definedName name="Group_Code">#REF!</definedName>
    <definedName name="GrpNACE" localSheetId="5">#REF!</definedName>
    <definedName name="GrpNACE" localSheetId="4">#REF!</definedName>
    <definedName name="GrpNACE" localSheetId="8">#REF!</definedName>
    <definedName name="GrpNACE" localSheetId="7">#REF!</definedName>
    <definedName name="GrpNACE">#REF!</definedName>
    <definedName name="GU" localSheetId="5">#REF!</definedName>
    <definedName name="GU" localSheetId="4">#REF!</definedName>
    <definedName name="GU">#REF!</definedName>
    <definedName name="HasBataviaValidationRan">"Yes"</definedName>
    <definedName name="Hbok" localSheetId="5">#REF!</definedName>
    <definedName name="Hbok" localSheetId="4">#REF!</definedName>
    <definedName name="Hbok">#REF!</definedName>
    <definedName name="Heading" localSheetId="5">#REF!</definedName>
    <definedName name="Heading" localSheetId="4">#REF!</definedName>
    <definedName name="Heading" localSheetId="8">#REF!</definedName>
    <definedName name="Heading" localSheetId="7">#REF!</definedName>
    <definedName name="Heading">#REF!</definedName>
    <definedName name="Heading_A1" localSheetId="5">#REF!</definedName>
    <definedName name="Heading_A1" localSheetId="4">#REF!</definedName>
    <definedName name="Heading_A1" localSheetId="8">#REF!</definedName>
    <definedName name="Heading_A1" localSheetId="7">#REF!</definedName>
    <definedName name="Heading_A1">#REF!</definedName>
    <definedName name="Heading_A2" localSheetId="5">#REF!</definedName>
    <definedName name="Heading_A2" localSheetId="4">#REF!</definedName>
    <definedName name="Heading_A2" localSheetId="8">#REF!</definedName>
    <definedName name="Heading_A2" localSheetId="7">#REF!</definedName>
    <definedName name="Heading_A2">#REF!</definedName>
    <definedName name="Heading_A3" localSheetId="5">#REF!</definedName>
    <definedName name="Heading_A3" localSheetId="4">#REF!</definedName>
    <definedName name="Heading_A3" localSheetId="8">#REF!</definedName>
    <definedName name="Heading_A3" localSheetId="7">#REF!</definedName>
    <definedName name="Heading_A3">#REF!</definedName>
    <definedName name="Heading_C" localSheetId="5">#REF!</definedName>
    <definedName name="Heading_C" localSheetId="4">#REF!</definedName>
    <definedName name="Heading_C" localSheetId="8">#REF!</definedName>
    <definedName name="Heading_C" localSheetId="7">#REF!</definedName>
    <definedName name="Heading_C">#REF!</definedName>
    <definedName name="hej" localSheetId="5">#REF!</definedName>
    <definedName name="hej" localSheetId="4">#REF!</definedName>
    <definedName name="hej" localSheetId="8">#REF!</definedName>
    <definedName name="hej" localSheetId="7">#REF!</definedName>
    <definedName name="hej">#REF!</definedName>
    <definedName name="HFM">#REF!</definedName>
    <definedName name="HighlightDiff" localSheetId="5">#REF!</definedName>
    <definedName name="HighlightDiff" localSheetId="4">#REF!</definedName>
    <definedName name="HighlightDiff" localSheetId="8">#REF!</definedName>
    <definedName name="HighlightDiff" localSheetId="7">#REF!</definedName>
    <definedName name="HighlightDiff">#REF!</definedName>
    <definedName name="historik" localSheetId="5">#REF!</definedName>
    <definedName name="historik" localSheetId="4">#REF!</definedName>
    <definedName name="historik" localSheetId="8">#REF!</definedName>
    <definedName name="historik" localSheetId="7">#REF!</definedName>
    <definedName name="historik">#REF!</definedName>
    <definedName name="holdings" localSheetId="5">#REF!</definedName>
    <definedName name="holdings" localSheetId="4">#REF!</definedName>
    <definedName name="holdings" localSheetId="8">#REF!</definedName>
    <definedName name="holdings" localSheetId="7">#REF!</definedName>
    <definedName name="holdings">#REF!</definedName>
    <definedName name="holdings2" localSheetId="5">#REF!</definedName>
    <definedName name="holdings2" localSheetId="4">#REF!</definedName>
    <definedName name="holdings2" localSheetId="8">#REF!</definedName>
    <definedName name="holdings2" localSheetId="7">#REF!</definedName>
    <definedName name="holdings2">#REF!</definedName>
    <definedName name="housingloans">#REF!</definedName>
    <definedName name="hovedbok" localSheetId="5">#REF!</definedName>
    <definedName name="hovedbok" localSheetId="4">#REF!</definedName>
    <definedName name="hovedbok" localSheetId="8">#REF!</definedName>
    <definedName name="hovedbok" localSheetId="7">#REF!</definedName>
    <definedName name="hovedbok">#REF!</definedName>
    <definedName name="hoyre" localSheetId="5">#REF!</definedName>
    <definedName name="hoyre" localSheetId="4">#REF!</definedName>
    <definedName name="hoyre">#REF!</definedName>
    <definedName name="HTM_Control5" localSheetId="5" hidden="1">{"'YTD'!$A$6:$P$133"}</definedName>
    <definedName name="HTM_Control5" localSheetId="4" hidden="1">{"'YTD'!$A$6:$P$133"}</definedName>
    <definedName name="HTM_Control5" localSheetId="8" hidden="1">{"'YTD'!$A$6:$P$133"}</definedName>
    <definedName name="HTM_Control5" localSheetId="7" hidden="1">{"'YTD'!$A$6:$P$133"}</definedName>
    <definedName name="HTM_Control5" localSheetId="0" hidden="1">{"'YTD'!$A$6:$P$133"}</definedName>
    <definedName name="HTM_Control5" localSheetId="13" hidden="1">{"'YTD'!$A$6:$P$133"}</definedName>
    <definedName name="HTM_Control5" hidden="1">{"'YTD'!$A$6:$P$133"}</definedName>
    <definedName name="HTML_CodePage" hidden="1">1252</definedName>
    <definedName name="HTML_Control" localSheetId="5" hidden="1">{"'YTD'!$A$6:$P$133"}</definedName>
    <definedName name="HTML_Control" localSheetId="4" hidden="1">{"'YTD'!$A$6:$P$133"}</definedName>
    <definedName name="HTML_Control" localSheetId="8" hidden="1">{"'YTD'!$A$6:$P$133"}</definedName>
    <definedName name="HTML_Control" localSheetId="7" hidden="1">{"'YTD'!$A$6:$P$133"}</definedName>
    <definedName name="HTML_Control" localSheetId="0" hidden="1">{"'YTD'!$A$6:$P$133"}</definedName>
    <definedName name="HTML_Control" localSheetId="13" hidden="1">{"'YTD'!$A$6:$P$133"}</definedName>
    <definedName name="HTML_Control" hidden="1">{"'YTD'!$A$6:$P$133"}</definedName>
    <definedName name="HTML_Control2" localSheetId="5" hidden="1">{"'YTD'!$A$6:$P$133"}</definedName>
    <definedName name="HTML_Control2" localSheetId="4" hidden="1">{"'YTD'!$A$6:$P$133"}</definedName>
    <definedName name="HTML_Control2" localSheetId="8" hidden="1">{"'YTD'!$A$6:$P$133"}</definedName>
    <definedName name="HTML_Control2" localSheetId="7" hidden="1">{"'YTD'!$A$6:$P$133"}</definedName>
    <definedName name="HTML_Control2" localSheetId="0" hidden="1">{"'YTD'!$A$6:$P$133"}</definedName>
    <definedName name="HTML_Control2" localSheetId="13" hidden="1">{"'YTD'!$A$6:$P$133"}</definedName>
    <definedName name="HTML_Control2" hidden="1">{"'YTD'!$A$6:$P$133"}</definedName>
    <definedName name="HTML_Control3" localSheetId="5" hidden="1">{"'YTD'!$A$6:$P$133"}</definedName>
    <definedName name="HTML_Control3" localSheetId="4" hidden="1">{"'YTD'!$A$6:$P$133"}</definedName>
    <definedName name="HTML_Control3" localSheetId="8" hidden="1">{"'YTD'!$A$6:$P$133"}</definedName>
    <definedName name="HTML_Control3" localSheetId="7" hidden="1">{"'YTD'!$A$6:$P$133"}</definedName>
    <definedName name="HTML_Control3" localSheetId="0" hidden="1">{"'YTD'!$A$6:$P$133"}</definedName>
    <definedName name="HTML_Control3" localSheetId="13" hidden="1">{"'YTD'!$A$6:$P$133"}</definedName>
    <definedName name="HTML_Control3" hidden="1">{"'YTD'!$A$6:$P$133"}</definedName>
    <definedName name="HTML_Description" hidden="1">""</definedName>
    <definedName name="HTML_Email" hidden="1">""</definedName>
    <definedName name="HTML_Header" hidden="1">"YTD"</definedName>
    <definedName name="HTML_LastUpdate" hidden="1">"2/20/01"</definedName>
    <definedName name="HTML_LineAfter" hidden="1">FALSE</definedName>
    <definedName name="HTML_LineBefore" hidden="1">FALSE</definedName>
    <definedName name="HTML_Name" hidden="1">"MERITA"</definedName>
    <definedName name="HTML_OBDlg2" hidden="1">TRUE</definedName>
    <definedName name="HTML_OBDlg4" hidden="1">TRUE</definedName>
    <definedName name="HTML_OS" hidden="1">0</definedName>
    <definedName name="HTML_PathFile" hidden="1">"G:\INFO\Month-end Results\2001\2001 01 January\Summary\Matrix Income Statement.htm"</definedName>
    <definedName name="HTML_Title" hidden="1">"Matrix Report Jan 2001"</definedName>
    <definedName name="HTML1_1" hidden="1">"'[BILAGOR.XLS]M&amp;I  T-FOND'!$A$1:$Z$62"</definedName>
    <definedName name="HTML1_11" hidden="1">1</definedName>
    <definedName name="HTML1_12" hidden="1">"J:\INTERNT\EKONOMI\BUDGET\MyHTML.htm"</definedName>
    <definedName name="HTML1_2" hidden="1">1</definedName>
    <definedName name="HTML1_3" hidden="1">"BILAGOR"</definedName>
    <definedName name="HTML1_4" hidden="1">"M&amp;I  T-FOND"</definedName>
    <definedName name="HTML1_6" hidden="1">1</definedName>
    <definedName name="HTML1_7" hidden="1">1</definedName>
    <definedName name="HTML1_8" hidden="1">35096</definedName>
    <definedName name="HTML1_9" hidden="1">"-"</definedName>
    <definedName name="HTMLCount" hidden="1">1</definedName>
    <definedName name="HUFinland" localSheetId="9">#REF!</definedName>
    <definedName name="HUFinland" localSheetId="1">#REF!</definedName>
    <definedName name="HUFinland">#REF!</definedName>
    <definedName name="HYP">#REF!</definedName>
    <definedName name="IA">#REF!</definedName>
    <definedName name="IAS_DATABASE" localSheetId="5">#REF!</definedName>
    <definedName name="IAS_DATABASE" localSheetId="4">#REF!</definedName>
    <definedName name="IAS_DATABASE">#REF!</definedName>
    <definedName name="IB_09" localSheetId="5">#REF!</definedName>
    <definedName name="IB_09" localSheetId="4">#REF!</definedName>
    <definedName name="IB_09" localSheetId="8">#REF!</definedName>
    <definedName name="IB_09" localSheetId="7">#REF!</definedName>
    <definedName name="IB_09">#REF!</definedName>
    <definedName name="IB_Akk_SORIE" localSheetId="5">#REF!</definedName>
    <definedName name="IB_Akk_SORIE" localSheetId="4">#REF!</definedName>
    <definedName name="IB_Akk_SORIE" localSheetId="8">#REF!</definedName>
    <definedName name="IB_Akk_SORIE" localSheetId="7">#REF!</definedName>
    <definedName name="IB_Akk_SORIE">#REF!</definedName>
    <definedName name="IB_Balanse" localSheetId="5">#REF!</definedName>
    <definedName name="IB_Balanse" localSheetId="4">#REF!</definedName>
    <definedName name="IB_Balanse" localSheetId="8">#REF!</definedName>
    <definedName name="IB_Balanse" localSheetId="7">#REF!</definedName>
    <definedName name="IB_Balanse">#REF!</definedName>
    <definedName name="IB_Estimatavvik" localSheetId="5">#REF!</definedName>
    <definedName name="IB_Estimatavvik" localSheetId="4">#REF!</definedName>
    <definedName name="IB_Estimatavvik" localSheetId="8">#REF!</definedName>
    <definedName name="IB_Estimatavvik" localSheetId="7">#REF!</definedName>
    <definedName name="IB_Estimatavvik">#REF!</definedName>
    <definedName name="ICOBS" localSheetId="5">#REF!</definedName>
    <definedName name="ICOBS" localSheetId="4">#REF!</definedName>
    <definedName name="ICOBS">#REF!</definedName>
    <definedName name="IIB" localSheetId="9">#REF!</definedName>
    <definedName name="IIB" localSheetId="1">#REF!</definedName>
    <definedName name="IIB">#REF!</definedName>
    <definedName name="IIB_Securities_services">#REF!</definedName>
    <definedName name="IncCustAreaM" localSheetId="9">#REF!</definedName>
    <definedName name="IncCustAreaM" localSheetId="1">#REF!</definedName>
    <definedName name="IncCustAreaM">#REF!</definedName>
    <definedName name="IncCustareaQ" localSheetId="9">#REF!</definedName>
    <definedName name="IncCustareaQ" localSheetId="1">#REF!</definedName>
    <definedName name="IncCustareaQ">#REF!</definedName>
    <definedName name="Income" localSheetId="9">#REF!</definedName>
    <definedName name="Income" localSheetId="1">#REF!</definedName>
    <definedName name="Income">#REF!</definedName>
    <definedName name="Income_statement__________________________________________________________SEKm" localSheetId="9">#REF!</definedName>
    <definedName name="Income_statement__________________________________________________________SEKm" localSheetId="1">#REF!</definedName>
    <definedName name="Income_statement__________________________________________________________SEKm">#REF!</definedName>
    <definedName name="INDDATA" localSheetId="5">#REF!</definedName>
    <definedName name="INDDATA" localSheetId="4">#REF!</definedName>
    <definedName name="INDDATA" localSheetId="8">#REF!</definedName>
    <definedName name="INDDATA" localSheetId="7">#REF!</definedName>
    <definedName name="INDDATA">#REF!</definedName>
    <definedName name="indeks" localSheetId="5">#REF!</definedName>
    <definedName name="indeks" localSheetId="4">#REF!</definedName>
    <definedName name="indeks">#REF!</definedName>
    <definedName name="index" localSheetId="9">#REF!</definedName>
    <definedName name="index" localSheetId="1">#REF!</definedName>
    <definedName name="index">#REF!</definedName>
    <definedName name="index2" localSheetId="9">#REF!</definedName>
    <definedName name="index2" localSheetId="1">#REF!</definedName>
    <definedName name="index2">#REF!</definedName>
    <definedName name="index3" localSheetId="9">#REF!</definedName>
    <definedName name="index3" localSheetId="1">#REF!</definedName>
    <definedName name="index3">#REF!</definedName>
    <definedName name="index4">#REF!</definedName>
    <definedName name="index5">#REF!</definedName>
    <definedName name="index8">#REF!</definedName>
    <definedName name="INFO" localSheetId="5">#REF!</definedName>
    <definedName name="INFO" localSheetId="4">#REF!</definedName>
    <definedName name="INFO">#REF!</definedName>
    <definedName name="INFOSENTERET">#REF!</definedName>
    <definedName name="ink">#REF!</definedName>
    <definedName name="inngtap">#REF!</definedName>
    <definedName name="Innmdato" localSheetId="5">#REF!</definedName>
    <definedName name="Innmdato" localSheetId="4">#REF!</definedName>
    <definedName name="Innmdato" localSheetId="8">#REF!</definedName>
    <definedName name="Innmdato" localSheetId="7">#REF!</definedName>
    <definedName name="Innmdato">#REF!</definedName>
    <definedName name="inns1" localSheetId="5">#REF!</definedName>
    <definedName name="inns1" localSheetId="4">#REF!</definedName>
    <definedName name="inns1">#REF!</definedName>
    <definedName name="inns2">#REF!</definedName>
    <definedName name="inns3">#REF!</definedName>
    <definedName name="inns4">#REF!</definedName>
    <definedName name="Inntekter">#REF!</definedName>
    <definedName name="Input" localSheetId="5">#REF!</definedName>
    <definedName name="Input" localSheetId="4">#REF!</definedName>
    <definedName name="Input" localSheetId="8">#REF!</definedName>
    <definedName name="Input" localSheetId="7">#REF!</definedName>
    <definedName name="Input">#REF!</definedName>
    <definedName name="Int_rates" localSheetId="9">#REF!</definedName>
    <definedName name="Int_rates" localSheetId="1">#REF!</definedName>
    <definedName name="Int_rates">#REF!</definedName>
    <definedName name="intra" localSheetId="5">#REF!</definedName>
    <definedName name="intra" localSheetId="4">#REF!</definedName>
    <definedName name="intra" localSheetId="8">#REF!</definedName>
    <definedName name="intra" localSheetId="7">#REF!</definedName>
    <definedName name="intra">#REF!</definedName>
    <definedName name="inv.bank" localSheetId="9">#REF!</definedName>
    <definedName name="inv.bank" localSheetId="1">#REF!</definedName>
    <definedName name="inv.bank">#REF!</definedName>
    <definedName name="Inv_MS_table_DK" localSheetId="9">#REF!</definedName>
    <definedName name="Inv_MS_table_DK" localSheetId="1">#REF!</definedName>
    <definedName name="Inv_MS_table_DK">#REF!</definedName>
    <definedName name="Inv_table_MS_DK" localSheetId="9">#REF!</definedName>
    <definedName name="Inv_table_MS_DK" localSheetId="1">#REF!</definedName>
    <definedName name="Inv_table_MS_DK">#REF!</definedName>
    <definedName name="Investment_products" localSheetId="9">#REF!</definedName>
    <definedName name="Investment_products" localSheetId="1">#REF!</definedName>
    <definedName name="Investment_products">#REF!</definedName>
    <definedName name="invprod">#REF!</definedName>
    <definedName name="IR_Val0">#REF!</definedName>
    <definedName name="IR_Val1">#REF!</definedName>
    <definedName name="IsBataviaValid">"Yes"</definedName>
    <definedName name="isin" localSheetId="5">#REF!</definedName>
    <definedName name="isin" localSheetId="4">#REF!</definedName>
    <definedName name="isin">#REF!</definedName>
    <definedName name="ISIN_DEAL_LKUP">#REF!</definedName>
    <definedName name="isin2" localSheetId="5">#REF!</definedName>
    <definedName name="isin2" localSheetId="4">#REF!</definedName>
    <definedName name="isin2" localSheetId="8">#REF!</definedName>
    <definedName name="isin2" localSheetId="7">#REF!</definedName>
    <definedName name="isin2">#REF!</definedName>
    <definedName name="ISL" localSheetId="5">#REF!</definedName>
    <definedName name="ISL" localSheetId="4">#REF!</definedName>
    <definedName name="ISL" localSheetId="8">#REF!</definedName>
    <definedName name="ISL" localSheetId="7">#REF!</definedName>
    <definedName name="ISL">#REF!</definedName>
    <definedName name="ISS" localSheetId="5">#REF!</definedName>
    <definedName name="ISS" localSheetId="4">#REF!</definedName>
    <definedName name="ISS" localSheetId="8">#REF!</definedName>
    <definedName name="ISS" localSheetId="7">#REF!</definedName>
    <definedName name="ISS">#REF!</definedName>
    <definedName name="jan">#REF!</definedName>
    <definedName name="jj" localSheetId="5">#REF!</definedName>
    <definedName name="jj" localSheetId="4">#REF!</definedName>
    <definedName name="jj" localSheetId="8">#REF!</definedName>
    <definedName name="jj" localSheetId="7">#REF!</definedName>
    <definedName name="jj">#REF!</definedName>
    <definedName name="jkl">#REF!</definedName>
    <definedName name="jklø" localSheetId="5">#REF!</definedName>
    <definedName name="jklø" localSheetId="4">#REF!</definedName>
    <definedName name="jklø">#REF!</definedName>
    <definedName name="just">#REF!</definedName>
    <definedName name="Jyskebank" localSheetId="5">#REF!</definedName>
    <definedName name="Jyskebank" localSheetId="4">#REF!</definedName>
    <definedName name="Jyskebank" localSheetId="8">#REF!</definedName>
    <definedName name="Jyskebank" localSheetId="7">#REF!</definedName>
    <definedName name="Jyskebank">#REF!</definedName>
    <definedName name="kassabyggelån" localSheetId="5">#REF!</definedName>
    <definedName name="kassabyggelån" localSheetId="4">#REF!</definedName>
    <definedName name="kassabyggelån" localSheetId="8">#REF!</definedName>
    <definedName name="kassabyggelån" localSheetId="7">#REF!</definedName>
    <definedName name="kassabyggelån">#REF!</definedName>
    <definedName name="Key" localSheetId="9">#REF!</definedName>
    <definedName name="Key" localSheetId="1">#REF!</definedName>
    <definedName name="Key">#REF!</definedName>
    <definedName name="KeyfigM" localSheetId="9">#REF!</definedName>
    <definedName name="KeyfigM" localSheetId="1">#REF!</definedName>
    <definedName name="KeyfigM">#REF!</definedName>
    <definedName name="KeyfigQ" localSheetId="9">#REF!</definedName>
    <definedName name="KeyfigQ" localSheetId="1">#REF!</definedName>
    <definedName name="KeyfigQ">#REF!</definedName>
    <definedName name="keyratio" localSheetId="9">#REF!</definedName>
    <definedName name="keyratio" localSheetId="1">#REF!</definedName>
    <definedName name="keyratio">#REF!</definedName>
    <definedName name="kff" localSheetId="5">#REF!</definedName>
    <definedName name="kff" localSheetId="4">#REF!</definedName>
    <definedName name="kff" localSheetId="8">#REF!</definedName>
    <definedName name="kff" localSheetId="7">#REF!</definedName>
    <definedName name="kff">#REF!</definedName>
    <definedName name="kfin" localSheetId="5">#REF!</definedName>
    <definedName name="kfin" localSheetId="4">#REF!</definedName>
    <definedName name="kfin">#REF!</definedName>
    <definedName name="kfon" localSheetId="5">#REF!</definedName>
    <definedName name="kfon" localSheetId="4">#REF!</definedName>
    <definedName name="kfon" localSheetId="8">#REF!</definedName>
    <definedName name="kfon" localSheetId="7">#REF!</definedName>
    <definedName name="kfon">#REF!</definedName>
    <definedName name="kgf" localSheetId="5">#REF!</definedName>
    <definedName name="kgf" localSheetId="4">#REF!</definedName>
    <definedName name="kgf" localSheetId="8">#REF!</definedName>
    <definedName name="kgf" localSheetId="7">#REF!</definedName>
    <definedName name="kgf">#REF!</definedName>
    <definedName name="kgf_09" localSheetId="5">#REF!</definedName>
    <definedName name="kgf_09" localSheetId="4">#REF!</definedName>
    <definedName name="kgf_09" localSheetId="8">#REF!</definedName>
    <definedName name="kgf_09" localSheetId="7">#REF!</definedName>
    <definedName name="kgf_09">#REF!</definedName>
    <definedName name="KGFny" localSheetId="5">#REF!</definedName>
    <definedName name="KGFny" localSheetId="4">#REF!</definedName>
    <definedName name="KGFny" localSheetId="8">#REF!</definedName>
    <definedName name="KGFny" localSheetId="7">#REF!</definedName>
    <definedName name="KGFny">#REF!</definedName>
    <definedName name="khol" localSheetId="5">#REF!</definedName>
    <definedName name="khol" localSheetId="4">#REF!</definedName>
    <definedName name="khol" localSheetId="8">#REF!</definedName>
    <definedName name="khol" localSheetId="7">#REF!</definedName>
    <definedName name="khol">#REF!</definedName>
    <definedName name="kilde" localSheetId="5">#REF!</definedName>
    <definedName name="kilde" localSheetId="4">#REF!</definedName>
    <definedName name="kilde">#REF!</definedName>
    <definedName name="kk" localSheetId="5">#REF!</definedName>
    <definedName name="kk" localSheetId="4">#REF!</definedName>
    <definedName name="kk" localSheetId="8">#REF!</definedName>
    <definedName name="kk" localSheetId="7">#REF!</definedName>
    <definedName name="kk">#REF!</definedName>
    <definedName name="kkap" localSheetId="5">#REF!</definedName>
    <definedName name="kkap" localSheetId="4">#REF!</definedName>
    <definedName name="kkap" localSheetId="8">#REF!</definedName>
    <definedName name="kkap" localSheetId="7">#REF!</definedName>
    <definedName name="kkap">#REF!</definedName>
    <definedName name="kkk" localSheetId="5">#REF!</definedName>
    <definedName name="kkk" localSheetId="4">#REF!</definedName>
    <definedName name="kkk">#REF!</definedName>
    <definedName name="klara" localSheetId="5" hidden="1">{"5 * utfall + budget",#N/A,FALSE,"T-0298";"5 * bolag",#N/A,FALSE,"T-0298";"Unibank, utfall alla",#N/A,FALSE,"T-0298";#N/A,#N/A,FALSE,"Koncernskulder";#N/A,#N/A,FALSE,"Koncernfakturering"}</definedName>
    <definedName name="klara" localSheetId="4" hidden="1">{"5 * utfall + budget",#N/A,FALSE,"T-0298";"5 * bolag",#N/A,FALSE,"T-0298";"Unibank, utfall alla",#N/A,FALSE,"T-0298";#N/A,#N/A,FALSE,"Koncernskulder";#N/A,#N/A,FALSE,"Koncernfakturering"}</definedName>
    <definedName name="klara" localSheetId="8" hidden="1">{"5 * utfall + budget",#N/A,FALSE,"T-0298";"5 * bolag",#N/A,FALSE,"T-0298";"Unibank, utfall alla",#N/A,FALSE,"T-0298";#N/A,#N/A,FALSE,"Koncernskulder";#N/A,#N/A,FALSE,"Koncernfakturering"}</definedName>
    <definedName name="klara" localSheetId="7" hidden="1">{"5 * utfall + budget",#N/A,FALSE,"T-0298";"5 * bolag",#N/A,FALSE,"T-0298";"Unibank, utfall alla",#N/A,FALSE,"T-0298";#N/A,#N/A,FALSE,"Koncernskulder";#N/A,#N/A,FALSE,"Koncernfakturering"}</definedName>
    <definedName name="klara" localSheetId="0" hidden="1">{"5 * utfall + budget",#N/A,FALSE,"T-0298";"5 * bolag",#N/A,FALSE,"T-0298";"Unibank, utfall alla",#N/A,FALSE,"T-0298";#N/A,#N/A,FALSE,"Koncernskulder";#N/A,#N/A,FALSE,"Koncernfakturering"}</definedName>
    <definedName name="klara" hidden="1">{"5 * utfall + budget",#N/A,FALSE,"T-0298";"5 * bolag",#N/A,FALSE,"T-0298";"Unibank, utfall alla",#N/A,FALSE,"T-0298";#N/A,#N/A,FALSE,"Koncernskulder";#N/A,#N/A,FALSE,"Koncernfakturering"}</definedName>
    <definedName name="kli" localSheetId="5">#REF!</definedName>
    <definedName name="kli" localSheetId="4">#REF!</definedName>
    <definedName name="kli">#REF!</definedName>
    <definedName name="kol" localSheetId="5">#REF!</definedName>
    <definedName name="kol" localSheetId="4">#REF!</definedName>
    <definedName name="kol" localSheetId="8">#REF!</definedName>
    <definedName name="kol" localSheetId="7">#REF!</definedName>
    <definedName name="kol">#REF!</definedName>
    <definedName name="KolIndeks0">#REF!</definedName>
    <definedName name="KolIndeks1">#REF!</definedName>
    <definedName name="KolIndeks2">#REF!</definedName>
    <definedName name="KolIndeks3">#REF!</definedName>
    <definedName name="koll" localSheetId="5">#REF!</definedName>
    <definedName name="koll" localSheetId="4">#REF!</definedName>
    <definedName name="koll" localSheetId="8">#REF!</definedName>
    <definedName name="koll" localSheetId="7">#REF!</definedName>
    <definedName name="koll">#REF!</definedName>
    <definedName name="Komp4067" localSheetId="5">#REF!</definedName>
    <definedName name="Komp4067" localSheetId="4">#REF!</definedName>
    <definedName name="Komp4067">#REF!</definedName>
    <definedName name="Komp4092">#REF!</definedName>
    <definedName name="KompAvrundet">#REF!</definedName>
    <definedName name="kons" localSheetId="5">#REF!</definedName>
    <definedName name="kons" localSheetId="4">#REF!</definedName>
    <definedName name="kons" localSheetId="8">#REF!</definedName>
    <definedName name="kons" localSheetId="7">#REF!</definedName>
    <definedName name="kons">#REF!</definedName>
    <definedName name="kons2" localSheetId="5">#REF!</definedName>
    <definedName name="kons2" localSheetId="4">#REF!</definedName>
    <definedName name="kons2" localSheetId="8">#REF!</definedName>
    <definedName name="kons2" localSheetId="7">#REF!</definedName>
    <definedName name="kons2">#REF!</definedName>
    <definedName name="kons3" localSheetId="5">#REF!</definedName>
    <definedName name="kons3" localSheetId="4">#REF!</definedName>
    <definedName name="kons3" localSheetId="8">#REF!</definedName>
    <definedName name="kons3" localSheetId="7">#REF!</definedName>
    <definedName name="kons3">#REF!</definedName>
    <definedName name="kons4" localSheetId="5">#REF!</definedName>
    <definedName name="kons4" localSheetId="4">#REF!</definedName>
    <definedName name="kons4" localSheetId="8">#REF!</definedName>
    <definedName name="kons4" localSheetId="7">#REF!</definedName>
    <definedName name="kons4">#REF!</definedName>
    <definedName name="konsttap" localSheetId="5">#REF!</definedName>
    <definedName name="konsttap" localSheetId="4">#REF!</definedName>
    <definedName name="konsttap">#REF!</definedName>
    <definedName name="kontonavn" localSheetId="5">#REF!</definedName>
    <definedName name="kontonavn" localSheetId="4">#REF!</definedName>
    <definedName name="kontonavn" localSheetId="8">#REF!</definedName>
    <definedName name="kontonavn" localSheetId="7">#REF!</definedName>
    <definedName name="kontonavn">#REF!</definedName>
    <definedName name="konvengaksj1" localSheetId="5">#REF!</definedName>
    <definedName name="konvengaksj1" localSheetId="4">#REF!</definedName>
    <definedName name="konvengaksj1">#REF!</definedName>
    <definedName name="konvengaksj2">#REF!</definedName>
    <definedName name="kop">#REF!</definedName>
    <definedName name="korr" localSheetId="5">#REF!</definedName>
    <definedName name="korr" localSheetId="4">#REF!</definedName>
    <definedName name="korr" localSheetId="8">#REF!</definedName>
    <definedName name="korr" localSheetId="7">#REF!</definedName>
    <definedName name="korr">#REF!</definedName>
    <definedName name="Korridor" localSheetId="5">#REF!</definedName>
    <definedName name="Korridor" localSheetId="4">#REF!</definedName>
    <definedName name="Korridor" localSheetId="8">#REF!</definedName>
    <definedName name="Korridor" localSheetId="7">#REF!</definedName>
    <definedName name="Korridor">#REF!</definedName>
    <definedName name="korrPF" localSheetId="5">#REF!</definedName>
    <definedName name="korrPF" localSheetId="4">#REF!</definedName>
    <definedName name="korrPF" localSheetId="8">#REF!</definedName>
    <definedName name="korrPF" localSheetId="7">#REF!</definedName>
    <definedName name="korrPF">#REF!</definedName>
    <definedName name="kort" localSheetId="5">#REF!</definedName>
    <definedName name="kort" localSheetId="4">#REF!</definedName>
    <definedName name="kort">#REF!</definedName>
    <definedName name="Kostnader">#REF!</definedName>
    <definedName name="KPI_overview">#REF!</definedName>
    <definedName name="kunde" localSheetId="5">#REF!</definedName>
    <definedName name="kunde" localSheetId="4">#REF!</definedName>
    <definedName name="kunde" localSheetId="8">#REF!</definedName>
    <definedName name="kunde" localSheetId="7">#REF!</definedName>
    <definedName name="kunde">#REF!</definedName>
    <definedName name="KUR" localSheetId="5">#REF!</definedName>
    <definedName name="KUR" localSheetId="4">#REF!</definedName>
    <definedName name="KUR" localSheetId="8">#REF!</definedName>
    <definedName name="KUR" localSheetId="7">#REF!</definedName>
    <definedName name="KUR">#REF!</definedName>
    <definedName name="KURS" localSheetId="5">#REF!</definedName>
    <definedName name="KURS" localSheetId="4">#REF!</definedName>
    <definedName name="KURS" localSheetId="8">#REF!</definedName>
    <definedName name="KURS" localSheetId="7">#REF!</definedName>
    <definedName name="KURS">#REF!</definedName>
    <definedName name="kurser">#REF!</definedName>
    <definedName name="kvartal" localSheetId="5">#REF!</definedName>
    <definedName name="kvartal" localSheetId="4">#REF!</definedName>
    <definedName name="kvartal" localSheetId="8">#REF!</definedName>
    <definedName name="kvartal" localSheetId="7">#REF!</definedName>
    <definedName name="kvartal">#REF!</definedName>
    <definedName name="KvtKolIndeks1">#REF!</definedName>
    <definedName name="KvtKolIndeks2">#REF!</definedName>
    <definedName name="KvtKolIndeks3">#REF!</definedName>
    <definedName name="KvtKolIndeks4">#REF!</definedName>
    <definedName name="last_eoy">#REF!</definedName>
    <definedName name="lena2" localSheetId="5">#REF!</definedName>
    <definedName name="lena2" localSheetId="4">#REF!</definedName>
    <definedName name="lena2" localSheetId="8">#REF!</definedName>
    <definedName name="lena2" localSheetId="7">#REF!</definedName>
    <definedName name="lena2">#REF!</definedName>
    <definedName name="Lend_GRvsNB">#REF!</definedName>
    <definedName name="lev" localSheetId="5">#REF!</definedName>
    <definedName name="lev" localSheetId="4">#REF!</definedName>
    <definedName name="lev">#REF!</definedName>
    <definedName name="Liabilities">#REF!</definedName>
    <definedName name="Life" localSheetId="9">#REF!</definedName>
    <definedName name="Life" localSheetId="1">#REF!</definedName>
    <definedName name="Life">#REF!</definedName>
    <definedName name="life1" localSheetId="9">#REF!</definedName>
    <definedName name="life1" localSheetId="1">#REF!</definedName>
    <definedName name="life1">#REF!</definedName>
    <definedName name="life2" localSheetId="9">#REF!</definedName>
    <definedName name="life2" localSheetId="1">#REF!</definedName>
    <definedName name="life2">#REF!</definedName>
    <definedName name="LifeSales">#REF!</definedName>
    <definedName name="LIMIT">#REF!</definedName>
    <definedName name="linename" localSheetId="5">#REF!</definedName>
    <definedName name="linename" localSheetId="4">#REF!</definedName>
    <definedName name="linename" localSheetId="8">#REF!</definedName>
    <definedName name="linename" localSheetId="7">#REF!</definedName>
    <definedName name="linename">#REF!</definedName>
    <definedName name="linenamea" localSheetId="5">#REF!</definedName>
    <definedName name="linenamea" localSheetId="4">#REF!</definedName>
    <definedName name="linenamea" localSheetId="8">#REF!</definedName>
    <definedName name="linenamea" localSheetId="7">#REF!</definedName>
    <definedName name="linenamea">#REF!</definedName>
    <definedName name="lineno" localSheetId="5">#REF!</definedName>
    <definedName name="lineno" localSheetId="4">#REF!</definedName>
    <definedName name="lineno">#REF!</definedName>
    <definedName name="liskgf">#REF!</definedName>
    <definedName name="lismnd">#REF!</definedName>
    <definedName name="lismndn" localSheetId="5">#REF!</definedName>
    <definedName name="lismndn" localSheetId="4">#REF!</definedName>
    <definedName name="lismndn" localSheetId="8">#REF!</definedName>
    <definedName name="lismndn" localSheetId="7">#REF!</definedName>
    <definedName name="lismndn">#REF!</definedName>
    <definedName name="lll" localSheetId="5">#REF!</definedName>
    <definedName name="lll" localSheetId="4">#REF!</definedName>
    <definedName name="lll">#REF!</definedName>
    <definedName name="loansPortfolio" localSheetId="5">#REF!</definedName>
    <definedName name="loansPortfolio" localSheetId="4">#REF!</definedName>
    <definedName name="loansPortfolio" localSheetId="8">#REF!</definedName>
    <definedName name="loansPortfolio" localSheetId="7">#REF!</definedName>
    <definedName name="loansPortfolio" localSheetId="9">#REF!</definedName>
    <definedName name="loansPortfolio" localSheetId="1">#REF!</definedName>
    <definedName name="loansPortfolio">#REF!</definedName>
    <definedName name="lopetid">#REF!</definedName>
    <definedName name="Loptid" localSheetId="5">#REF!</definedName>
    <definedName name="Loptid" localSheetId="4">#REF!</definedName>
    <definedName name="Loptid" localSheetId="8">#REF!</definedName>
    <definedName name="Loptid" localSheetId="7">#REF!</definedName>
    <definedName name="Loptid">#REF!</definedName>
    <definedName name="LTD" localSheetId="5">#REF!</definedName>
    <definedName name="LTD" localSheetId="4">#REF!</definedName>
    <definedName name="LTD" localSheetId="8">#REF!</definedName>
    <definedName name="LTD" localSheetId="7">#REF!</definedName>
    <definedName name="LTD">#REF!</definedName>
    <definedName name="Lux" localSheetId="5">#REF!</definedName>
    <definedName name="Lux" localSheetId="4">#REF!</definedName>
    <definedName name="Lux">#REF!</definedName>
    <definedName name="Lønn" localSheetId="5">#REF!</definedName>
    <definedName name="Lønn" localSheetId="4">#REF!</definedName>
    <definedName name="Lønn">#REF!</definedName>
    <definedName name="Lønnsøkn">#REF!</definedName>
    <definedName name="Löptid" localSheetId="5">#REF!</definedName>
    <definedName name="Löptid" localSheetId="4">#REF!</definedName>
    <definedName name="Löptid" localSheetId="8">#REF!</definedName>
    <definedName name="Löptid" localSheetId="7">#REF!</definedName>
    <definedName name="Löptid">#REF!</definedName>
    <definedName name="lån1" localSheetId="5">#REF!</definedName>
    <definedName name="lån1" localSheetId="4">#REF!</definedName>
    <definedName name="lån1">#REF!</definedName>
    <definedName name="lån2">#REF!</definedName>
    <definedName name="lån3">#REF!</definedName>
    <definedName name="lån4">#REF!</definedName>
    <definedName name="lån5">#REF!</definedName>
    <definedName name="lån6">#REF!</definedName>
    <definedName name="lån7">#REF!</definedName>
    <definedName name="lån8">#REF!</definedName>
    <definedName name="lån9">#REF!</definedName>
    <definedName name="lånspar">#REF!</definedName>
    <definedName name="m" localSheetId="5">#REF!</definedName>
    <definedName name="m" localSheetId="4">#REF!</definedName>
    <definedName name="m" localSheetId="8">#REF!</definedName>
    <definedName name="m" localSheetId="7">#REF!</definedName>
    <definedName name="m">#REF!</definedName>
    <definedName name="Manuell" localSheetId="5">#REF!</definedName>
    <definedName name="Manuell" localSheetId="4">#REF!</definedName>
    <definedName name="Manuell">#REF!</definedName>
    <definedName name="manuelle" localSheetId="5">#REF!</definedName>
    <definedName name="manuelle" localSheetId="4">#REF!</definedName>
    <definedName name="manuelle" localSheetId="8">#REF!</definedName>
    <definedName name="manuelle" localSheetId="7">#REF!</definedName>
    <definedName name="manuelle">#REF!</definedName>
    <definedName name="mark" localSheetId="5">#REF!</definedName>
    <definedName name="mark" localSheetId="4">#REF!</definedName>
    <definedName name="mark">#REF!</definedName>
    <definedName name="markedsplass" localSheetId="5">#REF!</definedName>
    <definedName name="markedsplass" localSheetId="4">#REF!</definedName>
    <definedName name="markedsplass" localSheetId="8">#REF!</definedName>
    <definedName name="markedsplass" localSheetId="7">#REF!</definedName>
    <definedName name="markedsplass">#REF!</definedName>
    <definedName name="Markets" localSheetId="5">#REF!</definedName>
    <definedName name="Markets" localSheetId="4">#REF!</definedName>
    <definedName name="Markets">#REF!</definedName>
    <definedName name="Markets2">#REF!</definedName>
    <definedName name="Maturity" localSheetId="5">#REF!</definedName>
    <definedName name="Maturity" localSheetId="4">#REF!</definedName>
    <definedName name="Maturity" localSheetId="8">#REF!</definedName>
    <definedName name="Maturity" localSheetId="7">#REF!</definedName>
    <definedName name="Maturity">#REF!</definedName>
    <definedName name="Max" localSheetId="5">#REF!</definedName>
    <definedName name="Max" localSheetId="4">#REF!</definedName>
    <definedName name="Max" localSheetId="8">#REF!</definedName>
    <definedName name="Max" localSheetId="7">#REF!</definedName>
    <definedName name="Max">#REF!</definedName>
    <definedName name="mbko01" localSheetId="5">#REF!</definedName>
    <definedName name="mbko01" localSheetId="4">#REF!</definedName>
    <definedName name="mbko01">#REF!</definedName>
    <definedName name="mbko01B" localSheetId="5">#REF!</definedName>
    <definedName name="mbko01B" localSheetId="4">#REF!</definedName>
    <definedName name="mbko01B" localSheetId="8">#REF!</definedName>
    <definedName name="mbko01B" localSheetId="7">#REF!</definedName>
    <definedName name="mbko01B">#REF!</definedName>
    <definedName name="mbko02" localSheetId="5">#REF!</definedName>
    <definedName name="mbko02" localSheetId="4">#REF!</definedName>
    <definedName name="mbko02">#REF!</definedName>
    <definedName name="mbko02B" localSheetId="5">#REF!</definedName>
    <definedName name="mbko02B" localSheetId="4">#REF!</definedName>
    <definedName name="mbko02B" localSheetId="8">#REF!</definedName>
    <definedName name="mbko02B" localSheetId="7">#REF!</definedName>
    <definedName name="mbko02B">#REF!</definedName>
    <definedName name="Mellemregning" localSheetId="5">#REF!</definedName>
    <definedName name="Mellemregning" localSheetId="4">#REF!</definedName>
    <definedName name="Mellemregning" localSheetId="8">#REF!</definedName>
    <definedName name="Mellemregning" localSheetId="7">#REF!</definedName>
    <definedName name="Mellemregning">#REF!</definedName>
    <definedName name="Meng">#REF!</definedName>
    <definedName name="MENY" localSheetId="5">#REF!</definedName>
    <definedName name="MENY" localSheetId="4">#REF!</definedName>
    <definedName name="MENY">#REF!</definedName>
    <definedName name="Merchant_acquiring">#REF!</definedName>
    <definedName name="midlertidig" localSheetId="5">#REF!</definedName>
    <definedName name="midlertidig" localSheetId="4">#REF!</definedName>
    <definedName name="midlertidig">#REF!</definedName>
    <definedName name="Min" localSheetId="5">#REF!</definedName>
    <definedName name="Min" localSheetId="4">#REF!</definedName>
    <definedName name="Min">#REF!</definedName>
    <definedName name="miob01" localSheetId="5">#REF!</definedName>
    <definedName name="miob01" localSheetId="4">#REF!</definedName>
    <definedName name="miob01">#REF!</definedName>
    <definedName name="miob01B" localSheetId="5">#REF!</definedName>
    <definedName name="miob01B" localSheetId="4">#REF!</definedName>
    <definedName name="miob01B" localSheetId="8">#REF!</definedName>
    <definedName name="miob01B" localSheetId="7">#REF!</definedName>
    <definedName name="miob01B">#REF!</definedName>
    <definedName name="miob02B" localSheetId="5">#REF!</definedName>
    <definedName name="miob02B" localSheetId="4">#REF!</definedName>
    <definedName name="miob02B" localSheetId="8">#REF!</definedName>
    <definedName name="miob02B" localSheetId="7">#REF!</definedName>
    <definedName name="miob02B">#REF!</definedName>
    <definedName name="mkfo01" localSheetId="5">#REF!</definedName>
    <definedName name="mkfo01" localSheetId="4">#REF!</definedName>
    <definedName name="mkfo01">#REF!</definedName>
    <definedName name="mkfo02">#REF!</definedName>
    <definedName name="MM0">#REF!</definedName>
    <definedName name="Month" localSheetId="5">#REF!</definedName>
    <definedName name="Month" localSheetId="4">#REF!</definedName>
    <definedName name="Month">#REF!</definedName>
    <definedName name="Movements_in_shareholders__equity__EURm" localSheetId="9">#REF!</definedName>
    <definedName name="Movements_in_shareholders__equity__EURm" localSheetId="1">#REF!</definedName>
    <definedName name="Movements_in_shareholders__equity__EURm">#REF!</definedName>
    <definedName name="MPant" localSheetId="5">#REF!</definedName>
    <definedName name="MPant" localSheetId="4">#REF!</definedName>
    <definedName name="MPant" localSheetId="8">#REF!</definedName>
    <definedName name="MPant" localSheetId="7">#REF!</definedName>
    <definedName name="MPant">#REF!</definedName>
    <definedName name="msto01" localSheetId="5">#REF!</definedName>
    <definedName name="msto01" localSheetId="4">#REF!</definedName>
    <definedName name="msto01">#REF!</definedName>
    <definedName name="msto01B" localSheetId="5">#REF!</definedName>
    <definedName name="msto01B" localSheetId="4">#REF!</definedName>
    <definedName name="msto01B" localSheetId="8">#REF!</definedName>
    <definedName name="msto01B" localSheetId="7">#REF!</definedName>
    <definedName name="msto01B">#REF!</definedName>
    <definedName name="msto02" localSheetId="5">#REF!</definedName>
    <definedName name="msto02" localSheetId="4">#REF!</definedName>
    <definedName name="msto02">#REF!</definedName>
    <definedName name="MTM">#REF!</definedName>
    <definedName name="Månad" localSheetId="5">#REF!</definedName>
    <definedName name="Månad" localSheetId="4">#REF!</definedName>
    <definedName name="Månad">#REF!</definedName>
    <definedName name="måned02" localSheetId="5">#REF!</definedName>
    <definedName name="måned02" localSheetId="4">#REF!</definedName>
    <definedName name="måned02" localSheetId="8">#REF!</definedName>
    <definedName name="måned02" localSheetId="7">#REF!</definedName>
    <definedName name="måned02">#REF!</definedName>
    <definedName name="måneder" localSheetId="5">#REF!</definedName>
    <definedName name="måneder" localSheetId="4">#REF!</definedName>
    <definedName name="måneder" localSheetId="8">#REF!</definedName>
    <definedName name="måneder" localSheetId="7">#REF!</definedName>
    <definedName name="måneder">#REF!</definedName>
    <definedName name="n" localSheetId="5">#REF!</definedName>
    <definedName name="n" localSheetId="4">#REF!</definedName>
    <definedName name="n" localSheetId="8">#REF!</definedName>
    <definedName name="n" localSheetId="7">#REF!</definedName>
    <definedName name="n" localSheetId="9">#REF!</definedName>
    <definedName name="n" localSheetId="1">#REF!</definedName>
    <definedName name="n">#REF!</definedName>
    <definedName name="name" localSheetId="5">#REF!</definedName>
    <definedName name="name" localSheetId="4">#REF!</definedName>
    <definedName name="name" localSheetId="8">#REF!</definedName>
    <definedName name="name" localSheetId="7">#REF!</definedName>
    <definedName name="name">#REF!</definedName>
    <definedName name="name1" localSheetId="5">#REF!</definedName>
    <definedName name="name1" localSheetId="4">#REF!</definedName>
    <definedName name="name1">#REF!</definedName>
    <definedName name="naring" localSheetId="5">#REF!</definedName>
    <definedName name="naring" localSheetId="4">#REF!</definedName>
    <definedName name="naring" localSheetId="8">#REF!</definedName>
    <definedName name="naring" localSheetId="7">#REF!</definedName>
    <definedName name="naring">#REF!</definedName>
    <definedName name="navn_ekstern" localSheetId="5">#REF!</definedName>
    <definedName name="navn_ekstern" localSheetId="4">#REF!</definedName>
    <definedName name="navn_ekstern" localSheetId="8">#REF!</definedName>
    <definedName name="navn_ekstern" localSheetId="7">#REF!</definedName>
    <definedName name="navn_ekstern">#REF!</definedName>
    <definedName name="nb" localSheetId="5">#REF!</definedName>
    <definedName name="nb" localSheetId="4">#REF!</definedName>
    <definedName name="nb" localSheetId="8">#REF!</definedName>
    <definedName name="nb" localSheetId="7">#REF!</definedName>
    <definedName name="NB">#REF!</definedName>
    <definedName name="nb_adj_date">#REF!</definedName>
    <definedName name="NB_COM" localSheetId="9">#REF!</definedName>
    <definedName name="NB_COM" localSheetId="1">#REF!</definedName>
    <definedName name="NB_COM">#REF!</definedName>
    <definedName name="nb_customers" localSheetId="9">#REF!</definedName>
    <definedName name="nb_customers" localSheetId="1">#REF!</definedName>
    <definedName name="nb_customers">#REF!</definedName>
    <definedName name="NB_DK">#REF!</definedName>
    <definedName name="NB_expenses" localSheetId="9">#REF!</definedName>
    <definedName name="NB_expenses" localSheetId="1">#REF!</definedName>
    <definedName name="NB_expenses">#REF!</definedName>
    <definedName name="nb_feed" localSheetId="9">#REF!</definedName>
    <definedName name="nb_feed" localSheetId="1">#REF!</definedName>
    <definedName name="nb_feed">#REF!</definedName>
    <definedName name="nb_feed_2" localSheetId="9">#REF!</definedName>
    <definedName name="nb_feed_2" localSheetId="1">#REF!</definedName>
    <definedName name="nb_feed_2">#REF!</definedName>
    <definedName name="NB_FI">#REF!</definedName>
    <definedName name="nb_nii" localSheetId="9">#REF!</definedName>
    <definedName name="nb_nii" localSheetId="1">#REF!</definedName>
    <definedName name="nb_nii">#REF!</definedName>
    <definedName name="NB_NO">#REF!</definedName>
    <definedName name="NB_RFF" localSheetId="9">#REF!</definedName>
    <definedName name="NB_RFF" localSheetId="1">#REF!</definedName>
    <definedName name="NB_RFF">#REF!</definedName>
    <definedName name="NB_RFF_Set" localSheetId="9">#REF!</definedName>
    <definedName name="NB_RFF_Set" localSheetId="1">#REF!</definedName>
    <definedName name="NB_RFF_Set">#REF!</definedName>
    <definedName name="NB_SE" localSheetId="9">#REF!</definedName>
    <definedName name="NB_SE" localSheetId="1">#REF!</definedName>
    <definedName name="NB_SE">#REF!</definedName>
    <definedName name="NBfinnsk">#REF!</definedName>
    <definedName name="NBHbalancesheet" localSheetId="9">#REF!</definedName>
    <definedName name="NBHbalancesheet" localSheetId="1">#REF!</definedName>
    <definedName name="NBHbalancesheet">#REF!</definedName>
    <definedName name="NBlaan1">#REF!</definedName>
    <definedName name="NBlaan2">#REF!</definedName>
    <definedName name="NBlaan3">#REF!</definedName>
    <definedName name="NBrte1">#REF!</definedName>
    <definedName name="NBrte2">#REF!</definedName>
    <definedName name="NBrte3">#REF!</definedName>
    <definedName name="NBSEFO" localSheetId="9">#REF!</definedName>
    <definedName name="NBSEFO" localSheetId="1">#REF!</definedName>
    <definedName name="NBSEFO">#REF!</definedName>
    <definedName name="nbv">#REF!</definedName>
    <definedName name="Neast_EURO" localSheetId="9">#REF!</definedName>
    <definedName name="Neast_EURO" localSheetId="1">#REF!</definedName>
    <definedName name="Neast_EURO">#REF!</definedName>
    <definedName name="nek_1">#REF!</definedName>
    <definedName name="nek_2">#REF!</definedName>
    <definedName name="netting">#REF!</definedName>
    <definedName name="niels">#REF!</definedName>
    <definedName name="nielslimit">#REF!</definedName>
    <definedName name="NielsLimitold">#REF!</definedName>
    <definedName name="Nielsold">#REF!</definedName>
    <definedName name="nliv" localSheetId="5">#REF!</definedName>
    <definedName name="nliv" localSheetId="4">#REF!</definedName>
    <definedName name="nliv" localSheetId="8">#REF!</definedName>
    <definedName name="nliv" localSheetId="7">#REF!</definedName>
    <definedName name="nliv">#REF!</definedName>
    <definedName name="nlp" localSheetId="5">#REF!</definedName>
    <definedName name="nlp" localSheetId="4">#REF!</definedName>
    <definedName name="nlp" localSheetId="8">#REF!</definedName>
    <definedName name="nlp" localSheetId="7">#REF!</definedName>
    <definedName name="nlp">#REF!</definedName>
    <definedName name="NM" localSheetId="5">#REF!</definedName>
    <definedName name="NM" localSheetId="4">#REF!</definedName>
    <definedName name="NM" localSheetId="8">#REF!</definedName>
    <definedName name="NM" localSheetId="7">#REF!</definedName>
    <definedName name="NM">#REF!</definedName>
    <definedName name="Nnorth_EURO" localSheetId="9">#REF!</definedName>
    <definedName name="Nnorth_EURO" localSheetId="1">#REF!</definedName>
    <definedName name="Nnorth_EURO">#REF!</definedName>
    <definedName name="NO">#REF!</definedName>
    <definedName name="NO_AS">#REF!</definedName>
    <definedName name="NO_COM" localSheetId="9">#REF!</definedName>
    <definedName name="NO_COM" localSheetId="1">#REF!</definedName>
    <definedName name="NO_COM">#REF!</definedName>
    <definedName name="NO_DR">#REF!</definedName>
    <definedName name="NO_Expenses" localSheetId="9">#REF!</definedName>
    <definedName name="NO_Expenses" localSheetId="1">#REF!</definedName>
    <definedName name="NO_Expenses">#REF!</definedName>
    <definedName name="NO_feed" localSheetId="9">#REF!</definedName>
    <definedName name="NO_feed" localSheetId="1">#REF!</definedName>
    <definedName name="NO_feed">#REF!</definedName>
    <definedName name="NO_Msh" localSheetId="9">#REF!</definedName>
    <definedName name="NO_Msh" localSheetId="1">#REF!</definedName>
    <definedName name="NO_Msh">#REF!</definedName>
    <definedName name="NO_NII" localSheetId="9">#REF!</definedName>
    <definedName name="NO_NII" localSheetId="1">#REF!</definedName>
    <definedName name="NO_NII">#REF!</definedName>
    <definedName name="NO_RFF" localSheetId="9">#REF!</definedName>
    <definedName name="NO_RFF" localSheetId="1">#REF!</definedName>
    <definedName name="NO_RFF">#REF!</definedName>
    <definedName name="NOK_1.kv.">#REF!</definedName>
    <definedName name="NOK_2.kv.">#REF!</definedName>
    <definedName name="NOK_3.kv.">#REF!</definedName>
    <definedName name="NOK_30.06.">#REF!</definedName>
    <definedName name="NOK_30.09.">#REF!</definedName>
    <definedName name="NOK_31.03.">#REF!</definedName>
    <definedName name="NOK_4.kv.">#REF!</definedName>
    <definedName name="NOK_eur" localSheetId="9">#REF!</definedName>
    <definedName name="NOK_eur" localSheetId="1">#REF!</definedName>
    <definedName name="NOK_eur">#REF!</definedName>
    <definedName name="NOK_EUR00">#REF!</definedName>
    <definedName name="NOK_EUR01">#REF!</definedName>
    <definedName name="NOK_EUR02">#REF!</definedName>
    <definedName name="NOK_Primo" localSheetId="5">#REF!</definedName>
    <definedName name="NOK_Primo" localSheetId="4">#REF!</definedName>
    <definedName name="NOK_Primo">#REF!</definedName>
    <definedName name="NOK_Ultimo">#REF!</definedName>
    <definedName name="NokLastYear">#REF!</definedName>
    <definedName name="NOKone">#REF!</definedName>
    <definedName name="NOKprimo" localSheetId="5">#REF!</definedName>
    <definedName name="NOKprimo" localSheetId="4">#REF!</definedName>
    <definedName name="NOKprimo" localSheetId="8">#REF!</definedName>
    <definedName name="NOKprimo" localSheetId="7">#REF!</definedName>
    <definedName name="NOKprimo">#REF!</definedName>
    <definedName name="nokr" localSheetId="5">#REF!</definedName>
    <definedName name="nokr" localSheetId="4">#REF!</definedName>
    <definedName name="nokr">#REF!</definedName>
    <definedName name="nomi">#REF!</definedName>
    <definedName name="noncoll">#REF!</definedName>
    <definedName name="Nordea" localSheetId="5">#REF!</definedName>
    <definedName name="Nordea" localSheetId="4">#REF!</definedName>
    <definedName name="Nordea" localSheetId="8">#REF!</definedName>
    <definedName name="Nordea" localSheetId="7">#REF!</definedName>
    <definedName name="Nordea">#REF!</definedName>
    <definedName name="Nordea_Finance">#REF!</definedName>
    <definedName name="Nordea_Group">#REF!</definedName>
    <definedName name="Nordea_IOM" localSheetId="5">#REF!</definedName>
    <definedName name="Nordea_IOM" localSheetId="4">#REF!</definedName>
    <definedName name="Nordea_IOM">#REF!</definedName>
    <definedName name="Nordea_life_Ass_LTD_Finland">#REF!</definedName>
    <definedName name="Nordea_life_Ass_LTD_Sverige">#REF!</definedName>
    <definedName name="Nordea_life_I">#REF!</definedName>
    <definedName name="Nordea_life_II">#REF!</definedName>
    <definedName name="Nordea_Lux">#REF!</definedName>
    <definedName name="Nordea_Pension">#REF!</definedName>
    <definedName name="Nordea_Zycie">#REF!</definedName>
    <definedName name="NordeaAB" localSheetId="9">#REF!</definedName>
    <definedName name="NordeaAB" localSheetId="1">#REF!</definedName>
    <definedName name="NordeaAB">#REF!</definedName>
    <definedName name="NORWAY" localSheetId="5">#REF!</definedName>
    <definedName name="NORWAY" localSheetId="4">#REF!</definedName>
    <definedName name="NORWAY" localSheetId="8">#REF!</definedName>
    <definedName name="NORWAY" localSheetId="7">#REF!</definedName>
    <definedName name="Norway">#REF!</definedName>
    <definedName name="Norway_euro">#REF!</definedName>
    <definedName name="NorwayTax" localSheetId="5">#REF!</definedName>
    <definedName name="NorwayTax" localSheetId="4">#REF!</definedName>
    <definedName name="NorwayTax">#REF!</definedName>
    <definedName name="Noslo_EURO" localSheetId="9">#REF!</definedName>
    <definedName name="Noslo_EURO" localSheetId="1">#REF!</definedName>
    <definedName name="Noslo_EURO">#REF!</definedName>
    <definedName name="Note1" localSheetId="5">#REF!</definedName>
    <definedName name="Note1" localSheetId="4">#REF!</definedName>
    <definedName name="Note1" localSheetId="8">#REF!</definedName>
    <definedName name="Note1" localSheetId="7">#REF!</definedName>
    <definedName name="Note1" localSheetId="9">#REF!</definedName>
    <definedName name="Note1" localSheetId="1">#REF!</definedName>
    <definedName name="Note1">#REF!</definedName>
    <definedName name="Note2" localSheetId="5">#REF!</definedName>
    <definedName name="Note2" localSheetId="4">#REF!</definedName>
    <definedName name="Note2" localSheetId="8">#REF!</definedName>
    <definedName name="Note2" localSheetId="7">#REF!</definedName>
    <definedName name="Note2" localSheetId="9">#REF!</definedName>
    <definedName name="Note2" localSheetId="1">#REF!</definedName>
    <definedName name="Note2">#REF!</definedName>
    <definedName name="Note3" localSheetId="5">#REF!</definedName>
    <definedName name="Note3" localSheetId="4">#REF!</definedName>
    <definedName name="Note3" localSheetId="8">#REF!</definedName>
    <definedName name="Note3" localSheetId="7">#REF!</definedName>
    <definedName name="Note3" localSheetId="9">#REF!</definedName>
    <definedName name="Note3" localSheetId="1">#REF!</definedName>
    <definedName name="Note3">#REF!</definedName>
    <definedName name="Note4" localSheetId="5">#REF!</definedName>
    <definedName name="Note4" localSheetId="4">#REF!</definedName>
    <definedName name="Note4" localSheetId="8">#REF!</definedName>
    <definedName name="Note4" localSheetId="7">#REF!</definedName>
    <definedName name="Note4" localSheetId="9">#REF!</definedName>
    <definedName name="Note4" localSheetId="1">#REF!</definedName>
    <definedName name="Note4">#REF!</definedName>
    <definedName name="Note4b" localSheetId="9">#REF!</definedName>
    <definedName name="Note4b" localSheetId="1">#REF!</definedName>
    <definedName name="Note4b">#REF!</definedName>
    <definedName name="Note5" localSheetId="9">#REF!</definedName>
    <definedName name="Note5" localSheetId="1">#REF!</definedName>
    <definedName name="Note5">#REF!</definedName>
    <definedName name="Note6" localSheetId="5">#REF!</definedName>
    <definedName name="Note6" localSheetId="4">#REF!</definedName>
    <definedName name="Note6" localSheetId="8">#REF!</definedName>
    <definedName name="Note6" localSheetId="7">#REF!</definedName>
    <definedName name="Note6" localSheetId="9">#REF!</definedName>
    <definedName name="Note6" localSheetId="1">#REF!</definedName>
    <definedName name="Note6">#REF!</definedName>
    <definedName name="Note7" localSheetId="5">#REF!</definedName>
    <definedName name="Note7" localSheetId="4">#REF!</definedName>
    <definedName name="Note7" localSheetId="8">#REF!</definedName>
    <definedName name="Note7" localSheetId="7">#REF!</definedName>
    <definedName name="Note7" localSheetId="9">#REF!</definedName>
    <definedName name="Note7" localSheetId="1">#REF!</definedName>
    <definedName name="Note7">#REF!</definedName>
    <definedName name="now" localSheetId="5">#REF!</definedName>
    <definedName name="now" localSheetId="4">#REF!</definedName>
    <definedName name="now" localSheetId="8">#REF!</definedName>
    <definedName name="now" localSheetId="7">#REF!</definedName>
    <definedName name="now">#REF!</definedName>
    <definedName name="Npm212_base">#REF!</definedName>
    <definedName name="Nsouthwest_EURO" localSheetId="9">#REF!</definedName>
    <definedName name="Nsouthwest_EURO" localSheetId="1">#REF!</definedName>
    <definedName name="Nsouthwest_EURO">#REF!</definedName>
    <definedName name="ny" localSheetId="5">#REF!</definedName>
    <definedName name="ny" localSheetId="4">#REF!</definedName>
    <definedName name="ny" localSheetId="8">#REF!</definedName>
    <definedName name="ny" localSheetId="7">#REF!</definedName>
    <definedName name="ny">#REF!</definedName>
    <definedName name="nyeavs" localSheetId="5">#REF!</definedName>
    <definedName name="nyeavs" localSheetId="4">#REF!</definedName>
    <definedName name="nyeavs">#REF!</definedName>
    <definedName name="NyIAS19" localSheetId="5">#REF!</definedName>
    <definedName name="NyIAS19" localSheetId="4">#REF!</definedName>
    <definedName name="NyIAS19" localSheetId="8">#REF!</definedName>
    <definedName name="NyIAS19" localSheetId="7">#REF!</definedName>
    <definedName name="NyIAS19">#REF!</definedName>
    <definedName name="nytt" localSheetId="5">#REF!</definedName>
    <definedName name="nytt" localSheetId="4">#REF!</definedName>
    <definedName name="nytt" localSheetId="8">#REF!</definedName>
    <definedName name="nytt" localSheetId="7">#REF!</definedName>
    <definedName name="nytt">#REF!</definedName>
    <definedName name="NZERO" localSheetId="5">#REF!</definedName>
    <definedName name="NZERO" localSheetId="4">#REF!</definedName>
    <definedName name="NZERO" localSheetId="8">#REF!</definedName>
    <definedName name="NZERO" localSheetId="7">#REF!</definedName>
    <definedName name="NZERO">#REF!</definedName>
    <definedName name="o">#REF!</definedName>
    <definedName name="obla" localSheetId="5">#REF!</definedName>
    <definedName name="obla" localSheetId="4">#REF!</definedName>
    <definedName name="obla">#REF!</definedName>
    <definedName name="oblav">#REF!</definedName>
    <definedName name="Observation_period" localSheetId="5">#REF!</definedName>
    <definedName name="Observation_period" localSheetId="4">#REF!</definedName>
    <definedName name="Observation_period" localSheetId="8">#REF!</definedName>
    <definedName name="Observation_period" localSheetId="7">#REF!</definedName>
    <definedName name="Observation_period">#REF!</definedName>
    <definedName name="odd" localSheetId="5">#REF!</definedName>
    <definedName name="odd" localSheetId="4">#REF!</definedName>
    <definedName name="odd">#REF!</definedName>
    <definedName name="oddaug">#REF!</definedName>
    <definedName name="Odde_navn">#REF!</definedName>
    <definedName name="OIS" localSheetId="9">#REF!</definedName>
    <definedName name="OIS" localSheetId="1">#REF!</definedName>
    <definedName name="OIS">#REF!</definedName>
    <definedName name="oki" localSheetId="9">#REF!</definedName>
    <definedName name="oki" localSheetId="1">#REF!</definedName>
    <definedName name="oki">#REF!</definedName>
    <definedName name="OneOff">#REF!</definedName>
    <definedName name="Operational_Income_Statement" localSheetId="5">#REF!</definedName>
    <definedName name="Operational_Income_Statement" localSheetId="4">#REF!</definedName>
    <definedName name="Operational_Income_Statement" localSheetId="8">#REF!</definedName>
    <definedName name="Operational_Income_Statement" localSheetId="7">#REF!</definedName>
    <definedName name="Operational_Income_Statement" localSheetId="9">#REF!</definedName>
    <definedName name="Operational_Income_Statement" localSheetId="1">#REF!</definedName>
    <definedName name="Operational_Income_Statement">#REF!</definedName>
    <definedName name="Oppt_NRS" localSheetId="5">#REF!</definedName>
    <definedName name="Oppt_NRS" localSheetId="4">#REF!</definedName>
    <definedName name="Oppt_NRS">#REF!</definedName>
    <definedName name="Oppt_PK">#REF!</definedName>
    <definedName name="Opptbelopber">#REF!</definedName>
    <definedName name="opptj1">#REF!</definedName>
    <definedName name="opptj2">#REF!</definedName>
    <definedName name="opptj3">#REF!</definedName>
    <definedName name="OptionButtonValg">#REF!</definedName>
    <definedName name="otas" localSheetId="5">#REF!</definedName>
    <definedName name="otas" localSheetId="4">#REF!</definedName>
    <definedName name="otas">#REF!</definedName>
    <definedName name="Other_goodwill">#REF!</definedName>
    <definedName name="Other_Long_Off" localSheetId="5">#REF!</definedName>
    <definedName name="Other_Long_Off" localSheetId="4">#REF!</definedName>
    <definedName name="Other_Long_Off" localSheetId="8">#REF!</definedName>
    <definedName name="Other_Long_Off" localSheetId="7">#REF!</definedName>
    <definedName name="Other_Long_Off">#REF!</definedName>
    <definedName name="Other_Long_On" localSheetId="5">#REF!</definedName>
    <definedName name="Other_Long_On" localSheetId="4">#REF!</definedName>
    <definedName name="Other_Long_On" localSheetId="8">#REF!</definedName>
    <definedName name="Other_Long_On" localSheetId="7">#REF!</definedName>
    <definedName name="Other_Long_On">#REF!</definedName>
    <definedName name="Other_Short_Off" localSheetId="5">#REF!</definedName>
    <definedName name="Other_Short_Off" localSheetId="4">#REF!</definedName>
    <definedName name="Other_Short_Off" localSheetId="8">#REF!</definedName>
    <definedName name="Other_Short_Off" localSheetId="7">#REF!</definedName>
    <definedName name="Other_Short_Off">#REF!</definedName>
    <definedName name="Other_Short_On" localSheetId="5">#REF!</definedName>
    <definedName name="Other_Short_On" localSheetId="4">#REF!</definedName>
    <definedName name="Other_Short_On" localSheetId="8">#REF!</definedName>
    <definedName name="Other_Short_On" localSheetId="7">#REF!</definedName>
    <definedName name="Other_Short_On">#REF!</definedName>
    <definedName name="Other_with_fee" localSheetId="9">#REF!</definedName>
    <definedName name="Other_with_fee" localSheetId="1">#REF!</definedName>
    <definedName name="Other_with_fee">#REF!</definedName>
    <definedName name="otherserv">#REF!</definedName>
    <definedName name="otks" localSheetId="5">#REF!</definedName>
    <definedName name="otks" localSheetId="4">#REF!</definedName>
    <definedName name="otks">#REF!</definedName>
    <definedName name="Overf_Metode" localSheetId="5">#REF!</definedName>
    <definedName name="Overf_Metode" localSheetId="4">#REF!</definedName>
    <definedName name="Overf_Metode" localSheetId="8">#REF!</definedName>
    <definedName name="Overf_Metode" localSheetId="7">#REF!</definedName>
    <definedName name="Overf_Metode">#REF!</definedName>
    <definedName name="OversiktBørsnot" localSheetId="5">#REF!</definedName>
    <definedName name="OversiktBørsnot" localSheetId="4">#REF!</definedName>
    <definedName name="OversiktBørsnot">#REF!</definedName>
    <definedName name="OversiktSelskap">#REF!</definedName>
    <definedName name="Overskrift">#REF!</definedName>
    <definedName name="overtatteia" localSheetId="5">#REF!</definedName>
    <definedName name="overtatteia" localSheetId="4">#REF!</definedName>
    <definedName name="overtatteia">#REF!</definedName>
    <definedName name="P1CapRatio" localSheetId="5">#REF!</definedName>
    <definedName name="P1CapRatio" localSheetId="4">#REF!</definedName>
    <definedName name="P1CapRatio" localSheetId="8">#REF!</definedName>
    <definedName name="P1CapRatio" localSheetId="7">#REF!</definedName>
    <definedName name="P1CapRatio">#REF!</definedName>
    <definedName name="P1Tier1" localSheetId="5">#REF!</definedName>
    <definedName name="P1Tier1" localSheetId="4">#REF!</definedName>
    <definedName name="P1Tier1" localSheetId="8">#REF!</definedName>
    <definedName name="P1Tier1" localSheetId="7">#REF!</definedName>
    <definedName name="P1Tier1">#REF!</definedName>
    <definedName name="pa">#REF!</definedName>
    <definedName name="page\x2dtotal" localSheetId="5">#REF!</definedName>
    <definedName name="page\x2dtotal" localSheetId="4">#REF!</definedName>
    <definedName name="page\x2dtotal">#REF!</definedName>
    <definedName name="page\x2dtotal\x2dmaster0">#REF!</definedName>
    <definedName name="Page2" localSheetId="9">#REF!</definedName>
    <definedName name="Page2" localSheetId="1">#REF!</definedName>
    <definedName name="Page2">#REF!</definedName>
    <definedName name="Page8" localSheetId="9">#REF!</definedName>
    <definedName name="Page8" localSheetId="1">#REF!</definedName>
    <definedName name="Page8">#REF!</definedName>
    <definedName name="PAlder" localSheetId="5">#REF!</definedName>
    <definedName name="PAlder" localSheetId="4">#REF!</definedName>
    <definedName name="PAlder" localSheetId="8">#REF!</definedName>
    <definedName name="PAlder" localSheetId="7">#REF!</definedName>
    <definedName name="PAlder">#REF!</definedName>
    <definedName name="Passiva" localSheetId="5">#REF!</definedName>
    <definedName name="Passiva" localSheetId="4">#REF!</definedName>
    <definedName name="Passiva" localSheetId="8">#REF!</definedName>
    <definedName name="Passiva" localSheetId="7">#REF!</definedName>
    <definedName name="Passiva">#REF!</definedName>
    <definedName name="pb_pf" localSheetId="5">#REF!</definedName>
    <definedName name="pb_pf" localSheetId="4">#REF!</definedName>
    <definedName name="pb_pf">#REF!</definedName>
    <definedName name="PBLL" localSheetId="9">#REF!</definedName>
    <definedName name="PBLL" localSheetId="1">#REF!</definedName>
    <definedName name="PBLL">#REF!</definedName>
    <definedName name="PBtr" localSheetId="5">#REF!</definedName>
    <definedName name="PBtr" localSheetId="4">#REF!</definedName>
    <definedName name="PBtr" localSheetId="8">#REF!</definedName>
    <definedName name="PBtr" localSheetId="7">#REF!</definedName>
    <definedName name="PBtr">#REF!</definedName>
    <definedName name="PD">#REF!</definedName>
    <definedName name="Penbelopber" localSheetId="5">#REF!</definedName>
    <definedName name="Penbelopber" localSheetId="4">#REF!</definedName>
    <definedName name="Penbelopber">#REF!</definedName>
    <definedName name="Period">#REF!</definedName>
    <definedName name="perioder" localSheetId="5">#REF!</definedName>
    <definedName name="perioder" localSheetId="4">#REF!</definedName>
    <definedName name="perioder" localSheetId="8">#REF!</definedName>
    <definedName name="perioder" localSheetId="7">#REF!</definedName>
    <definedName name="perioder">#REF!</definedName>
    <definedName name="Periods">#REF!</definedName>
    <definedName name="PG" localSheetId="5">#REF!</definedName>
    <definedName name="PG" localSheetId="4">#REF!</definedName>
    <definedName name="PG">#REF!</definedName>
    <definedName name="PL_date" localSheetId="5">#REF!</definedName>
    <definedName name="PL_date" localSheetId="4">#REF!</definedName>
    <definedName name="PL_date" localSheetId="8">#REF!</definedName>
    <definedName name="PL_date" localSheetId="7">#REF!</definedName>
    <definedName name="PL_date">#REF!</definedName>
    <definedName name="Pledged" localSheetId="5">#REF!</definedName>
    <definedName name="Pledged" localSheetId="4">#REF!</definedName>
    <definedName name="Pledged">#REF!</definedName>
    <definedName name="PLline">#REF!</definedName>
    <definedName name="pllineno">#REF!</definedName>
    <definedName name="PLN_1.kv.">#REF!</definedName>
    <definedName name="PLN_2.kv.">#REF!</definedName>
    <definedName name="PLN_3.kv.">#REF!</definedName>
    <definedName name="PLN_30.06.">#REF!</definedName>
    <definedName name="PLN_30.09.">#REF!</definedName>
    <definedName name="PLN_31.03.">#REF!</definedName>
    <definedName name="PLN_4.kv.">#REF!</definedName>
    <definedName name="PLN_Primo">#REF!</definedName>
    <definedName name="PLN_Ultimo">#REF!</definedName>
    <definedName name="PlnLastYear">#REF!</definedName>
    <definedName name="PLtot" localSheetId="5">#REF!</definedName>
    <definedName name="PLtot" localSheetId="4">#REF!</definedName>
    <definedName name="PLtot">#REF!</definedName>
    <definedName name="PN">#REF!</definedName>
    <definedName name="Poland">#REF!</definedName>
    <definedName name="PolandBaltic">#REF!</definedName>
    <definedName name="port265" localSheetId="5">#REF!</definedName>
    <definedName name="port265" localSheetId="4">#REF!</definedName>
    <definedName name="port265" localSheetId="8">#REF!</definedName>
    <definedName name="port265" localSheetId="7">#REF!</definedName>
    <definedName name="port265">#REF!</definedName>
    <definedName name="port267" localSheetId="5">#REF!</definedName>
    <definedName name="port267" localSheetId="4">#REF!</definedName>
    <definedName name="port267" localSheetId="8">#REF!</definedName>
    <definedName name="port267" localSheetId="7">#REF!</definedName>
    <definedName name="port267">#REF!</definedName>
    <definedName name="portef260" localSheetId="5">#REF!</definedName>
    <definedName name="portef260" localSheetId="4">#REF!</definedName>
    <definedName name="portef260" localSheetId="8">#REF!</definedName>
    <definedName name="portef260" localSheetId="7">#REF!</definedName>
    <definedName name="portef260">#REF!</definedName>
    <definedName name="portef265" localSheetId="5">#REF!</definedName>
    <definedName name="portef265" localSheetId="4">#REF!</definedName>
    <definedName name="portef265" localSheetId="8">#REF!</definedName>
    <definedName name="portef265" localSheetId="7">#REF!</definedName>
    <definedName name="portef265">#REF!</definedName>
    <definedName name="portef267" localSheetId="5">#REF!</definedName>
    <definedName name="portef267" localSheetId="4">#REF!</definedName>
    <definedName name="portef267" localSheetId="8">#REF!</definedName>
    <definedName name="portef267" localSheetId="7">#REF!</definedName>
    <definedName name="portef267">#REF!</definedName>
    <definedName name="Postgiro_euro" localSheetId="9">#REF!</definedName>
    <definedName name="Postgiro_euro" localSheetId="1">#REF!</definedName>
    <definedName name="Postgiro_euro">#REF!</definedName>
    <definedName name="PPPP">#REF!</definedName>
    <definedName name="pres">#REF!</definedName>
    <definedName name="prev">#REF!</definedName>
    <definedName name="previous" localSheetId="5">#REF!</definedName>
    <definedName name="previous" localSheetId="4">#REF!</definedName>
    <definedName name="previous" localSheetId="8">#REF!</definedName>
    <definedName name="previous" localSheetId="7">#REF!</definedName>
    <definedName name="previous">#REF!</definedName>
    <definedName name="Previous_period" localSheetId="5">#REF!</definedName>
    <definedName name="Previous_period" localSheetId="4">#REF!</definedName>
    <definedName name="Previous_period" localSheetId="8">#REF!</definedName>
    <definedName name="Previous_period" localSheetId="7">#REF!</definedName>
    <definedName name="Previous_period">#REF!</definedName>
    <definedName name="Previous_quarter">#REF!</definedName>
    <definedName name="prime" localSheetId="5">#REF!</definedName>
    <definedName name="prime" localSheetId="4">#REF!</definedName>
    <definedName name="prime" localSheetId="8">#REF!</definedName>
    <definedName name="prime" localSheetId="7">#REF!</definedName>
    <definedName name="prime">#REF!</definedName>
    <definedName name="Prime2" localSheetId="5">#REF!</definedName>
    <definedName name="Prime2" localSheetId="4">#REF!</definedName>
    <definedName name="Prime2" localSheetId="8">#REF!</definedName>
    <definedName name="Prime2" localSheetId="7">#REF!</definedName>
    <definedName name="Prime2">#REF!</definedName>
    <definedName name="PrimeEF" localSheetId="5">#REF!</definedName>
    <definedName name="PrimeEF" localSheetId="4">#REF!</definedName>
    <definedName name="PrimeEF">#REF!</definedName>
    <definedName name="primodate" localSheetId="5">#REF!</definedName>
    <definedName name="primodate" localSheetId="4">#REF!</definedName>
    <definedName name="primodate" localSheetId="8">#REF!</definedName>
    <definedName name="primodate" localSheetId="7">#REF!</definedName>
    <definedName name="primodate">#REF!</definedName>
    <definedName name="_xlnm.Print_Area" localSheetId="5">#REF!</definedName>
    <definedName name="_xlnm.Print_Area" localSheetId="4">#REF!</definedName>
    <definedName name="_xlnm.Print_Area" localSheetId="9">'APM NE Q1-2023 (Q122_only_3035)'!$B$1:$H$126</definedName>
    <definedName name="_xlnm.Print_Area" localSheetId="1">'APM NE Q1-2026'!$B$1:$H$74</definedName>
    <definedName name="_xlnm.Print_Area">#REF!</definedName>
    <definedName name="print_navn" localSheetId="5">#REF!</definedName>
    <definedName name="print_navn" localSheetId="4">#REF!</definedName>
    <definedName name="print_navn" localSheetId="8">#REF!</definedName>
    <definedName name="print_navn" localSheetId="7">#REF!</definedName>
    <definedName name="print_navn">#REF!</definedName>
    <definedName name="_xlnm.Print_Titles" localSheetId="5">#REF!</definedName>
    <definedName name="_xlnm.Print_Titles" localSheetId="4">#REF!</definedName>
    <definedName name="_xlnm.Print_Titles">#REF!</definedName>
    <definedName name="prob.loans" localSheetId="5">#REF!</definedName>
    <definedName name="prob.loans" localSheetId="4">#REF!</definedName>
    <definedName name="prob.loans" localSheetId="8">#REF!</definedName>
    <definedName name="prob.loans" localSheetId="7">#REF!</definedName>
    <definedName name="prob.loans" localSheetId="9">#REF!</definedName>
    <definedName name="prob.loans" localSheetId="1">#REF!</definedName>
    <definedName name="prob.loans">#REF!</definedName>
    <definedName name="prodincome">#REF!</definedName>
    <definedName name="Produktlista" localSheetId="5">#REF!</definedName>
    <definedName name="Produktlista" localSheetId="4">#REF!</definedName>
    <definedName name="Produktlista" localSheetId="8">#REF!</definedName>
    <definedName name="Produktlista" localSheetId="7">#REF!</definedName>
    <definedName name="Produktlista">#REF!</definedName>
    <definedName name="ProfitPercent" localSheetId="5">#REF!</definedName>
    <definedName name="ProfitPercent" localSheetId="4">#REF!</definedName>
    <definedName name="ProfitPercent" localSheetId="8">#REF!</definedName>
    <definedName name="ProfitPercent" localSheetId="7">#REF!</definedName>
    <definedName name="ProfitPercent">#REF!</definedName>
    <definedName name="Property" localSheetId="5">#REF!</definedName>
    <definedName name="Property" localSheetId="4">#REF!</definedName>
    <definedName name="Property">#REF!</definedName>
    <definedName name="Protocol">"Finland"</definedName>
    <definedName name="public" localSheetId="5">#REF!</definedName>
    <definedName name="public" localSheetId="4">#REF!</definedName>
    <definedName name="public">#REF!</definedName>
    <definedName name="PY_ABO_AGA" localSheetId="5">#REF!</definedName>
    <definedName name="PY_ABO_AGA" localSheetId="4">#REF!</definedName>
    <definedName name="PY_ABO_AGA" localSheetId="8">#REF!</definedName>
    <definedName name="PY_ABO_AGA" localSheetId="7">#REF!</definedName>
    <definedName name="PY_ABO_AGA">#REF!</definedName>
    <definedName name="PY_Aksjer" localSheetId="5">#REF!</definedName>
    <definedName name="PY_Aksjer" localSheetId="4">#REF!</definedName>
    <definedName name="PY_Aksjer" localSheetId="8">#REF!</definedName>
    <definedName name="PY_Aksjer" localSheetId="7">#REF!</definedName>
    <definedName name="PY_Aksjer">#REF!</definedName>
    <definedName name="PY_Amort_PSC" localSheetId="5">#REF!</definedName>
    <definedName name="PY_Amort_PSC" localSheetId="4">#REF!</definedName>
    <definedName name="PY_Amort_PSC" localSheetId="8">#REF!</definedName>
    <definedName name="PY_Amort_PSC" localSheetId="7">#REF!</definedName>
    <definedName name="PY_Amort_PSC">#REF!</definedName>
    <definedName name="PY_AmortFakt" localSheetId="5">#REF!</definedName>
    <definedName name="PY_AmortFakt" localSheetId="4">#REF!</definedName>
    <definedName name="PY_AmortFakt" localSheetId="8">#REF!</definedName>
    <definedName name="PY_AmortFakt" localSheetId="7">#REF!</definedName>
    <definedName name="PY_AmortFakt">#REF!</definedName>
    <definedName name="PY_Annet" localSheetId="5">#REF!</definedName>
    <definedName name="PY_Annet" localSheetId="4">#REF!</definedName>
    <definedName name="PY_Annet" localSheetId="8">#REF!</definedName>
    <definedName name="PY_Annet" localSheetId="7">#REF!</definedName>
    <definedName name="PY_Annet">#REF!</definedName>
    <definedName name="PY_Avk" localSheetId="5">#REF!</definedName>
    <definedName name="PY_Avk" localSheetId="4">#REF!</definedName>
    <definedName name="PY_Avk" localSheetId="8">#REF!</definedName>
    <definedName name="PY_Avk" localSheetId="7">#REF!</definedName>
    <definedName name="PY_Avk">#REF!</definedName>
    <definedName name="PY_Bet_AGA_Faktisk" localSheetId="5">#REF!</definedName>
    <definedName name="PY_Bet_AGA_Faktisk" localSheetId="4">#REF!</definedName>
    <definedName name="PY_Bet_AGA_Faktisk" localSheetId="8">#REF!</definedName>
    <definedName name="PY_Bet_AGA_Faktisk" localSheetId="7">#REF!</definedName>
    <definedName name="PY_Bet_AGA_Faktisk">#REF!</definedName>
    <definedName name="PY_BetMedl" localSheetId="5">#REF!</definedName>
    <definedName name="PY_BetMedl" localSheetId="4">#REF!</definedName>
    <definedName name="PY_BetMedl" localSheetId="8">#REF!</definedName>
    <definedName name="PY_BetMedl" localSheetId="7">#REF!</definedName>
    <definedName name="PY_BetMedl">#REF!</definedName>
    <definedName name="PY_BetSelskap" localSheetId="5">#REF!</definedName>
    <definedName name="PY_BetSelskap" localSheetId="4">#REF!</definedName>
    <definedName name="PY_BetSelskap" localSheetId="8">#REF!</definedName>
    <definedName name="PY_BetSelskap" localSheetId="7">#REF!</definedName>
    <definedName name="PY_BetSelskap">#REF!</definedName>
    <definedName name="PY_BetSelskap_Faktisk" localSheetId="5">#REF!</definedName>
    <definedName name="PY_BetSelskap_Faktisk" localSheetId="4">#REF!</definedName>
    <definedName name="PY_BetSelskap_Faktisk" localSheetId="8">#REF!</definedName>
    <definedName name="PY_BetSelskap_Faktisk" localSheetId="7">#REF!</definedName>
    <definedName name="PY_BetSelskap_Faktisk">#REF!</definedName>
    <definedName name="PY_Curt" localSheetId="5">#REF!</definedName>
    <definedName name="PY_Curt" localSheetId="4">#REF!</definedName>
    <definedName name="PY_Curt" localSheetId="8">#REF!</definedName>
    <definedName name="PY_Curt" localSheetId="7">#REF!</definedName>
    <definedName name="PY_Curt">#REF!</definedName>
    <definedName name="PY_Curt_Kostn" localSheetId="5">#REF!</definedName>
    <definedName name="PY_Curt_Kostn" localSheetId="4">#REF!</definedName>
    <definedName name="PY_Curt_Kostn" localSheetId="8">#REF!</definedName>
    <definedName name="PY_Curt_Kostn" localSheetId="7">#REF!</definedName>
    <definedName name="PY_Curt_Kostn">#REF!</definedName>
    <definedName name="PY_Curt_PBO" localSheetId="5">#REF!</definedName>
    <definedName name="PY_Curt_PBO" localSheetId="4">#REF!</definedName>
    <definedName name="PY_Curt_PBO" localSheetId="8">#REF!</definedName>
    <definedName name="PY_Curt_PBO" localSheetId="7">#REF!</definedName>
    <definedName name="PY_Curt_PBO">#REF!</definedName>
    <definedName name="PY_Curt_PSC" localSheetId="5">#REF!</definedName>
    <definedName name="PY_Curt_PSC" localSheetId="4">#REF!</definedName>
    <definedName name="PY_Curt_PSC" localSheetId="8">#REF!</definedName>
    <definedName name="PY_Curt_PSC" localSheetId="7">#REF!</definedName>
    <definedName name="PY_Curt_PSC">#REF!</definedName>
    <definedName name="PY_Disk" localSheetId="5">#REF!</definedName>
    <definedName name="PY_Disk" localSheetId="4">#REF!</definedName>
    <definedName name="PY_Disk" localSheetId="8">#REF!</definedName>
    <definedName name="PY_Disk" localSheetId="7">#REF!</definedName>
    <definedName name="PY_Disk">#REF!</definedName>
    <definedName name="PY_Eiend" localSheetId="5">#REF!</definedName>
    <definedName name="PY_Eiend" localSheetId="4">#REF!</definedName>
    <definedName name="PY_Eiend" localSheetId="8">#REF!</definedName>
    <definedName name="PY_Eiend" localSheetId="7">#REF!</definedName>
    <definedName name="PY_Eiend">#REF!</definedName>
    <definedName name="PY_Endring" localSheetId="5">#REF!</definedName>
    <definedName name="PY_Endring" localSheetId="4">#REF!</definedName>
    <definedName name="PY_Endring" localSheetId="8">#REF!</definedName>
    <definedName name="PY_Endring" localSheetId="7">#REF!</definedName>
    <definedName name="PY_Endring">#REF!</definedName>
    <definedName name="PY_Endring_PSC" localSheetId="5">#REF!</definedName>
    <definedName name="PY_Endring_PSC" localSheetId="4">#REF!</definedName>
    <definedName name="PY_Endring_PSC" localSheetId="8">#REF!</definedName>
    <definedName name="PY_Endring_PSC" localSheetId="7">#REF!</definedName>
    <definedName name="PY_Endring_PSC">#REF!</definedName>
    <definedName name="PY_Flyttet_Premiefond" localSheetId="5">#REF!</definedName>
    <definedName name="PY_Flyttet_Premiefond" localSheetId="4">#REF!</definedName>
    <definedName name="PY_Flyttet_Premiefond" localSheetId="8">#REF!</definedName>
    <definedName name="PY_Flyttet_Premiefond" localSheetId="7">#REF!</definedName>
    <definedName name="PY_Flyttet_Premiefond">#REF!</definedName>
    <definedName name="PY_Korridor_bel" localSheetId="5">#REF!</definedName>
    <definedName name="PY_Korridor_bel" localSheetId="4">#REF!</definedName>
    <definedName name="PY_Korridor_bel" localSheetId="8">#REF!</definedName>
    <definedName name="PY_Korridor_bel" localSheetId="7">#REF!</definedName>
    <definedName name="PY_Korridor_bel">#REF!</definedName>
    <definedName name="PY_Kost" localSheetId="5">#REF!</definedName>
    <definedName name="PY_Kost" localSheetId="4">#REF!</definedName>
    <definedName name="PY_Kost" localSheetId="8">#REF!</definedName>
    <definedName name="PY_Kost" localSheetId="7">#REF!</definedName>
    <definedName name="PY_Kost">#REF!</definedName>
    <definedName name="PY_Kost_Bet_AGA" localSheetId="5">#REF!</definedName>
    <definedName name="PY_Kost_Bet_AGA" localSheetId="4">#REF!</definedName>
    <definedName name="PY_Kost_Bet_AGA" localSheetId="8">#REF!</definedName>
    <definedName name="PY_Kost_Bet_AGA" localSheetId="7">#REF!</definedName>
    <definedName name="PY_Kost_Bet_AGA">#REF!</definedName>
    <definedName name="PY_Kost_Endr_AGA" localSheetId="5">#REF!</definedName>
    <definedName name="PY_Kost_Endr_AGA" localSheetId="4">#REF!</definedName>
    <definedName name="PY_Kost_Endr_AGA" localSheetId="8">#REF!</definedName>
    <definedName name="PY_Kost_Endr_AGA" localSheetId="7">#REF!</definedName>
    <definedName name="PY_Kost_Endr_AGA">#REF!</definedName>
    <definedName name="PY_Kost_Faktisk" localSheetId="5">#REF!</definedName>
    <definedName name="PY_Kost_Faktisk" localSheetId="4">#REF!</definedName>
    <definedName name="PY_Kost_Faktisk" localSheetId="8">#REF!</definedName>
    <definedName name="PY_Kost_Faktisk" localSheetId="7">#REF!</definedName>
    <definedName name="PY_Kost_Faktisk">#REF!</definedName>
    <definedName name="PY_Midler_Sum" localSheetId="5">#REF!</definedName>
    <definedName name="PY_Midler_Sum" localSheetId="4">#REF!</definedName>
    <definedName name="PY_Midler_Sum" localSheetId="8">#REF!</definedName>
    <definedName name="PY_Midler_Sum" localSheetId="7">#REF!</definedName>
    <definedName name="PY_Midler_Sum">#REF!</definedName>
    <definedName name="PY_Oblig" localSheetId="5">#REF!</definedName>
    <definedName name="PY_Oblig" localSheetId="4">#REF!</definedName>
    <definedName name="PY_Oblig" localSheetId="8">#REF!</definedName>
    <definedName name="PY_Oblig" localSheetId="7">#REF!</definedName>
    <definedName name="PY_Oblig">#REF!</definedName>
    <definedName name="PY_Overf" localSheetId="5">#REF!</definedName>
    <definedName name="PY_Overf" localSheetId="4">#REF!</definedName>
    <definedName name="PY_Overf" localSheetId="8">#REF!</definedName>
    <definedName name="PY_Overf" localSheetId="7">#REF!</definedName>
    <definedName name="PY_Overf">#REF!</definedName>
    <definedName name="PY_Overf_Kostn" localSheetId="5">#REF!</definedName>
    <definedName name="PY_Overf_Kostn" localSheetId="4">#REF!</definedName>
    <definedName name="PY_Overf_Kostn" localSheetId="8">#REF!</definedName>
    <definedName name="PY_Overf_Kostn" localSheetId="7">#REF!</definedName>
    <definedName name="PY_Overf_Kostn">#REF!</definedName>
    <definedName name="PY_Overf_Midler" localSheetId="5">#REF!</definedName>
    <definedName name="PY_Overf_Midler" localSheetId="4">#REF!</definedName>
    <definedName name="PY_Overf_Midler" localSheetId="8">#REF!</definedName>
    <definedName name="PY_Overf_Midler" localSheetId="7">#REF!</definedName>
    <definedName name="PY_Overf_Midler">#REF!</definedName>
    <definedName name="PY_Overf_PBO" localSheetId="5">#REF!</definedName>
    <definedName name="PY_Overf_PBO" localSheetId="4">#REF!</definedName>
    <definedName name="PY_Overf_PBO" localSheetId="8">#REF!</definedName>
    <definedName name="PY_Overf_PBO" localSheetId="7">#REF!</definedName>
    <definedName name="PY_Overf_PBO">#REF!</definedName>
    <definedName name="PY_Overskriv" localSheetId="5">#REF!</definedName>
    <definedName name="PY_Overskriv" localSheetId="4">#REF!</definedName>
    <definedName name="PY_Overskriv" localSheetId="8">#REF!</definedName>
    <definedName name="PY_Overskriv" localSheetId="7">#REF!</definedName>
    <definedName name="PY_Overskriv">#REF!</definedName>
    <definedName name="PY_Overskriv_AGA" localSheetId="5">#REF!</definedName>
    <definedName name="PY_Overskriv_AGA" localSheetId="4">#REF!</definedName>
    <definedName name="PY_Overskriv_AGA" localSheetId="8">#REF!</definedName>
    <definedName name="PY_Overskriv_AGA" localSheetId="7">#REF!</definedName>
    <definedName name="PY_Overskriv_AGA">#REF!</definedName>
    <definedName name="PY_Overskriv_AGA_Bel" localSheetId="5">#REF!</definedName>
    <definedName name="PY_Overskriv_AGA_Bel" localSheetId="4">#REF!</definedName>
    <definedName name="PY_Overskriv_AGA_Bel" localSheetId="8">#REF!</definedName>
    <definedName name="PY_Overskriv_AGA_Bel" localSheetId="7">#REF!</definedName>
    <definedName name="PY_Overskriv_AGA_Bel">#REF!</definedName>
    <definedName name="PY_Overskriv_Amort" localSheetId="5">#REF!</definedName>
    <definedName name="PY_Overskriv_Amort" localSheetId="4">#REF!</definedName>
    <definedName name="PY_Overskriv_Amort" localSheetId="8">#REF!</definedName>
    <definedName name="PY_Overskriv_Amort" localSheetId="7">#REF!</definedName>
    <definedName name="PY_Overskriv_Amort">#REF!</definedName>
    <definedName name="PY_Overskriv_Amort_Bel" localSheetId="5">#REF!</definedName>
    <definedName name="PY_Overskriv_Amort_Bel" localSheetId="4">#REF!</definedName>
    <definedName name="PY_Overskriv_Amort_Bel" localSheetId="8">#REF!</definedName>
    <definedName name="PY_Overskriv_Amort_Bel" localSheetId="7">#REF!</definedName>
    <definedName name="PY_Overskriv_Amort_Bel">#REF!</definedName>
    <definedName name="PY_Overskriv_Avkast" localSheetId="5">#REF!</definedName>
    <definedName name="PY_Overskriv_Avkast" localSheetId="4">#REF!</definedName>
    <definedName name="PY_Overskriv_Avkast" localSheetId="8">#REF!</definedName>
    <definedName name="PY_Overskriv_Avkast" localSheetId="7">#REF!</definedName>
    <definedName name="PY_Overskriv_Avkast">#REF!</definedName>
    <definedName name="PY_Overskriv_Avkast_Bel" localSheetId="5">#REF!</definedName>
    <definedName name="PY_Overskriv_Avkast_Bel" localSheetId="4">#REF!</definedName>
    <definedName name="PY_Overskriv_Avkast_Bel" localSheetId="8">#REF!</definedName>
    <definedName name="PY_Overskriv_Avkast_Bel" localSheetId="7">#REF!</definedName>
    <definedName name="PY_Overskriv_Avkast_Bel">#REF!</definedName>
    <definedName name="PY_Overskriv_EK" localSheetId="5">#REF!</definedName>
    <definedName name="PY_Overskriv_EK" localSheetId="4">#REF!</definedName>
    <definedName name="PY_Overskriv_EK" localSheetId="8">#REF!</definedName>
    <definedName name="PY_Overskriv_EK" localSheetId="7">#REF!</definedName>
    <definedName name="PY_Overskriv_EK">#REF!</definedName>
    <definedName name="PY_Overskriv_EK_Bel" localSheetId="5">#REF!</definedName>
    <definedName name="PY_Overskriv_EK_Bel" localSheetId="4">#REF!</definedName>
    <definedName name="PY_Overskriv_EK_Bel" localSheetId="8">#REF!</definedName>
    <definedName name="PY_Overskriv_EK_Bel" localSheetId="7">#REF!</definedName>
    <definedName name="PY_Overskriv_EK_Bel">#REF!</definedName>
    <definedName name="PY_Overskriv_Midler" localSheetId="5">#REF!</definedName>
    <definedName name="PY_Overskriv_Midler" localSheetId="4">#REF!</definedName>
    <definedName name="PY_Overskriv_Midler" localSheetId="8">#REF!</definedName>
    <definedName name="PY_Overskriv_Midler" localSheetId="7">#REF!</definedName>
    <definedName name="PY_Overskriv_Midler">#REF!</definedName>
    <definedName name="PY_Overskriv_Rentekost" localSheetId="5">#REF!</definedName>
    <definedName name="PY_Overskriv_Rentekost" localSheetId="4">#REF!</definedName>
    <definedName name="PY_Overskriv_Rentekost" localSheetId="8">#REF!</definedName>
    <definedName name="PY_Overskriv_Rentekost" localSheetId="7">#REF!</definedName>
    <definedName name="PY_Overskriv_Rentekost">#REF!</definedName>
    <definedName name="PY_Overskriv_Rentekost_Bel" localSheetId="5">#REF!</definedName>
    <definedName name="PY_Overskriv_Rentekost_Bel" localSheetId="4">#REF!</definedName>
    <definedName name="PY_Overskriv_Rentekost_Bel" localSheetId="8">#REF!</definedName>
    <definedName name="PY_Overskriv_Rentekost_Bel" localSheetId="7">#REF!</definedName>
    <definedName name="PY_Overskriv_Rentekost_Bel">#REF!</definedName>
    <definedName name="PY_Overskriv_SC" localSheetId="5">#REF!</definedName>
    <definedName name="PY_Overskriv_SC" localSheetId="4">#REF!</definedName>
    <definedName name="PY_Overskriv_SC" localSheetId="8">#REF!</definedName>
    <definedName name="PY_Overskriv_SC" localSheetId="7">#REF!</definedName>
    <definedName name="PY_Overskriv_SC">#REF!</definedName>
    <definedName name="PY_Overskriv_SC_Bel" localSheetId="5">#REF!</definedName>
    <definedName name="PY_Overskriv_SC_Bel" localSheetId="4">#REF!</definedName>
    <definedName name="PY_Overskriv_SC_Bel" localSheetId="8">#REF!</definedName>
    <definedName name="PY_Overskriv_SC_Bel" localSheetId="7">#REF!</definedName>
    <definedName name="PY_Overskriv_SC_Bel">#REF!</definedName>
    <definedName name="PY_PBO_AGA" localSheetId="5">#REF!</definedName>
    <definedName name="PY_PBO_AGA" localSheetId="4">#REF!</definedName>
    <definedName name="PY_PBO_AGA" localSheetId="8">#REF!</definedName>
    <definedName name="PY_PBO_AGA" localSheetId="7">#REF!</definedName>
    <definedName name="PY_PBO_AGA">#REF!</definedName>
    <definedName name="PY_PBO_Sum" localSheetId="5">#REF!</definedName>
    <definedName name="PY_PBO_Sum" localSheetId="4">#REF!</definedName>
    <definedName name="PY_PBO_Sum" localSheetId="8">#REF!</definedName>
    <definedName name="PY_PBO_Sum" localSheetId="7">#REF!</definedName>
    <definedName name="PY_PBO_Sum">#REF!</definedName>
    <definedName name="PY_PBO_SUMAGA" localSheetId="5">#REF!</definedName>
    <definedName name="PY_PBO_SUMAGA" localSheetId="4">#REF!</definedName>
    <definedName name="PY_PBO_SUMAGA" localSheetId="8">#REF!</definedName>
    <definedName name="PY_PBO_SUMAGA" localSheetId="7">#REF!</definedName>
    <definedName name="PY_PBO_SUMAGA">#REF!</definedName>
    <definedName name="PY_PBO_SUMAGA_Old" localSheetId="5">#REF!</definedName>
    <definedName name="PY_PBO_SUMAGA_Old" localSheetId="4">#REF!</definedName>
    <definedName name="PY_PBO_SUMAGA_Old" localSheetId="8">#REF!</definedName>
    <definedName name="PY_PBO_SUMAGA_Old" localSheetId="7">#REF!</definedName>
    <definedName name="PY_PBO_SUMAGA_Old">#REF!</definedName>
    <definedName name="PY_rAksjer" localSheetId="5">#REF!</definedName>
    <definedName name="PY_rAksjer" localSheetId="4">#REF!</definedName>
    <definedName name="PY_rAksjer" localSheetId="8">#REF!</definedName>
    <definedName name="PY_rAksjer" localSheetId="7">#REF!</definedName>
    <definedName name="PY_rAksjer">#REF!</definedName>
    <definedName name="PY_rAllokering_Sum" localSheetId="5">#REF!</definedName>
    <definedName name="PY_rAllokering_Sum" localSheetId="4">#REF!</definedName>
    <definedName name="PY_rAllokering_Sum" localSheetId="8">#REF!</definedName>
    <definedName name="PY_rAllokering_Sum" localSheetId="7">#REF!</definedName>
    <definedName name="PY_rAllokering_Sum">#REF!</definedName>
    <definedName name="PY_rAnnet" localSheetId="5">#REF!</definedName>
    <definedName name="PY_rAnnet" localSheetId="4">#REF!</definedName>
    <definedName name="PY_rAnnet" localSheetId="8">#REF!</definedName>
    <definedName name="PY_rAnnet" localSheetId="7">#REF!</definedName>
    <definedName name="PY_rAnnet">#REF!</definedName>
    <definedName name="PY_rEiend" localSheetId="5">#REF!</definedName>
    <definedName name="PY_rEiend" localSheetId="4">#REF!</definedName>
    <definedName name="PY_rEiend" localSheetId="8">#REF!</definedName>
    <definedName name="PY_rEiend" localSheetId="7">#REF!</definedName>
    <definedName name="PY_rEiend">#REF!</definedName>
    <definedName name="PY_rOblig" localSheetId="5">#REF!</definedName>
    <definedName name="PY_rOblig" localSheetId="4">#REF!</definedName>
    <definedName name="PY_rOblig" localSheetId="8">#REF!</definedName>
    <definedName name="PY_rOblig" localSheetId="7">#REF!</definedName>
    <definedName name="PY_rOblig">#REF!</definedName>
    <definedName name="PY_SC_AGA" localSheetId="5">#REF!</definedName>
    <definedName name="PY_SC_AGA" localSheetId="4">#REF!</definedName>
    <definedName name="PY_SC_AGA" localSheetId="8">#REF!</definedName>
    <definedName name="PY_SC_AGA" localSheetId="7">#REF!</definedName>
    <definedName name="PY_SC_AGA">#REF!</definedName>
    <definedName name="PY_SC_Sum" localSheetId="5">#REF!</definedName>
    <definedName name="PY_SC_Sum" localSheetId="4">#REF!</definedName>
    <definedName name="PY_SC_Sum" localSheetId="8">#REF!</definedName>
    <definedName name="PY_SC_Sum" localSheetId="7">#REF!</definedName>
    <definedName name="PY_SC_Sum">#REF!</definedName>
    <definedName name="PY_Settl" localSheetId="5">#REF!</definedName>
    <definedName name="PY_Settl" localSheetId="4">#REF!</definedName>
    <definedName name="PY_Settl" localSheetId="8">#REF!</definedName>
    <definedName name="PY_Settl" localSheetId="7">#REF!</definedName>
    <definedName name="PY_Settl">#REF!</definedName>
    <definedName name="PY_Settl_Kostn" localSheetId="5">#REF!</definedName>
    <definedName name="PY_Settl_Kostn" localSheetId="4">#REF!</definedName>
    <definedName name="PY_Settl_Kostn" localSheetId="8">#REF!</definedName>
    <definedName name="PY_Settl_Kostn" localSheetId="7">#REF!</definedName>
    <definedName name="PY_Settl_Kostn">#REF!</definedName>
    <definedName name="PY_Settl_Midler" localSheetId="5">#REF!</definedName>
    <definedName name="PY_Settl_Midler" localSheetId="4">#REF!</definedName>
    <definedName name="PY_Settl_Midler" localSheetId="8">#REF!</definedName>
    <definedName name="PY_Settl_Midler" localSheetId="7">#REF!</definedName>
    <definedName name="PY_Settl_Midler">#REF!</definedName>
    <definedName name="PY_Settl_PBO" localSheetId="5">#REF!</definedName>
    <definedName name="PY_Settl_PBO" localSheetId="4">#REF!</definedName>
    <definedName name="PY_Settl_PBO" localSheetId="8">#REF!</definedName>
    <definedName name="PY_Settl_PBO" localSheetId="7">#REF!</definedName>
    <definedName name="PY_Settl_PBO">#REF!</definedName>
    <definedName name="PY_Settl_PSC" localSheetId="5">#REF!</definedName>
    <definedName name="PY_Settl_PSC" localSheetId="4">#REF!</definedName>
    <definedName name="PY_Settl_PSC" localSheetId="8">#REF!</definedName>
    <definedName name="PY_Settl_PSC" localSheetId="7">#REF!</definedName>
    <definedName name="PY_Settl_PSC">#REF!</definedName>
    <definedName name="PY_SORIE" localSheetId="5">#REF!</definedName>
    <definedName name="PY_SORIE" localSheetId="4">#REF!</definedName>
    <definedName name="PY_SORIE" localSheetId="8">#REF!</definedName>
    <definedName name="PY_SORIE" localSheetId="7">#REF!</definedName>
    <definedName name="PY_SORIE">#REF!</definedName>
    <definedName name="PY_Sum_Endring_Avvik" localSheetId="5">#REF!</definedName>
    <definedName name="PY_Sum_Endring_Avvik" localSheetId="4">#REF!</definedName>
    <definedName name="PY_Sum_Endring_Avvik" localSheetId="8">#REF!</definedName>
    <definedName name="PY_Sum_Endring_Avvik" localSheetId="7">#REF!</definedName>
    <definedName name="PY_Sum_Endring_Avvik">#REF!</definedName>
    <definedName name="PY_Sum_Endring_PSC" localSheetId="5">#REF!</definedName>
    <definedName name="PY_Sum_Endring_PSC" localSheetId="4">#REF!</definedName>
    <definedName name="PY_Sum_Endring_PSC" localSheetId="8">#REF!</definedName>
    <definedName name="PY_Sum_Endring_PSC" localSheetId="7">#REF!</definedName>
    <definedName name="PY_Sum_Endring_PSC">#REF!</definedName>
    <definedName name="PY_Uamort_PSC" localSheetId="5">#REF!</definedName>
    <definedName name="PY_Uamort_PSC" localSheetId="4">#REF!</definedName>
    <definedName name="PY_Uamort_PSC" localSheetId="8">#REF!</definedName>
    <definedName name="PY_Uamort_PSC" localSheetId="7">#REF!</definedName>
    <definedName name="PY_Uamort_PSC">#REF!</definedName>
    <definedName name="PY_Utbet" localSheetId="5">#REF!</definedName>
    <definedName name="PY_Utbet" localSheetId="4">#REF!</definedName>
    <definedName name="PY_Utbet" localSheetId="8">#REF!</definedName>
    <definedName name="PY_Utbet" localSheetId="7">#REF!</definedName>
    <definedName name="PY_Utbet">#REF!</definedName>
    <definedName name="PY_Utbet_Drift" localSheetId="5">#REF!</definedName>
    <definedName name="PY_Utbet_Drift" localSheetId="4">#REF!</definedName>
    <definedName name="PY_Utbet_Drift" localSheetId="8">#REF!</definedName>
    <definedName name="PY_Utbet_Drift" localSheetId="7">#REF!</definedName>
    <definedName name="PY_Utbet_Drift">#REF!</definedName>
    <definedName name="PY_Utbet_Faktisk" localSheetId="5">#REF!</definedName>
    <definedName name="PY_Utbet_Faktisk" localSheetId="4">#REF!</definedName>
    <definedName name="PY_Utbet_Faktisk" localSheetId="8">#REF!</definedName>
    <definedName name="PY_Utbet_Faktisk" localSheetId="7">#REF!</definedName>
    <definedName name="PY_Utbet_Faktisk">#REF!</definedName>
    <definedName name="PY_Utbet_Faktisk_Drift" localSheetId="5">#REF!</definedName>
    <definedName name="PY_Utbet_Faktisk_Drift" localSheetId="4">#REF!</definedName>
    <definedName name="PY_Utbet_Faktisk_Drift" localSheetId="8">#REF!</definedName>
    <definedName name="PY_Utbet_Faktisk_Drift" localSheetId="7">#REF!</definedName>
    <definedName name="PY_Utbet_Faktisk_Drift">#REF!</definedName>
    <definedName name="pålø1" localSheetId="5">#REF!</definedName>
    <definedName name="pålø1" localSheetId="4">#REF!</definedName>
    <definedName name="pålø1">#REF!</definedName>
    <definedName name="pålø2">#REF!</definedName>
    <definedName name="pålø3">#REF!</definedName>
    <definedName name="q" localSheetId="5" hidden="1">{"5 * utfall + budget",#N/A,FALSE,"T-0298";"5 * bolag",#N/A,FALSE,"T-0298";"Unibank, utfall alla",#N/A,FALSE,"T-0298";#N/A,#N/A,FALSE,"Koncernskulder";#N/A,#N/A,FALSE,"Koncernfakturering"}</definedName>
    <definedName name="q" localSheetId="4" hidden="1">{"5 * utfall + budget",#N/A,FALSE,"T-0298";"5 * bolag",#N/A,FALSE,"T-0298";"Unibank, utfall alla",#N/A,FALSE,"T-0298";#N/A,#N/A,FALSE,"Koncernskulder";#N/A,#N/A,FALSE,"Koncernfakturering"}</definedName>
    <definedName name="q" localSheetId="8" hidden="1">{"5 * utfall + budget",#N/A,FALSE,"T-0298";"5 * bolag",#N/A,FALSE,"T-0298";"Unibank, utfall alla",#N/A,FALSE,"T-0298";#N/A,#N/A,FALSE,"Koncernskulder";#N/A,#N/A,FALSE,"Koncernfakturering"}</definedName>
    <definedName name="q" localSheetId="7" hidden="1">{"5 * utfall + budget",#N/A,FALSE,"T-0298";"5 * bolag",#N/A,FALSE,"T-0298";"Unibank, utfall alla",#N/A,FALSE,"T-0298";#N/A,#N/A,FALSE,"Koncernskulder";#N/A,#N/A,FALSE,"Koncernfakturering"}</definedName>
    <definedName name="q" localSheetId="0" hidden="1">{"5 * utfall + budget",#N/A,FALSE,"T-0298";"5 * bolag",#N/A,FALSE,"T-0298";"Unibank, utfall alla",#N/A,FALSE,"T-0298";#N/A,#N/A,FALSE,"Koncernskulder";#N/A,#N/A,FALSE,"Koncernfakturering"}</definedName>
    <definedName name="q" hidden="1">{"5 * utfall + budget",#N/A,FALSE,"T-0298";"5 * bolag",#N/A,FALSE,"T-0298";"Unibank, utfall alla",#N/A,FALSE,"T-0298";#N/A,#N/A,FALSE,"Koncernskulder";#N/A,#N/A,FALSE,"Koncernfakturering"}</definedName>
    <definedName name="Q21_Q3" localSheetId="5">#REF!</definedName>
    <definedName name="Q21_Q3" localSheetId="4">#REF!</definedName>
    <definedName name="Q21_Q3">#REF!</definedName>
    <definedName name="Q49_Q3">#REF!</definedName>
    <definedName name="qe" localSheetId="5" hidden="1">{"5 * utfall + budget",#N/A,FALSE,"T-0298";"5 * bolag",#N/A,FALSE,"T-0298";"Unibank, utfall alla",#N/A,FALSE,"T-0298";#N/A,#N/A,FALSE,"Koncernskulder";#N/A,#N/A,FALSE,"Koncernfakturering"}</definedName>
    <definedName name="qe" localSheetId="4" hidden="1">{"5 * utfall + budget",#N/A,FALSE,"T-0298";"5 * bolag",#N/A,FALSE,"T-0298";"Unibank, utfall alla",#N/A,FALSE,"T-0298";#N/A,#N/A,FALSE,"Koncernskulder";#N/A,#N/A,FALSE,"Koncernfakturering"}</definedName>
    <definedName name="qe" localSheetId="8" hidden="1">{"5 * utfall + budget",#N/A,FALSE,"T-0298";"5 * bolag",#N/A,FALSE,"T-0298";"Unibank, utfall alla",#N/A,FALSE,"T-0298";#N/A,#N/A,FALSE,"Koncernskulder";#N/A,#N/A,FALSE,"Koncernfakturering"}</definedName>
    <definedName name="qe" localSheetId="7" hidden="1">{"5 * utfall + budget",#N/A,FALSE,"T-0298";"5 * bolag",#N/A,FALSE,"T-0298";"Unibank, utfall alla",#N/A,FALSE,"T-0298";#N/A,#N/A,FALSE,"Koncernskulder";#N/A,#N/A,FALSE,"Koncernfakturering"}</definedName>
    <definedName name="qe" localSheetId="0" hidden="1">{"5 * utfall + budget",#N/A,FALSE,"T-0298";"5 * bolag",#N/A,FALSE,"T-0298";"Unibank, utfall alla",#N/A,FALSE,"T-0298";#N/A,#N/A,FALSE,"Koncernskulder";#N/A,#N/A,FALSE,"Koncernfakturering"}</definedName>
    <definedName name="qe" hidden="1">{"5 * utfall + budget",#N/A,FALSE,"T-0298";"5 * bolag",#N/A,FALSE,"T-0298";"Unibank, utfall alla",#N/A,FALSE,"T-0298";#N/A,#N/A,FALSE,"Koncernskulder";#N/A,#N/A,FALSE,"Koncernfakturering"}</definedName>
    <definedName name="qrt">#REF!</definedName>
    <definedName name="Quart" localSheetId="5">#REF!</definedName>
    <definedName name="Quart" localSheetId="4">#REF!</definedName>
    <definedName name="Quart" localSheetId="8">#REF!</definedName>
    <definedName name="Quart" localSheetId="7">#REF!</definedName>
    <definedName name="Quart">#REF!</definedName>
    <definedName name="Quarter">#REF!</definedName>
    <definedName name="Quarterly" localSheetId="5">#REF!</definedName>
    <definedName name="Quarterly" localSheetId="4">#REF!</definedName>
    <definedName name="Quarterly" localSheetId="8">#REF!</definedName>
    <definedName name="Quarterly" localSheetId="7">#REF!</definedName>
    <definedName name="Quarterly" localSheetId="9">#REF!</definedName>
    <definedName name="Quarterly" localSheetId="1">#REF!</definedName>
    <definedName name="Quarterly">#REF!</definedName>
    <definedName name="rad" localSheetId="5">#REF!</definedName>
    <definedName name="rad" localSheetId="4">#REF!</definedName>
    <definedName name="rad" localSheetId="8">#REF!</definedName>
    <definedName name="rad" localSheetId="7">#REF!</definedName>
    <definedName name="rad">#REF!</definedName>
    <definedName name="RAP" localSheetId="9">#REF!</definedName>
    <definedName name="RAP" localSheetId="1">#REF!</definedName>
    <definedName name="RAP">#REF!</definedName>
    <definedName name="rapp">#REF!</definedName>
    <definedName name="Rapport">#REF!</definedName>
    <definedName name="RapportDato" localSheetId="5">#REF!</definedName>
    <definedName name="RapportDato" localSheetId="4">#REF!</definedName>
    <definedName name="RapportDato" localSheetId="8">#REF!</definedName>
    <definedName name="RapportDato" localSheetId="7">#REF!</definedName>
    <definedName name="RapportDato">#REF!</definedName>
    <definedName name="RarocarQ" localSheetId="9">#REF!</definedName>
    <definedName name="RarocarQ" localSheetId="1">#REF!</definedName>
    <definedName name="RarocarQ">#REF!</definedName>
    <definedName name="Ratios" localSheetId="5">#REF!</definedName>
    <definedName name="Ratios" localSheetId="4">#REF!</definedName>
    <definedName name="Ratios" localSheetId="8">#REF!</definedName>
    <definedName name="Ratios" localSheetId="7">#REF!</definedName>
    <definedName name="Ratios" localSheetId="9">#REF!</definedName>
    <definedName name="Ratios" localSheetId="1">#REF!</definedName>
    <definedName name="Ratios">#REF!</definedName>
    <definedName name="realak" localSheetId="5">#REF!</definedName>
    <definedName name="realak" localSheetId="4">#REF!</definedName>
    <definedName name="realak">#REF!</definedName>
    <definedName name="realobl">#REF!</definedName>
    <definedName name="Recon_date" localSheetId="5">#REF!</definedName>
    <definedName name="Recon_date" localSheetId="4">#REF!</definedName>
    <definedName name="Recon_date" localSheetId="8">#REF!</definedName>
    <definedName name="Recon_date" localSheetId="7">#REF!</definedName>
    <definedName name="Recon_date">#REF!</definedName>
    <definedName name="reconciliation" localSheetId="9">#REF!</definedName>
    <definedName name="reconciliation" localSheetId="1">#REF!</definedName>
    <definedName name="reconciliation">#REF!</definedName>
    <definedName name="rentebinding">#REF!</definedName>
    <definedName name="Rentenetto">#REF!</definedName>
    <definedName name="repo2">#REF!</definedName>
    <definedName name="repolink">#REF!</definedName>
    <definedName name="report_date" localSheetId="5">#REF!</definedName>
    <definedName name="report_date" localSheetId="4">#REF!</definedName>
    <definedName name="report_date" localSheetId="8">#REF!</definedName>
    <definedName name="report_date" localSheetId="7">#REF!</definedName>
    <definedName name="report_date">#REF!</definedName>
    <definedName name="report_date_1" localSheetId="5">#REF!</definedName>
    <definedName name="report_date_1" localSheetId="4">#REF!</definedName>
    <definedName name="report_date_1" localSheetId="8">#REF!</definedName>
    <definedName name="report_date_1" localSheetId="7">#REF!</definedName>
    <definedName name="report_date_1">#REF!</definedName>
    <definedName name="Report_Version_3">"A1"</definedName>
    <definedName name="reportdate">#REF!</definedName>
    <definedName name="reportdate_1">#REF!</definedName>
    <definedName name="reportday" localSheetId="5">#REF!</definedName>
    <definedName name="reportday" localSheetId="4">#REF!</definedName>
    <definedName name="reportday" localSheetId="8">#REF!</definedName>
    <definedName name="reportday" localSheetId="7">#REF!</definedName>
    <definedName name="reportday">#REF!</definedName>
    <definedName name="Repos">#REF!</definedName>
    <definedName name="resnonbank" localSheetId="5">#REF!</definedName>
    <definedName name="resnonbank" localSheetId="4">#REF!</definedName>
    <definedName name="resnonbank">#REF!</definedName>
    <definedName name="Resten">#REF!</definedName>
    <definedName name="Results" localSheetId="5">#REF!</definedName>
    <definedName name="Results" localSheetId="4">#REF!</definedName>
    <definedName name="Results">#REF!</definedName>
    <definedName name="retail" localSheetId="9">#REF!</definedName>
    <definedName name="retail" localSheetId="1">#REF!</definedName>
    <definedName name="retail">#REF!</definedName>
    <definedName name="Retail_ex_postgirot">#REF!</definedName>
    <definedName name="retail1" localSheetId="9">#REF!</definedName>
    <definedName name="retail1" localSheetId="1">#REF!</definedName>
    <definedName name="retail1">#REF!</definedName>
    <definedName name="Retailenbloc" localSheetId="9">#REF!</definedName>
    <definedName name="Retailenbloc" localSheetId="1">#REF!</definedName>
    <definedName name="Retailenbloc">#REF!</definedName>
    <definedName name="RetailKeyFig" localSheetId="9">#REF!</definedName>
    <definedName name="RetailKeyFig" localSheetId="1">#REF!</definedName>
    <definedName name="RetailKeyFig">#REF!</definedName>
    <definedName name="RetailOP" localSheetId="9">#REF!</definedName>
    <definedName name="RetailOP" localSheetId="1">#REF!</definedName>
    <definedName name="RetailOP">#REF!</definedName>
    <definedName name="RetailVol" localSheetId="9">#REF!</definedName>
    <definedName name="RetailVol" localSheetId="1">#REF!</definedName>
    <definedName name="RetailVol">#REF!</definedName>
    <definedName name="Retial_other_goodwill">#REF!</definedName>
    <definedName name="rff_adj">#REF!</definedName>
    <definedName name="rff_adj_date">#REF!</definedName>
    <definedName name="RFF_DK_Mth" localSheetId="9">#REF!</definedName>
    <definedName name="RFF_DK_Mth" localSheetId="1">#REF!</definedName>
    <definedName name="RFF_DK_Mth">#REF!</definedName>
    <definedName name="RFF_FI_Mth" localSheetId="9">#REF!</definedName>
    <definedName name="RFF_FI_Mth" localSheetId="1">#REF!</definedName>
    <definedName name="RFF_FI_Mth">#REF!</definedName>
    <definedName name="rff_mth_nr" localSheetId="9">#REF!</definedName>
    <definedName name="rff_mth_nr" localSheetId="1">#REF!</definedName>
    <definedName name="rff_mth_nr">#REF!</definedName>
    <definedName name="RFF_No_Mth" localSheetId="9">#REF!</definedName>
    <definedName name="RFF_No_Mth" localSheetId="1">#REF!</definedName>
    <definedName name="RFF_No_Mth">#REF!</definedName>
    <definedName name="RFF_Nordic_Mth" localSheetId="9">#REF!</definedName>
    <definedName name="RFF_Nordic_Mth" localSheetId="1">#REF!</definedName>
    <definedName name="RFF_Nordic_Mth">#REF!</definedName>
    <definedName name="RFf_SE_Mth" localSheetId="9">#REF!</definedName>
    <definedName name="RFf_SE_Mth" localSheetId="1">#REF!</definedName>
    <definedName name="RFf_SE_Mth">#REF!</definedName>
    <definedName name="rff_se_mth_nr" localSheetId="9">#REF!</definedName>
    <definedName name="rff_se_mth_nr" localSheetId="1">#REF!</definedName>
    <definedName name="rff_se_mth_nr">#REF!</definedName>
    <definedName name="risikovekt">#REF!</definedName>
    <definedName name="risk_date">#REF!</definedName>
    <definedName name="RptDate">"2021-12-31T00:00:00.0000000"</definedName>
    <definedName name="RptType">"ALM"</definedName>
    <definedName name="rrrrr" localSheetId="5" hidden="1">#REF!</definedName>
    <definedName name="rrrrr" localSheetId="4" hidden="1">#REF!</definedName>
    <definedName name="rrrrr" hidden="1">#REF!</definedName>
    <definedName name="rteianl">#REF!</definedName>
    <definedName name="rteioml">#REF!</definedName>
    <definedName name="RWA_EC">#REF!</definedName>
    <definedName name="Räntebinding" localSheetId="5">#REF!</definedName>
    <definedName name="Räntebinding" localSheetId="4">#REF!</definedName>
    <definedName name="Räntebinding" localSheetId="8">#REF!</definedName>
    <definedName name="Räntebinding" localSheetId="7">#REF!</definedName>
    <definedName name="Räntebinding">#REF!</definedName>
    <definedName name="Räntebindning" localSheetId="5">#REF!</definedName>
    <definedName name="Räntebindning" localSheetId="4">#REF!</definedName>
    <definedName name="Räntebindning" localSheetId="8">#REF!</definedName>
    <definedName name="Räntebindning" localSheetId="7">#REF!</definedName>
    <definedName name="Räntebindning">#REF!</definedName>
    <definedName name="S" localSheetId="9">#REF!</definedName>
    <definedName name="S" localSheetId="1">#REF!</definedName>
    <definedName name="S">#REF!</definedName>
    <definedName name="sac" localSheetId="9">#REF!</definedName>
    <definedName name="sac" localSheetId="1">#REF!</definedName>
    <definedName name="sac">#REF!</definedName>
    <definedName name="Safety_box">#REF!</definedName>
    <definedName name="sahh" localSheetId="9">#REF!</definedName>
    <definedName name="sahh" localSheetId="1">#REF!</definedName>
    <definedName name="sahh">#REF!</definedName>
    <definedName name="sal">#REF!</definedName>
    <definedName name="SAL_ent">#REF!</definedName>
    <definedName name="SAL_ext">#REF!</definedName>
    <definedName name="SAL_resp">#REF!</definedName>
    <definedName name="SALDO" localSheetId="5">#REF!</definedName>
    <definedName name="SALDO" localSheetId="4">#REF!</definedName>
    <definedName name="SALDO" localSheetId="8">#REF!</definedName>
    <definedName name="SALDO" localSheetId="7">#REF!</definedName>
    <definedName name="SALDO">#REF!</definedName>
    <definedName name="Salessubtotal" localSheetId="5">#REF!</definedName>
    <definedName name="Salessubtotal" localSheetId="4">#REF!</definedName>
    <definedName name="Salessubtotal">#REF!</definedName>
    <definedName name="SAM">#REF!</definedName>
    <definedName name="SamledePI" localSheetId="5">#REF!</definedName>
    <definedName name="SamledePI" localSheetId="4">#REF!</definedName>
    <definedName name="SamledePI" localSheetId="8">#REF!</definedName>
    <definedName name="SamledePI" localSheetId="7">#REF!</definedName>
    <definedName name="SamledePI">#REF!</definedName>
    <definedName name="samlet" localSheetId="9">#REF!</definedName>
    <definedName name="samlet" localSheetId="1">#REF!</definedName>
    <definedName name="samlet">#REF!</definedName>
    <definedName name="samlet2" localSheetId="9">#REF!</definedName>
    <definedName name="samlet2" localSheetId="1">#REF!</definedName>
    <definedName name="samlet2">#REF!</definedName>
    <definedName name="SAP" localSheetId="5">#REF!</definedName>
    <definedName name="SAP" localSheetId="4">#REF!</definedName>
    <definedName name="SAP" localSheetId="8">#REF!</definedName>
    <definedName name="SAP" localSheetId="7">#REF!</definedName>
    <definedName name="SAP">#REF!</definedName>
    <definedName name="SAPBEXdnldView" localSheetId="4" hidden="1">"XLS_00O2TR84Q923020U9F2UDCQL5"</definedName>
    <definedName name="SAPBEXdnldView" localSheetId="7" hidden="1">"XLS_00O2TR84Q923020U9F2UDCQL5"</definedName>
    <definedName name="SAPBEXdnldView" hidden="1">"4UDZ1H8YDYF49CORZV86XSU1I"</definedName>
    <definedName name="SAPBEXhrIndnt" hidden="1">1</definedName>
    <definedName name="SAPBEXrevision" hidden="1">1</definedName>
    <definedName name="SAPBEXsysID" hidden="1">"DBP"</definedName>
    <definedName name="SAPBEXwbID" hidden="1">"3R1F3NVYMPTE9ZVRWY2JFERL6"</definedName>
    <definedName name="SAPCrosstab1" localSheetId="5">#REF!</definedName>
    <definedName name="SAPCrosstab1" localSheetId="4">#REF!</definedName>
    <definedName name="SAPCrosstab1" localSheetId="8">#REF!</definedName>
    <definedName name="SAPCrosstab1" localSheetId="7">#REF!</definedName>
    <definedName name="SAPCrosstab1" localSheetId="9">#REF!</definedName>
    <definedName name="SAPCrosstab1" localSheetId="1">#REF!</definedName>
    <definedName name="SAPCrosstab1" localSheetId="12">#REF!</definedName>
    <definedName name="SAPCrosstab1" localSheetId="13">#REF!</definedName>
    <definedName name="SAPCrosstab1">#REF!</definedName>
    <definedName name="SAPCrosstab2" localSheetId="4">#REF!</definedName>
    <definedName name="SAPCrosstab2" localSheetId="7">#REF!</definedName>
    <definedName name="SAPCrosstab2" localSheetId="9">#REF!</definedName>
    <definedName name="SAPCrosstab2" localSheetId="1">#REF!</definedName>
    <definedName name="SAPCrosstab2" localSheetId="13">#REF!</definedName>
    <definedName name="SAPCrosstab2">#REF!</definedName>
    <definedName name="SAPCrosstab3" localSheetId="5">#REF!</definedName>
    <definedName name="SAPCrosstab3" localSheetId="4">#REF!</definedName>
    <definedName name="SAPCrosstab3" localSheetId="8">#REF!</definedName>
    <definedName name="SAPCrosstab3" localSheetId="7">#REF!</definedName>
    <definedName name="SAPCrosstab3" localSheetId="9">#REF!</definedName>
    <definedName name="SAPCrosstab3" localSheetId="1">#REF!</definedName>
    <definedName name="SAPCrosstab3" localSheetId="12">#REF!</definedName>
    <definedName name="SAPCrosstab3" localSheetId="13">#REF!</definedName>
    <definedName name="SAPCrosstab3">#REF!</definedName>
    <definedName name="SAPCrosstab4" localSheetId="4">#REF!</definedName>
    <definedName name="SAPCrosstab4" localSheetId="7">#REF!</definedName>
    <definedName name="SAPCrosstab4" localSheetId="12">#REF!</definedName>
    <definedName name="SAPCrosstab4" localSheetId="13">#REF!</definedName>
    <definedName name="SAPCrosstab4">#REF!</definedName>
    <definedName name="SAPCrosstab5" localSheetId="9">#REF!</definedName>
    <definedName name="SAPCrosstab5" localSheetId="1">#REF!</definedName>
    <definedName name="SAPCrosstab5">#REF!</definedName>
    <definedName name="SAPCrosstab6">#REF!</definedName>
    <definedName name="SAPFdd1" localSheetId="5">#REF!</definedName>
    <definedName name="SAPFdd1" localSheetId="4">#REF!</definedName>
    <definedName name="SAPFdd1" localSheetId="8">#REF!</definedName>
    <definedName name="SAPFdd1" localSheetId="7">#REF!</definedName>
    <definedName name="SAPFdd1" localSheetId="9">#REF!</definedName>
    <definedName name="SAPFdd1" localSheetId="1">#REF!</definedName>
    <definedName name="SAPFdd1">#REF!</definedName>
    <definedName name="SAPFdd2" localSheetId="9">#REF!</definedName>
    <definedName name="SAPFdd2" localSheetId="1">#REF!</definedName>
    <definedName name="SAPFdd2">#REF!</definedName>
    <definedName name="SAPFdd3" localSheetId="9">#REF!</definedName>
    <definedName name="SAPFdd3" localSheetId="1">#REF!</definedName>
    <definedName name="SAPFdd3">#REF!</definedName>
    <definedName name="SAPFdd4" localSheetId="5">#REF!</definedName>
    <definedName name="SAPFdd4" localSheetId="4">#REF!</definedName>
    <definedName name="SAPFdd4" localSheetId="8">#REF!</definedName>
    <definedName name="SAPFdd4" localSheetId="7">#REF!</definedName>
    <definedName name="SAPFdd4" localSheetId="9">#REF!</definedName>
    <definedName name="SAPFdd4" localSheetId="1">#REF!</definedName>
    <definedName name="SAPFdd4">#REF!</definedName>
    <definedName name="SAPFdd5" localSheetId="9">#REF!</definedName>
    <definedName name="SAPFdd5" localSheetId="1">#REF!</definedName>
    <definedName name="SAPFdd5">#REF!</definedName>
    <definedName name="SAPFdd6" localSheetId="9">#REF!</definedName>
    <definedName name="SAPFdd6" localSheetId="1">#REF!</definedName>
    <definedName name="SAPFdd6">#REF!</definedName>
    <definedName name="SAPFdd7" localSheetId="9">#REF!</definedName>
    <definedName name="SAPFdd7" localSheetId="1">#REF!</definedName>
    <definedName name="SAPFdd7">#REF!</definedName>
    <definedName name="SAPsysID">"708C5W7SBKP804JT78WJ0JNKI"</definedName>
    <definedName name="SAPwbID">"ARS"</definedName>
    <definedName name="SavAcctHH">#REF!</definedName>
    <definedName name="saveacctcorp">#REF!</definedName>
    <definedName name="Scenario" comment="Scenarioliste" localSheetId="5">#REF!</definedName>
    <definedName name="Scenario" comment="Scenarioliste" localSheetId="4">#REF!</definedName>
    <definedName name="Scenario" comment="Scenarioliste" localSheetId="8">#REF!</definedName>
    <definedName name="Scenario" comment="Scenarioliste" localSheetId="7">#REF!</definedName>
    <definedName name="Scenario" comment="Scenarioliste">#REF!</definedName>
    <definedName name="Scope">"Consolidated"</definedName>
    <definedName name="sdag" localSheetId="5">#REF!</definedName>
    <definedName name="sdag" localSheetId="4">#REF!</definedName>
    <definedName name="sdag">#REF!</definedName>
    <definedName name="sdf">#REF!</definedName>
    <definedName name="SE_com" localSheetId="9">#REF!</definedName>
    <definedName name="SE_com" localSheetId="1">#REF!</definedName>
    <definedName name="SE_com">#REF!</definedName>
    <definedName name="SE_Expenses" localSheetId="9">#REF!</definedName>
    <definedName name="SE_Expenses" localSheetId="1">#REF!</definedName>
    <definedName name="SE_Expenses">#REF!</definedName>
    <definedName name="se_feed" localSheetId="9">#REF!</definedName>
    <definedName name="se_feed" localSheetId="1">#REF!</definedName>
    <definedName name="se_feed">#REF!</definedName>
    <definedName name="SE_Msh" localSheetId="9">#REF!</definedName>
    <definedName name="SE_Msh" localSheetId="1">#REF!</definedName>
    <definedName name="SE_Msh">#REF!</definedName>
    <definedName name="SE_NII" localSheetId="9">#REF!</definedName>
    <definedName name="SE_NII" localSheetId="1">#REF!</definedName>
    <definedName name="SE_NII">#REF!</definedName>
    <definedName name="SE_RFF" localSheetId="9">#REF!</definedName>
    <definedName name="SE_RFF" localSheetId="1">#REF!</definedName>
    <definedName name="SE_RFF">#REF!</definedName>
    <definedName name="SEK_1.kv.">#REF!</definedName>
    <definedName name="SEK_2.kv.">#REF!</definedName>
    <definedName name="SEK_3.kv.">#REF!</definedName>
    <definedName name="SEK_30.06.">#REF!</definedName>
    <definedName name="SEK_30.09.">#REF!</definedName>
    <definedName name="SEK_31.03.">#REF!</definedName>
    <definedName name="SEK_4.kv.">#REF!</definedName>
    <definedName name="SEK_eur" localSheetId="9">#REF!</definedName>
    <definedName name="SEK_eur" localSheetId="1">#REF!</definedName>
    <definedName name="SEK_eur">#REF!</definedName>
    <definedName name="SEK_EUR00">#REF!</definedName>
    <definedName name="SEK_EUR01">#REF!</definedName>
    <definedName name="SEK_EUR02">#REF!</definedName>
    <definedName name="SEK_Primo" localSheetId="5">#REF!</definedName>
    <definedName name="SEK_Primo" localSheetId="4">#REF!</definedName>
    <definedName name="SEK_Primo">#REF!</definedName>
    <definedName name="SEK_Ultimo">#REF!</definedName>
    <definedName name="SekLastYear">#REF!</definedName>
    <definedName name="SEKm" localSheetId="9">#REF!</definedName>
    <definedName name="SEKm" localSheetId="1">#REF!</definedName>
    <definedName name="SEKm">#REF!</definedName>
    <definedName name="SEKone">#REF!</definedName>
    <definedName name="SEKprimo" localSheetId="5">#REF!</definedName>
    <definedName name="SEKprimo" localSheetId="4">#REF!</definedName>
    <definedName name="SEKprimo" localSheetId="8">#REF!</definedName>
    <definedName name="SEKprimo" localSheetId="7">#REF!</definedName>
    <definedName name="SEKprimo">#REF!</definedName>
    <definedName name="Sektor" localSheetId="5">#REF!</definedName>
    <definedName name="Sektor" localSheetId="4">#REF!</definedName>
    <definedName name="Sektor">#REF!</definedName>
    <definedName name="sektor2">#REF!</definedName>
    <definedName name="sektoraug" localSheetId="5">#REF!</definedName>
    <definedName name="sektoraug" localSheetId="4">#REF!</definedName>
    <definedName name="sektoraug" localSheetId="8">#REF!</definedName>
    <definedName name="sektoraug" localSheetId="7">#REF!</definedName>
    <definedName name="sektoraug">#REF!</definedName>
    <definedName name="Selskap" localSheetId="5">#REF!</definedName>
    <definedName name="Selskap" localSheetId="4">#REF!</definedName>
    <definedName name="Selskap">#REF!</definedName>
    <definedName name="SelskapOversikt">#REF!</definedName>
    <definedName name="sep">#REF!</definedName>
    <definedName name="septii" localSheetId="5">#REF!</definedName>
    <definedName name="septii" localSheetId="4">#REF!</definedName>
    <definedName name="septii" localSheetId="8">#REF!</definedName>
    <definedName name="septii" localSheetId="7">#REF!</definedName>
    <definedName name="septii">#REF!</definedName>
    <definedName name="sert" localSheetId="5">#REF!</definedName>
    <definedName name="sert" localSheetId="4">#REF!</definedName>
    <definedName name="sert">#REF!</definedName>
    <definedName name="serta">#REF!</definedName>
    <definedName name="sg" localSheetId="5" hidden="1">{"5 * utfall + budget",#N/A,FALSE,"T-0298";"5 * bolag",#N/A,FALSE,"T-0298";"Unibank, utfall alla",#N/A,FALSE,"T-0298";#N/A,#N/A,FALSE,"Koncernskulder";#N/A,#N/A,FALSE,"Koncernfakturering"}</definedName>
    <definedName name="sg" localSheetId="4" hidden="1">{"5 * utfall + budget",#N/A,FALSE,"T-0298";"5 * bolag",#N/A,FALSE,"T-0298";"Unibank, utfall alla",#N/A,FALSE,"T-0298";#N/A,#N/A,FALSE,"Koncernskulder";#N/A,#N/A,FALSE,"Koncernfakturering"}</definedName>
    <definedName name="sg" localSheetId="8" hidden="1">{"5 * utfall + budget",#N/A,FALSE,"T-0298";"5 * bolag",#N/A,FALSE,"T-0298";"Unibank, utfall alla",#N/A,FALSE,"T-0298";#N/A,#N/A,FALSE,"Koncernskulder";#N/A,#N/A,FALSE,"Koncernfakturering"}</definedName>
    <definedName name="sg" localSheetId="7" hidden="1">{"5 * utfall + budget",#N/A,FALSE,"T-0298";"5 * bolag",#N/A,FALSE,"T-0298";"Unibank, utfall alla",#N/A,FALSE,"T-0298";#N/A,#N/A,FALSE,"Koncernskulder";#N/A,#N/A,FALSE,"Koncernfakturering"}</definedName>
    <definedName name="sg" localSheetId="0" hidden="1">{"5 * utfall + budget",#N/A,FALSE,"T-0298";"5 * bolag",#N/A,FALSE,"T-0298";"Unibank, utfall alla",#N/A,FALSE,"T-0298";#N/A,#N/A,FALSE,"Koncernskulder";#N/A,#N/A,FALSE,"Koncernfakturering"}</definedName>
    <definedName name="sg" hidden="1">{"5 * utfall + budget",#N/A,FALSE,"T-0298";"5 * bolag",#N/A,FALSE,"T-0298";"Unibank, utfall alla",#N/A,FALSE,"T-0298";#N/A,#N/A,FALSE,"Koncernskulder";#N/A,#N/A,FALSE,"Koncernfakturering"}</definedName>
    <definedName name="shareholder" localSheetId="9">#REF!</definedName>
    <definedName name="shareholder" localSheetId="1">#REF!</definedName>
    <definedName name="shareholder">#REF!</definedName>
    <definedName name="Shipping">#REF!</definedName>
    <definedName name="short" localSheetId="5">#REF!</definedName>
    <definedName name="short" localSheetId="4">#REF!</definedName>
    <definedName name="short" localSheetId="8">#REF!</definedName>
    <definedName name="short" localSheetId="7">#REF!</definedName>
    <definedName name="short">#REF!</definedName>
    <definedName name="shortt" localSheetId="5">#REF!</definedName>
    <definedName name="shortt" localSheetId="4">#REF!</definedName>
    <definedName name="shortt" localSheetId="8">#REF!</definedName>
    <definedName name="shortt" localSheetId="7">#REF!</definedName>
    <definedName name="shortt">#REF!</definedName>
    <definedName name="SIDEC" localSheetId="5">#REF!</definedName>
    <definedName name="SIDEC" localSheetId="4">#REF!</definedName>
    <definedName name="SIDEC">#REF!</definedName>
    <definedName name="sikrfavg">#REF!</definedName>
    <definedName name="sjekk">#REF!</definedName>
    <definedName name="skattegrunnlag">#REF!</definedName>
    <definedName name="Snandc_euro" localSheetId="9">#REF!</definedName>
    <definedName name="Snandc_euro" localSheetId="1">#REF!</definedName>
    <definedName name="Snandc_euro">#REF!</definedName>
    <definedName name="socsec1">#REF!</definedName>
    <definedName name="socsec2">#REF!</definedName>
    <definedName name="socsec3">#REF!</definedName>
    <definedName name="socsec4">#REF!</definedName>
    <definedName name="SORIE" localSheetId="5">#REF!</definedName>
    <definedName name="SORIE" localSheetId="4">#REF!</definedName>
    <definedName name="SORIE" localSheetId="8">#REF!</definedName>
    <definedName name="SORIE" localSheetId="7">#REF!</definedName>
    <definedName name="SORIE">#REF!</definedName>
    <definedName name="Spes1625" localSheetId="5">#REF!</definedName>
    <definedName name="Spes1625" localSheetId="4">#REF!</definedName>
    <definedName name="Spes1625">#REF!</definedName>
    <definedName name="Spes1630">#REF!</definedName>
    <definedName name="Spes1635">#REF!</definedName>
    <definedName name="Spes1640">#REF!</definedName>
    <definedName name="Spes1645">#REF!</definedName>
    <definedName name="Spes1646">#REF!</definedName>
    <definedName name="Spes1648">#REF!</definedName>
    <definedName name="Spes1650">#REF!</definedName>
    <definedName name="Spes1653">#REF!</definedName>
    <definedName name="Spes1654">#REF!</definedName>
    <definedName name="Spes1710">#REF!</definedName>
    <definedName name="Spes1720">#REF!</definedName>
    <definedName name="Spes1736">#REF!</definedName>
    <definedName name="splitkap">#REF!</definedName>
    <definedName name="splitmar">#REF!</definedName>
    <definedName name="SQLområde" localSheetId="5">#REF!</definedName>
    <definedName name="SQLområde" localSheetId="4">#REF!</definedName>
    <definedName name="SQLområde" localSheetId="8">#REF!</definedName>
    <definedName name="SQLområde" localSheetId="7">#REF!</definedName>
    <definedName name="SQLområde">#REF!</definedName>
    <definedName name="ss" localSheetId="5">#REF!</definedName>
    <definedName name="ss" localSheetId="4">#REF!</definedName>
    <definedName name="ss" localSheetId="8">#REF!</definedName>
    <definedName name="ss" localSheetId="7">#REF!</definedName>
    <definedName name="ss">#REF!</definedName>
    <definedName name="Ssouth_euro" localSheetId="9">#REF!</definedName>
    <definedName name="Ssouth_euro" localSheetId="1">#REF!</definedName>
    <definedName name="Ssouth_euro">#REF!</definedName>
    <definedName name="sss">#REF!</definedName>
    <definedName name="ssss" localSheetId="5">#REF!</definedName>
    <definedName name="ssss" localSheetId="4">#REF!</definedName>
    <definedName name="ssss">#REF!</definedName>
    <definedName name="ssssss">#REF!</definedName>
    <definedName name="Sstock_euro" localSheetId="9">#REF!</definedName>
    <definedName name="Sstock_euro" localSheetId="1">#REF!</definedName>
    <definedName name="Sstock_euro">#REF!</definedName>
    <definedName name="stab01">#REF!</definedName>
    <definedName name="stab03">#REF!</definedName>
    <definedName name="start" localSheetId="5">#REF!</definedName>
    <definedName name="start" localSheetId="4">#REF!</definedName>
    <definedName name="start" localSheetId="8">#REF!</definedName>
    <definedName name="start" localSheetId="7">#REF!</definedName>
    <definedName name="start">#REF!</definedName>
    <definedName name="statusList" localSheetId="5">#REF!</definedName>
    <definedName name="statusList" localSheetId="4">#REF!</definedName>
    <definedName name="statusList" localSheetId="8">#REF!</definedName>
    <definedName name="statusList" localSheetId="7">#REF!</definedName>
    <definedName name="statusList">#REF!</definedName>
    <definedName name="statusRange" localSheetId="5">#REF!</definedName>
    <definedName name="statusRange" localSheetId="4">#REF!</definedName>
    <definedName name="statusRange">#REF!</definedName>
    <definedName name="statutory" localSheetId="5">#REF!</definedName>
    <definedName name="statutory" localSheetId="4">#REF!</definedName>
    <definedName name="statutory" localSheetId="8">#REF!</definedName>
    <definedName name="statutory" localSheetId="7">#REF!</definedName>
    <definedName name="statutory" localSheetId="9">#REF!</definedName>
    <definedName name="statutory" localSheetId="1">#REF!</definedName>
    <definedName name="statutory">#REF!</definedName>
    <definedName name="Statutory_Income_Statement" localSheetId="5">#REF!</definedName>
    <definedName name="Statutory_Income_Statement" localSheetId="4">#REF!</definedName>
    <definedName name="Statutory_Income_Statement" localSheetId="8">#REF!</definedName>
    <definedName name="Statutory_Income_Statement" localSheetId="7">#REF!</definedName>
    <definedName name="Statutory_Income_Statement" localSheetId="9">#REF!</definedName>
    <definedName name="Statutory_Income_Statement" localSheetId="1">#REF!</definedName>
    <definedName name="Statutory_Income_Statement">#REF!</definedName>
    <definedName name="sti" localSheetId="5">#REF!</definedName>
    <definedName name="sti" localSheetId="4">#REF!</definedName>
    <definedName name="sti" localSheetId="8">#REF!</definedName>
    <definedName name="sti" localSheetId="7">#REF!</definedName>
    <definedName name="sti">#REF!</definedName>
    <definedName name="sti_ekstern" localSheetId="5">#REF!</definedName>
    <definedName name="sti_ekstern" localSheetId="4">#REF!</definedName>
    <definedName name="sti_ekstern" localSheetId="8">#REF!</definedName>
    <definedName name="sti_ekstern" localSheetId="7">#REF!</definedName>
    <definedName name="sti_ekstern">#REF!</definedName>
    <definedName name="StiPB" localSheetId="5">#REF!</definedName>
    <definedName name="StiPB" localSheetId="4">#REF!</definedName>
    <definedName name="StiPB" localSheetId="8">#REF!</definedName>
    <definedName name="StiPB" localSheetId="7">#REF!</definedName>
    <definedName name="StiPB">#REF!</definedName>
    <definedName name="Stock_exch" localSheetId="9">#REF!</definedName>
    <definedName name="Stock_exch" localSheetId="1">#REF!</definedName>
    <definedName name="Stock_exch">#REF!</definedName>
    <definedName name="Stoexchdev" localSheetId="9">#REF!</definedName>
    <definedName name="Stoexchdev" localSheetId="1">#REF!</definedName>
    <definedName name="Stoexchdev">#REF!</definedName>
    <definedName name="sub">#REF!</definedName>
    <definedName name="subitem" localSheetId="5">#REF!</definedName>
    <definedName name="subitem" localSheetId="4">#REF!</definedName>
    <definedName name="subitem" localSheetId="8">#REF!</definedName>
    <definedName name="subitem" localSheetId="7">#REF!</definedName>
    <definedName name="subitem">#REF!</definedName>
    <definedName name="subitemno" localSheetId="5">#REF!</definedName>
    <definedName name="subitemno" localSheetId="4">#REF!</definedName>
    <definedName name="subitemno">#REF!</definedName>
    <definedName name="subno" localSheetId="5">#REF!</definedName>
    <definedName name="subno" localSheetId="4">#REF!</definedName>
    <definedName name="subno" localSheetId="8">#REF!</definedName>
    <definedName name="subno" localSheetId="7">#REF!</definedName>
    <definedName name="subno">#REF!</definedName>
    <definedName name="SUM" localSheetId="5">#REF!</definedName>
    <definedName name="SUM" localSheetId="4">#REF!</definedName>
    <definedName name="SUM">#REF!</definedName>
    <definedName name="sum637k" localSheetId="5">#REF!</definedName>
    <definedName name="sum637k" localSheetId="4">#REF!</definedName>
    <definedName name="sum637k">#REF!</definedName>
    <definedName name="sum656k">#REF!</definedName>
    <definedName name="sumElimineringer">#REF!</definedName>
    <definedName name="SumErh">#REF!</definedName>
    <definedName name="SumFin">#REF!</definedName>
    <definedName name="summer1" localSheetId="5">#REF!</definedName>
    <definedName name="summer1" localSheetId="4">#REF!</definedName>
    <definedName name="summer1" localSheetId="8">#REF!</definedName>
    <definedName name="summer1" localSheetId="7">#REF!</definedName>
    <definedName name="summer1">#REF!</definedName>
    <definedName name="SumPri" localSheetId="5">#REF!</definedName>
    <definedName name="SumPri" localSheetId="4">#REF!</definedName>
    <definedName name="SumPri" localSheetId="8">#REF!</definedName>
    <definedName name="SumPri" localSheetId="7">#REF!</definedName>
    <definedName name="SumPri">#REF!</definedName>
    <definedName name="SUMRAPPORT">#REF!</definedName>
    <definedName name="sumval636" localSheetId="5">#REF!</definedName>
    <definedName name="sumval636" localSheetId="4">#REF!</definedName>
    <definedName name="sumval636" localSheetId="8">#REF!</definedName>
    <definedName name="sumval636" localSheetId="7">#REF!</definedName>
    <definedName name="sumval636">#REF!</definedName>
    <definedName name="sumval644" localSheetId="5">#REF!</definedName>
    <definedName name="sumval644" localSheetId="4">#REF!</definedName>
    <definedName name="sumval644" localSheetId="8">#REF!</definedName>
    <definedName name="sumval644" localSheetId="7">#REF!</definedName>
    <definedName name="sumval644">#REF!</definedName>
    <definedName name="sumøvrig" localSheetId="5">#REF!</definedName>
    <definedName name="sumøvrig" localSheetId="4">#REF!</definedName>
    <definedName name="sumøvrig" localSheetId="8">#REF!</definedName>
    <definedName name="sumøvrig" localSheetId="7">#REF!</definedName>
    <definedName name="sumøvrig">#REF!</definedName>
    <definedName name="SVINGEN" localSheetId="5">#REF!</definedName>
    <definedName name="SVINGEN" localSheetId="4">#REF!</definedName>
    <definedName name="SVINGEN">#REF!</definedName>
    <definedName name="SW_AS">#REF!</definedName>
    <definedName name="SW_DR">#REF!</definedName>
    <definedName name="swapper">#REF!</definedName>
    <definedName name="Sweden">#REF!</definedName>
    <definedName name="Sweden_euro">#REF!</definedName>
    <definedName name="Sweden_postgiro_euro" localSheetId="9">#REF!</definedName>
    <definedName name="Sweden_postgiro_euro" localSheetId="1">#REF!</definedName>
    <definedName name="Sweden_postgiro_euro">#REF!</definedName>
    <definedName name="SwedenHHeuro" localSheetId="9">#REF!</definedName>
    <definedName name="SwedenHHeuro" localSheetId="1">#REF!</definedName>
    <definedName name="SwedenHHeuro">#REF!</definedName>
    <definedName name="SwedenTax">#REF!</definedName>
    <definedName name="Swest_euro" localSheetId="9">#REF!</definedName>
    <definedName name="Swest_euro" localSheetId="1">#REF!</definedName>
    <definedName name="Swest_euro">#REF!</definedName>
    <definedName name="Sydbank" localSheetId="5">#REF!</definedName>
    <definedName name="Sydbank" localSheetId="4">#REF!</definedName>
    <definedName name="Sydbank" localSheetId="8">#REF!</definedName>
    <definedName name="Sydbank" localSheetId="7">#REF!</definedName>
    <definedName name="Sydbank">#REF!</definedName>
    <definedName name="søjleNr">#REF!</definedName>
    <definedName name="tableNumber">#REF!</definedName>
    <definedName name="tac" localSheetId="9">#REF!</definedName>
    <definedName name="tac" localSheetId="1">#REF!</definedName>
    <definedName name="tac">#REF!</definedName>
    <definedName name="tahh" localSheetId="9">#REF!</definedName>
    <definedName name="tahh" localSheetId="1">#REF!</definedName>
    <definedName name="tahh">#REF!</definedName>
    <definedName name="tapbankbyg">#REF!</definedName>
    <definedName name="target_rff" localSheetId="9">#REF!</definedName>
    <definedName name="target_rff" localSheetId="1">#REF!</definedName>
    <definedName name="target_rff">#REF!</definedName>
    <definedName name="TASESUOM">#REF!</definedName>
    <definedName name="TaxonomySetOverallVersion">"3.0.0.0 "</definedName>
    <definedName name="TaxonomyVersion">"3.0.0.0 "</definedName>
    <definedName name="tcaksj" localSheetId="8">#REF!</definedName>
    <definedName name="tcaksj" localSheetId="7">#REF!</definedName>
    <definedName name="tcaksj">#REF!</definedName>
    <definedName name="tcasa" localSheetId="5">#REF!</definedName>
    <definedName name="tcasa" localSheetId="4">#REF!</definedName>
    <definedName name="tcasa" localSheetId="8">#REF!</definedName>
    <definedName name="tcasa" localSheetId="7">#REF!</definedName>
    <definedName name="tcasa">#REF!</definedName>
    <definedName name="tccorp" localSheetId="5">#REF!</definedName>
    <definedName name="tccorp" localSheetId="4">#REF!</definedName>
    <definedName name="tccorp">#REF!</definedName>
    <definedName name="tcfin" localSheetId="5">#REF!</definedName>
    <definedName name="tcfin" localSheetId="4">#REF!</definedName>
    <definedName name="tcfin" localSheetId="8">#REF!</definedName>
    <definedName name="tcfin" localSheetId="7">#REF!</definedName>
    <definedName name="tcfin">#REF!</definedName>
    <definedName name="tcfon" localSheetId="5">#REF!</definedName>
    <definedName name="tcfon" localSheetId="4">#REF!</definedName>
    <definedName name="tcfon" localSheetId="8">#REF!</definedName>
    <definedName name="tcfon" localSheetId="7">#REF!</definedName>
    <definedName name="tcfon">#REF!</definedName>
    <definedName name="tcinv" localSheetId="5">#REF!</definedName>
    <definedName name="tcinv" localSheetId="4">#REF!</definedName>
    <definedName name="tcinv">#REF!</definedName>
    <definedName name="tcsec" localSheetId="5">#REF!</definedName>
    <definedName name="tcsec" localSheetId="4">#REF!</definedName>
    <definedName name="tcsec" localSheetId="8">#REF!</definedName>
    <definedName name="tcsec" localSheetId="7">#REF!</definedName>
    <definedName name="tcsec">#REF!</definedName>
    <definedName name="test" localSheetId="5">#REF!</definedName>
    <definedName name="test" localSheetId="4">#REF!</definedName>
    <definedName name="test" localSheetId="8">#REF!</definedName>
    <definedName name="test" localSheetId="7">#REF!</definedName>
    <definedName name="test">#REF!</definedName>
    <definedName name="TEST0" localSheetId="5">#REF!</definedName>
    <definedName name="TEST0" localSheetId="4">#REF!</definedName>
    <definedName name="TEST0">#REF!</definedName>
    <definedName name="TEST1">#REF!</definedName>
    <definedName name="TEST10" localSheetId="9">#REF!</definedName>
    <definedName name="TEST10" localSheetId="1">#REF!</definedName>
    <definedName name="TEST10">#REF!</definedName>
    <definedName name="TEST11" localSheetId="9">#REF!</definedName>
    <definedName name="TEST11" localSheetId="1">#REF!</definedName>
    <definedName name="TEST11">#REF!</definedName>
    <definedName name="TEST12">#REF!</definedName>
    <definedName name="TEST2">#REF!</definedName>
    <definedName name="TEST3" localSheetId="9">#REF!</definedName>
    <definedName name="TEST3" localSheetId="1">#REF!</definedName>
    <definedName name="TEST3">#REF!</definedName>
    <definedName name="TEST4" localSheetId="9">#REF!</definedName>
    <definedName name="TEST4" localSheetId="1">#REF!</definedName>
    <definedName name="TEST4">#REF!</definedName>
    <definedName name="TEST5" localSheetId="9">#REF!</definedName>
    <definedName name="TEST5" localSheetId="1">#REF!</definedName>
    <definedName name="TEST5">#REF!</definedName>
    <definedName name="TEST6" localSheetId="9">#REF!</definedName>
    <definedName name="TEST6" localSheetId="1">#REF!</definedName>
    <definedName name="TEST6">#REF!</definedName>
    <definedName name="TEST7" localSheetId="9">#REF!</definedName>
    <definedName name="TEST7" localSheetId="1">#REF!</definedName>
    <definedName name="TEST7">#REF!</definedName>
    <definedName name="TEST8" localSheetId="9">#REF!</definedName>
    <definedName name="TEST8" localSheetId="1">#REF!</definedName>
    <definedName name="TEST8">#REF!</definedName>
    <definedName name="TEST9" localSheetId="9">#REF!</definedName>
    <definedName name="TEST9" localSheetId="1">#REF!</definedName>
    <definedName name="TEST9">#REF!</definedName>
    <definedName name="TESTHKEY">#REF!</definedName>
    <definedName name="TESTKEYS">#REF!</definedName>
    <definedName name="TESTVKEY">#REF!</definedName>
    <definedName name="tfp" localSheetId="5" hidden="1">{"5 * utfall + budget",#N/A,FALSE,"T-0298";"5 * bolag",#N/A,FALSE,"T-0298";"Unibank, utfall alla",#N/A,FALSE,"T-0298";#N/A,#N/A,FALSE,"Koncernskulder";#N/A,#N/A,FALSE,"Koncernfakturering"}</definedName>
    <definedName name="tfp" localSheetId="4" hidden="1">{"5 * utfall + budget",#N/A,FALSE,"T-0298";"5 * bolag",#N/A,FALSE,"T-0298";"Unibank, utfall alla",#N/A,FALSE,"T-0298";#N/A,#N/A,FALSE,"Koncernskulder";#N/A,#N/A,FALSE,"Koncernfakturering"}</definedName>
    <definedName name="tfp" localSheetId="8" hidden="1">{"5 * utfall + budget",#N/A,FALSE,"T-0298";"5 * bolag",#N/A,FALSE,"T-0298";"Unibank, utfall alla",#N/A,FALSE,"T-0298";#N/A,#N/A,FALSE,"Koncernskulder";#N/A,#N/A,FALSE,"Koncernfakturering"}</definedName>
    <definedName name="tfp" localSheetId="7" hidden="1">{"5 * utfall + budget",#N/A,FALSE,"T-0298";"5 * bolag",#N/A,FALSE,"T-0298";"Unibank, utfall alla",#N/A,FALSE,"T-0298";#N/A,#N/A,FALSE,"Koncernskulder";#N/A,#N/A,FALSE,"Koncernfakturering"}</definedName>
    <definedName name="tfp" localSheetId="0" hidden="1">{"5 * utfall + budget",#N/A,FALSE,"T-0298";"5 * bolag",#N/A,FALSE,"T-0298";"Unibank, utfall alla",#N/A,FALSE,"T-0298";#N/A,#N/A,FALSE,"Koncernskulder";#N/A,#N/A,FALSE,"Koncernfakturering"}</definedName>
    <definedName name="tfp" hidden="1">{"5 * utfall + budget",#N/A,FALSE,"T-0298";"5 * bolag",#N/A,FALSE,"T-0298";"Unibank, utfall alla",#N/A,FALSE,"T-0298";#N/A,#N/A,FALSE,"Koncernskulder";#N/A,#N/A,FALSE,"Koncernfakturering"}</definedName>
    <definedName name="This_period" localSheetId="5">#REF!</definedName>
    <definedName name="This_period" localSheetId="4">#REF!</definedName>
    <definedName name="This_period" localSheetId="8">#REF!</definedName>
    <definedName name="This_period" localSheetId="7">#REF!</definedName>
    <definedName name="This_period">#REF!</definedName>
    <definedName name="This_quarter">#REF!</definedName>
    <definedName name="ticker" localSheetId="5">#REF!</definedName>
    <definedName name="ticker" localSheetId="4">#REF!</definedName>
    <definedName name="ticker">#REF!</definedName>
    <definedName name="Tid">#REF!</definedName>
    <definedName name="Tidlrett">#REF!</definedName>
    <definedName name="Tier1" localSheetId="5">#REF!</definedName>
    <definedName name="Tier1" localSheetId="4">#REF!</definedName>
    <definedName name="Tier1" localSheetId="8">#REF!</definedName>
    <definedName name="Tier1" localSheetId="7">#REF!</definedName>
    <definedName name="Tier1">#REF!</definedName>
    <definedName name="TillPen92" localSheetId="5">#REF!</definedName>
    <definedName name="TillPen92" localSheetId="4">#REF!</definedName>
    <definedName name="TillPen92" localSheetId="8">#REF!</definedName>
    <definedName name="TillPen92" localSheetId="7">#REF!</definedName>
    <definedName name="TillPen92">#REF!</definedName>
    <definedName name="TillTjTid" localSheetId="5">#REF!</definedName>
    <definedName name="TillTjTid" localSheetId="4">#REF!</definedName>
    <definedName name="TillTjTid" localSheetId="8">#REF!</definedName>
    <definedName name="TillTjTid" localSheetId="7">#REF!</definedName>
    <definedName name="TillTjTid">#REF!</definedName>
    <definedName name="TjTidDato" localSheetId="5">#REF!</definedName>
    <definedName name="TjTidDato" localSheetId="4">#REF!</definedName>
    <definedName name="TjTidDato" localSheetId="8">#REF!</definedName>
    <definedName name="TjTidDato" localSheetId="7">#REF!</definedName>
    <definedName name="TjTidDato">#REF!</definedName>
    <definedName name="tkei" localSheetId="5">#REF!</definedName>
    <definedName name="tkei" localSheetId="4">#REF!</definedName>
    <definedName name="tkei" localSheetId="8">#REF!</definedName>
    <definedName name="tkei" localSheetId="7">#REF!</definedName>
    <definedName name="tkei">#REF!</definedName>
    <definedName name="tlfftap" localSheetId="5">#REF!</definedName>
    <definedName name="tlfftap" localSheetId="4">#REF!</definedName>
    <definedName name="tlfftap">#REF!</definedName>
    <definedName name="tnorv" localSheetId="5">#REF!</definedName>
    <definedName name="tnorv" localSheetId="4">#REF!</definedName>
    <definedName name="tnorv" localSheetId="8">#REF!</definedName>
    <definedName name="tnorv" localSheetId="7">#REF!</definedName>
    <definedName name="tnorv">#REF!</definedName>
    <definedName name="Total_samledePI" localSheetId="5">#REF!</definedName>
    <definedName name="Total_samledePI" localSheetId="4">#REF!</definedName>
    <definedName name="Total_samledePI" localSheetId="8">#REF!</definedName>
    <definedName name="Total_samledePI" localSheetId="7">#REF!</definedName>
    <definedName name="Total_samledePI">#REF!</definedName>
    <definedName name="total_unibank" localSheetId="5">#REF!</definedName>
    <definedName name="total_unibank" localSheetId="4">#REF!</definedName>
    <definedName name="total_unibank" localSheetId="8">#REF!</definedName>
    <definedName name="total_unibank" localSheetId="7">#REF!</definedName>
    <definedName name="total_unibank">#REF!</definedName>
    <definedName name="TotalKol">#REF!</definedName>
    <definedName name="TotincM" localSheetId="9">#REF!</definedName>
    <definedName name="TotincM" localSheetId="1">#REF!</definedName>
    <definedName name="TotincM">#REF!</definedName>
    <definedName name="TotincQ" localSheetId="9">#REF!</definedName>
    <definedName name="TotincQ" localSheetId="1">#REF!</definedName>
    <definedName name="TotincQ">#REF!</definedName>
    <definedName name="Tp67Ren">#REF!</definedName>
    <definedName name="Tp92Ren">#REF!</definedName>
    <definedName name="TR_1">#REF!</definedName>
    <definedName name="TR_2">#REF!</definedName>
    <definedName name="tradefinance">#REF!</definedName>
    <definedName name="Trading" localSheetId="5">#REF!</definedName>
    <definedName name="Trading" localSheetId="4">#REF!</definedName>
    <definedName name="Trading">#REF!</definedName>
    <definedName name="Tradingsubtotal">#REF!</definedName>
    <definedName name="TransAcctCO">#REF!</definedName>
    <definedName name="TransAcctHH">#REF!</definedName>
    <definedName name="Transaction_Products">#REF!</definedName>
    <definedName name="trci" localSheetId="5">#REF!</definedName>
    <definedName name="trci" localSheetId="4">#REF!</definedName>
    <definedName name="trci">#REF!</definedName>
    <definedName name="treasury" localSheetId="9">#REF!</definedName>
    <definedName name="treasury" localSheetId="1">#REF!</definedName>
    <definedName name="treasury">#REF!</definedName>
    <definedName name="TreasuryKeyFig" localSheetId="9">#REF!</definedName>
    <definedName name="TreasuryKeyFig" localSheetId="1">#REF!</definedName>
    <definedName name="TreasuryKeyFig">#REF!</definedName>
    <definedName name="TreasuryOP" localSheetId="9">#REF!</definedName>
    <definedName name="TreasuryOP" localSheetId="1">#REF!</definedName>
    <definedName name="TreasuryOP">#REF!</definedName>
    <definedName name="tros">#REF!</definedName>
    <definedName name="tst">#REF!</definedName>
    <definedName name="TSY">#REF!</definedName>
    <definedName name="Tuija">#REF!</definedName>
    <definedName name="TULOS">#REF!</definedName>
    <definedName name="type">#REF!</definedName>
    <definedName name="TypeOrdning" localSheetId="5">#REF!</definedName>
    <definedName name="TypeOrdning" localSheetId="4">#REF!</definedName>
    <definedName name="TypeOrdning" localSheetId="8">#REF!</definedName>
    <definedName name="TypeOrdning" localSheetId="7">#REF!</definedName>
    <definedName name="TypeOrdning">#REF!</definedName>
    <definedName name="UB_Balanse" localSheetId="5">#REF!</definedName>
    <definedName name="UB_Balanse" localSheetId="4">#REF!</definedName>
    <definedName name="UB_Balanse" localSheetId="8">#REF!</definedName>
    <definedName name="UB_Balanse" localSheetId="7">#REF!</definedName>
    <definedName name="UB_Balanse">#REF!</definedName>
    <definedName name="UB_Estimatavvik" localSheetId="5">#REF!</definedName>
    <definedName name="UB_Estimatavvik" localSheetId="4">#REF!</definedName>
    <definedName name="UB_Estimatavvik" localSheetId="8">#REF!</definedName>
    <definedName name="UB_Estimatavvik" localSheetId="7">#REF!</definedName>
    <definedName name="UB_Estimatavvik">#REF!</definedName>
    <definedName name="UK_AS" localSheetId="5">#REF!</definedName>
    <definedName name="UK_AS" localSheetId="4">#REF!</definedName>
    <definedName name="UK_AS" localSheetId="8">#REF!</definedName>
    <definedName name="UK_AS" localSheetId="7">#REF!</definedName>
    <definedName name="UK_AS">#REF!</definedName>
    <definedName name="UK_DR">#REF!</definedName>
    <definedName name="UKTax">#REF!</definedName>
    <definedName name="UltimoLastYear">#REF!</definedName>
    <definedName name="Uncertainty_Factor2007" localSheetId="5">#REF!</definedName>
    <definedName name="Uncertainty_Factor2007" localSheetId="4">#REF!</definedName>
    <definedName name="Uncertainty_Factor2007" localSheetId="8">#REF!</definedName>
    <definedName name="Uncertainty_Factor2007" localSheetId="7">#REF!</definedName>
    <definedName name="Uncertainty_Factor2007">#REF!</definedName>
    <definedName name="Unibank" localSheetId="5">#REF!</definedName>
    <definedName name="Unibank" localSheetId="4">#REF!</definedName>
    <definedName name="Unibank" localSheetId="8">#REF!</definedName>
    <definedName name="Unibank" localSheetId="7">#REF!</definedName>
    <definedName name="Unibank">#REF!</definedName>
    <definedName name="Unidanmark" localSheetId="5">#REF!</definedName>
    <definedName name="Unidanmark" localSheetId="4">#REF!</definedName>
    <definedName name="Unidanmark" localSheetId="8">#REF!</definedName>
    <definedName name="Unidanmark" localSheetId="7">#REF!</definedName>
    <definedName name="Unidanmark">#REF!</definedName>
    <definedName name="Uniinvest" localSheetId="5">#REF!</definedName>
    <definedName name="Uniinvest" localSheetId="4">#REF!</definedName>
    <definedName name="Uniinvest" localSheetId="8">#REF!</definedName>
    <definedName name="Uniinvest" localSheetId="7">#REF!</definedName>
    <definedName name="Uniinvest">#REF!</definedName>
    <definedName name="Unikredit" localSheetId="5">#REF!</definedName>
    <definedName name="Unikredit" localSheetId="4">#REF!</definedName>
    <definedName name="Unikredit" localSheetId="8">#REF!</definedName>
    <definedName name="Unikredit" localSheetId="7">#REF!</definedName>
    <definedName name="Unikredit">#REF!</definedName>
    <definedName name="Unit">#REF!</definedName>
    <definedName name="uoppgj1" localSheetId="5">#REF!</definedName>
    <definedName name="uoppgj1" localSheetId="4">#REF!</definedName>
    <definedName name="uoppgj1">#REF!</definedName>
    <definedName name="uoppgj2">#REF!</definedName>
    <definedName name="uoppgj3">#REF!</definedName>
    <definedName name="uoppgj4">#REF!</definedName>
    <definedName name="uoppgj5">#REF!</definedName>
    <definedName name="uoppgj6">#REF!</definedName>
    <definedName name="uoppgj7">#REF!</definedName>
    <definedName name="UPant" localSheetId="5">#REF!</definedName>
    <definedName name="UPant" localSheetId="4">#REF!</definedName>
    <definedName name="UPant" localSheetId="8">#REF!</definedName>
    <definedName name="UPant" localSheetId="7">#REF!</definedName>
    <definedName name="UPant">#REF!</definedName>
    <definedName name="ur" localSheetId="5">#REF!</definedName>
    <definedName name="ur" localSheetId="4">#REF!</definedName>
    <definedName name="ur">#REF!</definedName>
    <definedName name="urealak">#REF!</definedName>
    <definedName name="urealobl">#REF!</definedName>
    <definedName name="urfw2004" localSheetId="9">#REF!</definedName>
    <definedName name="urfw2004" localSheetId="1">#REF!</definedName>
    <definedName name="urfw2004">#REF!</definedName>
    <definedName name="USTax">#REF!</definedName>
    <definedName name="Utskrift" localSheetId="5">#REF!</definedName>
    <definedName name="Utskrift" localSheetId="4">#REF!</definedName>
    <definedName name="Utskrift" localSheetId="8">#REF!</definedName>
    <definedName name="Utskrift" localSheetId="7">#REF!</definedName>
    <definedName name="Utskrift" localSheetId="0">#N/A</definedName>
    <definedName name="Utskrift">'11 Q3 23'!Utskrift</definedName>
    <definedName name="Utskriftsområde_MI" localSheetId="5">#REF!</definedName>
    <definedName name="Utskriftsområde_MI" localSheetId="4">#REF!</definedName>
    <definedName name="Utskriftsområde_MI">#REF!</definedName>
    <definedName name="ValgtDato1">#REF!</definedName>
    <definedName name="ValgtDato2">#REF!</definedName>
    <definedName name="ValgtDato3">#REF!</definedName>
    <definedName name="ValgtDatoIndex">#REF!</definedName>
    <definedName name="Value">#REF!</definedName>
    <definedName name="Valuta">#REF!</definedName>
    <definedName name="valuta_kurs_ultimo">#REF!</definedName>
    <definedName name="ValutaFlag">#REF!</definedName>
    <definedName name="ValutaValg">#REF!</definedName>
    <definedName name="vc">#REF!</definedName>
    <definedName name="vekt" localSheetId="5">#REF!</definedName>
    <definedName name="vekt" localSheetId="4">#REF!</definedName>
    <definedName name="vekt" localSheetId="8">#REF!</definedName>
    <definedName name="vekt" localSheetId="7">#REF!</definedName>
    <definedName name="vekt">#REF!</definedName>
    <definedName name="vekting" localSheetId="5">#REF!</definedName>
    <definedName name="vekting" localSheetId="4">#REF!</definedName>
    <definedName name="vekting">#REF!</definedName>
    <definedName name="vekting2">#REF!</definedName>
    <definedName name="venstre">#REF!</definedName>
    <definedName name="veps">#REF!</definedName>
    <definedName name="Version" localSheetId="5">#REF!</definedName>
    <definedName name="Version" localSheetId="4">#REF!</definedName>
    <definedName name="Version" localSheetId="8">#REF!</definedName>
    <definedName name="Version" localSheetId="7">#REF!</definedName>
    <definedName name="Version">#REF!</definedName>
    <definedName name="Vesta_life" localSheetId="5">#REF!</definedName>
    <definedName name="Vesta_life" localSheetId="4">#REF!</definedName>
    <definedName name="Vesta_life">#REF!</definedName>
    <definedName name="vf" localSheetId="5" hidden="1">{"5 * utfall + budget",#N/A,FALSE,"T-0298";"5 * bolag",#N/A,FALSE,"T-0298";"Unibank, utfall alla",#N/A,FALSE,"T-0298";#N/A,#N/A,FALSE,"Koncernskulder";#N/A,#N/A,FALSE,"Koncernfakturering"}</definedName>
    <definedName name="vf" localSheetId="4" hidden="1">{"5 * utfall + budget",#N/A,FALSE,"T-0298";"5 * bolag",#N/A,FALSE,"T-0298";"Unibank, utfall alla",#N/A,FALSE,"T-0298";#N/A,#N/A,FALSE,"Koncernskulder";#N/A,#N/A,FALSE,"Koncernfakturering"}</definedName>
    <definedName name="vf" localSheetId="8" hidden="1">{"5 * utfall + budget",#N/A,FALSE,"T-0298";"5 * bolag",#N/A,FALSE,"T-0298";"Unibank, utfall alla",#N/A,FALSE,"T-0298";#N/A,#N/A,FALSE,"Koncernskulder";#N/A,#N/A,FALSE,"Koncernfakturering"}</definedName>
    <definedName name="vf" localSheetId="7" hidden="1">{"5 * utfall + budget",#N/A,FALSE,"T-0298";"5 * bolag",#N/A,FALSE,"T-0298";"Unibank, utfall alla",#N/A,FALSE,"T-0298";#N/A,#N/A,FALSE,"Koncernskulder";#N/A,#N/A,FALSE,"Koncernfakturering"}</definedName>
    <definedName name="vf" localSheetId="0" hidden="1">{"5 * utfall + budget",#N/A,FALSE,"T-0298";"5 * bolag",#N/A,FALSE,"T-0298";"Unibank, utfall alla",#N/A,FALSE,"T-0298";#N/A,#N/A,FALSE,"Koncernskulder";#N/A,#N/A,FALSE,"Koncernfakturering"}</definedName>
    <definedName name="vf" hidden="1">{"5 * utfall + budget",#N/A,FALSE,"T-0298";"5 * bolag",#N/A,FALSE,"T-0298";"Unibank, utfall alla",#N/A,FALSE,"T-0298";#N/A,#N/A,FALSE,"Koncernskulder";#N/A,#N/A,FALSE,"Koncernfakturering"}</definedName>
    <definedName name="View_Rpt_All_Columns_DB_TOT" localSheetId="5">#REF!</definedName>
    <definedName name="View_Rpt_All_Columns_DB_TOT" localSheetId="4">#REF!</definedName>
    <definedName name="View_Rpt_All_Columns_DB_TOT">#REF!</definedName>
    <definedName name="visa">#REF!</definedName>
    <definedName name="VP_NAVN">#REF!</definedName>
    <definedName name="VPS" localSheetId="5">#REF!</definedName>
    <definedName name="VPS" localSheetId="4">#REF!</definedName>
    <definedName name="VPS" localSheetId="8">#REF!</definedName>
    <definedName name="VPS" localSheetId="7">#REF!</definedName>
    <definedName name="VPS">#REF!</definedName>
    <definedName name="vpssum" localSheetId="5">#REF!</definedName>
    <definedName name="vpssum" localSheetId="4">#REF!</definedName>
    <definedName name="vpssum">#REF!</definedName>
    <definedName name="vuosi" localSheetId="5">#REF!</definedName>
    <definedName name="vuosi" localSheetId="4">#REF!</definedName>
    <definedName name="vuosi" localSheetId="8">#REF!</definedName>
    <definedName name="vuosi" localSheetId="7">#REF!</definedName>
    <definedName name="vuosi">#REF!</definedName>
    <definedName name="weww" localSheetId="5">#REF!</definedName>
    <definedName name="weww" localSheetId="4">#REF!</definedName>
    <definedName name="weww">#REF!</definedName>
    <definedName name="whatsthis" localSheetId="5" hidden="1">#REF!</definedName>
    <definedName name="whatsthis" localSheetId="4" hidden="1">#REF!</definedName>
    <definedName name="whatsthis" localSheetId="8" hidden="1">#REF!</definedName>
    <definedName name="whatsthis" localSheetId="7" hidden="1">#REF!</definedName>
    <definedName name="whatsthis" localSheetId="9" hidden="1">#REF!</definedName>
    <definedName name="whatsthis" localSheetId="1" hidden="1">#REF!</definedName>
    <definedName name="whatsthis" hidden="1">#REF!</definedName>
    <definedName name="whatsthis2" localSheetId="5" hidden="1">#REF!</definedName>
    <definedName name="whatsthis2" localSheetId="4" hidden="1">#REF!</definedName>
    <definedName name="whatsthis2" localSheetId="8" hidden="1">#REF!</definedName>
    <definedName name="whatsthis2" localSheetId="7" hidden="1">#REF!</definedName>
    <definedName name="whatsthis2" localSheetId="9" hidden="1">#REF!</definedName>
    <definedName name="whatsthis2" localSheetId="1" hidden="1">#REF!</definedName>
    <definedName name="whatsthis2" hidden="1">#REF!</definedName>
    <definedName name="wqetr" localSheetId="5">#REF!</definedName>
    <definedName name="wqetr" localSheetId="4">#REF!</definedName>
    <definedName name="wqetr">#REF!</definedName>
    <definedName name="wrn.Aging._.and._.Trend._.Analysis." localSheetId="5"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Bransch." localSheetId="5" hidden="1">{"Sammanst",#N/A,TRUE,"951231";"Sid4",#N/A,TRUE,"4.Slutlig";"Sid2",#N/A,TRUE,"2.Värden";"Sid3",#N/A,TRUE,"3.Justering";"Sid1",#N/A,TRUE,"1.Utgångsläge"}</definedName>
    <definedName name="wrn.Bransch." localSheetId="4" hidden="1">{"Sammanst",#N/A,TRUE,"951231";"Sid4",#N/A,TRUE,"4.Slutlig";"Sid2",#N/A,TRUE,"2.Värden";"Sid3",#N/A,TRUE,"3.Justering";"Sid1",#N/A,TRUE,"1.Utgångsläge"}</definedName>
    <definedName name="wrn.Bransch." localSheetId="8" hidden="1">{"Sammanst",#N/A,TRUE,"951231";"Sid4",#N/A,TRUE,"4.Slutlig";"Sid2",#N/A,TRUE,"2.Värden";"Sid3",#N/A,TRUE,"3.Justering";"Sid1",#N/A,TRUE,"1.Utgångsläge"}</definedName>
    <definedName name="wrn.Bransch." localSheetId="7" hidden="1">{"Sammanst",#N/A,TRUE,"951231";"Sid4",#N/A,TRUE,"4.Slutlig";"Sid2",#N/A,TRUE,"2.Värden";"Sid3",#N/A,TRUE,"3.Justering";"Sid1",#N/A,TRUE,"1.Utgångsläge"}</definedName>
    <definedName name="wrn.Bransch." localSheetId="0" hidden="1">{"Sammanst",#N/A,TRUE,"951231";"Sid4",#N/A,TRUE,"4.Slutlig";"Sid2",#N/A,TRUE,"2.Värden";"Sid3",#N/A,TRUE,"3.Justering";"Sid1",#N/A,TRUE,"1.Utgångsläge"}</definedName>
    <definedName name="wrn.Bransch." hidden="1">{"Sammanst",#N/A,TRUE,"951231";"Sid4",#N/A,TRUE,"4.Slutlig";"Sid2",#N/A,TRUE,"2.Värden";"Sid3",#N/A,TRUE,"3.Justering";"Sid1",#N/A,TRUE,"1.Utgångsläge"}</definedName>
    <definedName name="wrn.Månadsrapport._.T." localSheetId="5" hidden="1">{"5 * utfall + budget",#N/A,FALSE,"T-0298";"5 * bolag",#N/A,FALSE,"T-0298";"Unibank, utfall alla",#N/A,FALSE,"T-0298";#N/A,#N/A,FALSE,"Koncernskulder";#N/A,#N/A,FALSE,"Koncernfakturering"}</definedName>
    <definedName name="wrn.Månadsrapport._.T." localSheetId="4" hidden="1">{"5 * utfall + budget",#N/A,FALSE,"T-0298";"5 * bolag",#N/A,FALSE,"T-0298";"Unibank, utfall alla",#N/A,FALSE,"T-0298";#N/A,#N/A,FALSE,"Koncernskulder";#N/A,#N/A,FALSE,"Koncernfakturering"}</definedName>
    <definedName name="wrn.Månadsrapport._.T." localSheetId="8" hidden="1">{"5 * utfall + budget",#N/A,FALSE,"T-0298";"5 * bolag",#N/A,FALSE,"T-0298";"Unibank, utfall alla",#N/A,FALSE,"T-0298";#N/A,#N/A,FALSE,"Koncernskulder";#N/A,#N/A,FALSE,"Koncernfakturering"}</definedName>
    <definedName name="wrn.Månadsrapport._.T." localSheetId="7" hidden="1">{"5 * utfall + budget",#N/A,FALSE,"T-0298";"5 * bolag",#N/A,FALSE,"T-0298";"Unibank, utfall alla",#N/A,FALSE,"T-0298";#N/A,#N/A,FALSE,"Koncernskulder";#N/A,#N/A,FALSE,"Koncernfakturering"}</definedName>
    <definedName name="wrn.Månadsrapport._.T." localSheetId="0" hidden="1">{"5 * utfall + budget",#N/A,FALSE,"T-0298";"5 * bolag",#N/A,FALSE,"T-0298";"Unibank, utfall alla",#N/A,FALSE,"T-0298";#N/A,#N/A,FALSE,"Koncernskulder";#N/A,#N/A,FALSE,"Koncernfakturering"}</definedName>
    <definedName name="wrn.Månadsrapport._.T." hidden="1">{"5 * utfall + budget",#N/A,FALSE,"T-0298";"5 * bolag",#N/A,FALSE,"T-0298";"Unibank, utfall alla",#N/A,FALSE,"T-0298";#N/A,#N/A,FALSE,"Koncernskulder";#N/A,#N/A,FALSE,"Koncernfakturering"}</definedName>
    <definedName name="wrn.udskriv." localSheetId="5" hidden="1">{#N/A,#N/A,TRUE,"Forside";#N/A,#N/A,TRUE,"Contents";#N/A,#N/A,TRUE,"Opera. income stat.";#N/A,#N/A,TRUE,"Business area ";#N/A,#N/A,TRUE,"Statutory income statem."}</definedName>
    <definedName name="wrn.udskriv." localSheetId="4" hidden="1">{#N/A,#N/A,TRUE,"Forside";#N/A,#N/A,TRUE,"Contents";#N/A,#N/A,TRUE,"Opera. income stat.";#N/A,#N/A,TRUE,"Business area ";#N/A,#N/A,TRUE,"Statutory income statem."}</definedName>
    <definedName name="wrn.udskriv." localSheetId="8" hidden="1">{#N/A,#N/A,TRUE,"Forside";#N/A,#N/A,TRUE,"Contents";#N/A,#N/A,TRUE,"Opera. income stat.";#N/A,#N/A,TRUE,"Business area ";#N/A,#N/A,TRUE,"Statutory income statem."}</definedName>
    <definedName name="wrn.udskriv." localSheetId="7" hidden="1">{#N/A,#N/A,TRUE,"Forside";#N/A,#N/A,TRUE,"Contents";#N/A,#N/A,TRUE,"Opera. income stat.";#N/A,#N/A,TRUE,"Business area ";#N/A,#N/A,TRUE,"Statutory income statem."}</definedName>
    <definedName name="wrn.udskriv." localSheetId="0" hidden="1">{#N/A,#N/A,TRUE,"Forside";#N/A,#N/A,TRUE,"Contents";#N/A,#N/A,TRUE,"Opera. income stat.";#N/A,#N/A,TRUE,"Business area ";#N/A,#N/A,TRUE,"Statutory income statem."}</definedName>
    <definedName name="wrn.udskriv." hidden="1">{#N/A,#N/A,TRUE,"Forside";#N/A,#N/A,TRUE,"Contents";#N/A,#N/A,TRUE,"Opera. income stat.";#N/A,#N/A,TRUE,"Business area ";#N/A,#N/A,TRUE,"Statutory income statem."}</definedName>
    <definedName name="ws">#REF!</definedName>
    <definedName name="wsa" localSheetId="5">#REF!</definedName>
    <definedName name="wsa" localSheetId="4">#REF!</definedName>
    <definedName name="wsa" localSheetId="8">#REF!</definedName>
    <definedName name="wsa" localSheetId="7">#REF!</definedName>
    <definedName name="wsa">#REF!</definedName>
    <definedName name="wsBalanceDiff" localSheetId="5">#REF!</definedName>
    <definedName name="wsBalanceDiff" localSheetId="4">#REF!</definedName>
    <definedName name="wsBalanceDiff">#REF!</definedName>
    <definedName name="wsCompanyCode" localSheetId="5">#REF!</definedName>
    <definedName name="wsCompanyCode" localSheetId="4">#REF!</definedName>
    <definedName name="wsCompanyCode" localSheetId="8">#REF!</definedName>
    <definedName name="wsCompanyCode" localSheetId="7">#REF!</definedName>
    <definedName name="wsCompanyCode" localSheetId="13">#REF!</definedName>
    <definedName name="wsCompanyCode">#REF!</definedName>
    <definedName name="wsCompilDate" localSheetId="5">#REF!</definedName>
    <definedName name="wsCompilDate" localSheetId="4">#REF!</definedName>
    <definedName name="wsCompilDate" localSheetId="8">#REF!</definedName>
    <definedName name="wsCompilDate" localSheetId="7">#REF!</definedName>
    <definedName name="wsCompilDate">#REF!</definedName>
    <definedName name="wsCompiler" localSheetId="5">#REF!</definedName>
    <definedName name="wsCompiler" localSheetId="4">#REF!</definedName>
    <definedName name="wsCompiler" localSheetId="8">#REF!</definedName>
    <definedName name="wsCompiler" localSheetId="7">#REF!</definedName>
    <definedName name="wsCompiler" localSheetId="13">#REF!</definedName>
    <definedName name="wsCompiler">#REF!</definedName>
    <definedName name="wsCurrency" localSheetId="5">#REF!</definedName>
    <definedName name="wsCurrency" localSheetId="4">#REF!</definedName>
    <definedName name="wsCurrency" localSheetId="8">#REF!</definedName>
    <definedName name="wsCurrency" localSheetId="7">#REF!</definedName>
    <definedName name="wsCurrency" localSheetId="13">#REF!</definedName>
    <definedName name="wsCurrency">#REF!</definedName>
    <definedName name="wsDecimalSeparator" localSheetId="4">#REF!</definedName>
    <definedName name="wsDecimalSeparator" localSheetId="7">#REF!</definedName>
    <definedName name="wsDecimalSeparator">#REF!</definedName>
    <definedName name="wsEntityCheck1" localSheetId="5">#REF!</definedName>
    <definedName name="wsEntityCheck1" localSheetId="4">#REF!</definedName>
    <definedName name="wsEntityCheck1" localSheetId="8">#REF!</definedName>
    <definedName name="wsEntityCheck1" localSheetId="7">#REF!</definedName>
    <definedName name="wsEntityCheck1">#REF!</definedName>
    <definedName name="wsFilename" localSheetId="4">#REF!</definedName>
    <definedName name="wsFilename" localSheetId="7">#REF!</definedName>
    <definedName name="wsFilename" localSheetId="9">#REF!</definedName>
    <definedName name="wsFilename" localSheetId="1">#REF!</definedName>
    <definedName name="wsFilename" localSheetId="13">#REF!</definedName>
    <definedName name="wsFilename">#REF!</definedName>
    <definedName name="wsIxDecimal" localSheetId="5">#REF!</definedName>
    <definedName name="wsIxDecimal" localSheetId="4">#REF!</definedName>
    <definedName name="wsIxDecimal" localSheetId="8">#REF!</definedName>
    <definedName name="wsIxDecimal" localSheetId="7">#REF!</definedName>
    <definedName name="wsIxDecimal">#REF!</definedName>
    <definedName name="wsIxDecimalSep" localSheetId="4">#REF!</definedName>
    <definedName name="wsIxDecimalSep" localSheetId="7">#REF!</definedName>
    <definedName name="wsIxDecimalSep">#REF!</definedName>
    <definedName name="wsIxLanguage" localSheetId="5" hidden="1">#REF!</definedName>
    <definedName name="wsIxLanguage" localSheetId="4" hidden="1">#REF!</definedName>
    <definedName name="wsIxLanguage" localSheetId="8" hidden="1">#REF!</definedName>
    <definedName name="wsIxLanguage" localSheetId="7" hidden="1">#REF!</definedName>
    <definedName name="wsIxLanguage" hidden="1">#REF!</definedName>
    <definedName name="wsIxMonth" localSheetId="5">#REF!</definedName>
    <definedName name="wsIxMonth" localSheetId="4">#REF!</definedName>
    <definedName name="wsIxMonth" localSheetId="8">#REF!</definedName>
    <definedName name="wsIxMonth" localSheetId="7">#REF!</definedName>
    <definedName name="wsIxMonth">#REF!</definedName>
    <definedName name="wsIxYear" localSheetId="5">#REF!</definedName>
    <definedName name="wsIxYear" localSheetId="4">#REF!</definedName>
    <definedName name="wsIxYear" localSheetId="8">#REF!</definedName>
    <definedName name="wsIxYear" localSheetId="7">#REF!</definedName>
    <definedName name="wsIxYear">#REF!</definedName>
    <definedName name="wsListDecimals" localSheetId="5">#REF!</definedName>
    <definedName name="wsListDecimals" localSheetId="4">#REF!</definedName>
    <definedName name="wsListDecimals" localSheetId="8">#REF!</definedName>
    <definedName name="wsListDecimals" localSheetId="7">#REF!</definedName>
    <definedName name="wsListDecimals">#REF!</definedName>
    <definedName name="wsListMonths" localSheetId="5">#REF!</definedName>
    <definedName name="wsListMonths" localSheetId="4">#REF!</definedName>
    <definedName name="wsListMonths" localSheetId="8">#REF!</definedName>
    <definedName name="wsListMonths" localSheetId="7">#REF!</definedName>
    <definedName name="wsListMonths">#REF!</definedName>
    <definedName name="wsListVersions" localSheetId="5">#REF!</definedName>
    <definedName name="wsListVersions" localSheetId="4">#REF!</definedName>
    <definedName name="wsListVersions" localSheetId="8">#REF!</definedName>
    <definedName name="wsListVersions" localSheetId="7">#REF!</definedName>
    <definedName name="wsListVersions">#REF!</definedName>
    <definedName name="wsListYears" localSheetId="5">#REF!</definedName>
    <definedName name="wsListYears" localSheetId="4">#REF!</definedName>
    <definedName name="wsListYears" localSheetId="8">#REF!</definedName>
    <definedName name="wsListYears" localSheetId="7">#REF!</definedName>
    <definedName name="wsListYears">#REF!</definedName>
    <definedName name="wsLstHeadings" localSheetId="5">#REF!</definedName>
    <definedName name="wsLstHeadings" localSheetId="4">#REF!</definedName>
    <definedName name="wsLstHeadings" localSheetId="8">#REF!</definedName>
    <definedName name="wsLstHeadings" localSheetId="7">#REF!</definedName>
    <definedName name="wsLstHeadings">#REF!</definedName>
    <definedName name="wsRepCurrency" localSheetId="5">#REF!</definedName>
    <definedName name="wsRepCurrency" localSheetId="4">#REF!</definedName>
    <definedName name="wsRepCurrency" localSheetId="8">#REF!</definedName>
    <definedName name="wsRepCurrency" localSheetId="7">#REF!</definedName>
    <definedName name="wsRepCurrency">#REF!</definedName>
    <definedName name="wsRepEntity" localSheetId="5">#REF!</definedName>
    <definedName name="wsRepEntity" localSheetId="4">#REF!</definedName>
    <definedName name="wsRepEntity" localSheetId="8">#REF!</definedName>
    <definedName name="wsRepEntity" localSheetId="7">#REF!</definedName>
    <definedName name="wsRepEntity" localSheetId="13">#REF!</definedName>
    <definedName name="wsRepEntity">#REF!</definedName>
    <definedName name="wsRepMonth" localSheetId="4">#REF!</definedName>
    <definedName name="wsRepMonth" localSheetId="7">#REF!</definedName>
    <definedName name="wsRepMonth">#REF!</definedName>
    <definedName name="wsRepPeriod" localSheetId="4">#REF!</definedName>
    <definedName name="wsRepPeriod" localSheetId="7">#REF!</definedName>
    <definedName name="wsRepPeriod">#REF!</definedName>
    <definedName name="wsRepYear" localSheetId="4">#REF!</definedName>
    <definedName name="wsRepYear" localSheetId="7">#REF!</definedName>
    <definedName name="wsRepYear">#REF!</definedName>
    <definedName name="wsSaveDir" localSheetId="4">#REF!</definedName>
    <definedName name="wsSaveDir" localSheetId="7">#REF!</definedName>
    <definedName name="wsSaveDir">#REF!</definedName>
    <definedName name="wsTblReportText2" localSheetId="5" hidden="1">#REF!</definedName>
    <definedName name="wsTblReportText2" localSheetId="4" hidden="1">#REF!</definedName>
    <definedName name="wsTblReportText2" localSheetId="8" hidden="1">#REF!</definedName>
    <definedName name="wsTblReportText2" localSheetId="7" hidden="1">#REF!</definedName>
    <definedName name="wsTblReportText2" hidden="1">#REF!</definedName>
    <definedName name="wsTxtCompilDate" localSheetId="5">#REF!</definedName>
    <definedName name="wsTxtCompilDate" localSheetId="4">#REF!</definedName>
    <definedName name="wsTxtCompilDate" localSheetId="8">#REF!</definedName>
    <definedName name="wsTxtCompilDate" localSheetId="7">#REF!</definedName>
    <definedName name="wsTxtCompilDate" localSheetId="13">#REF!</definedName>
    <definedName name="wsTxtCompilDate">#REF!</definedName>
    <definedName name="wsTxtRepPeriod" localSheetId="5">#REF!</definedName>
    <definedName name="wsTxtRepPeriod" localSheetId="4">#REF!</definedName>
    <definedName name="wsTxtRepPeriod" localSheetId="8">#REF!</definedName>
    <definedName name="wsTxtRepPeriod" localSheetId="7">#REF!</definedName>
    <definedName name="wsTxtRepPeriod" localSheetId="13">#REF!</definedName>
    <definedName name="wsTxtRepPeriod">#REF!</definedName>
    <definedName name="ww" localSheetId="5">#REF!</definedName>
    <definedName name="ww" localSheetId="4">#REF!</definedName>
    <definedName name="ww" localSheetId="8">#REF!</definedName>
    <definedName name="ww" localSheetId="7">#REF!</definedName>
    <definedName name="ww">#REF!</definedName>
    <definedName name="x" localSheetId="5">#REF!</definedName>
    <definedName name="x" localSheetId="4">#REF!</definedName>
    <definedName name="x" localSheetId="8">#REF!</definedName>
    <definedName name="x" localSheetId="7">#REF!</definedName>
    <definedName name="x">#REF!</definedName>
    <definedName name="XX" localSheetId="5" hidden="1">{"'YTD'!$A$6:$P$133"}</definedName>
    <definedName name="XX" localSheetId="4" hidden="1">{"'YTD'!$A$6:$P$133"}</definedName>
    <definedName name="XX" localSheetId="8" hidden="1">{"'YTD'!$A$6:$P$133"}</definedName>
    <definedName name="XX" localSheetId="7" hidden="1">{"'YTD'!$A$6:$P$133"}</definedName>
    <definedName name="XX" localSheetId="0">{"'YTD'!$A$6:$P$133"}</definedName>
    <definedName name="XX">{"'YTD'!$A$6:$P$133"}</definedName>
    <definedName name="xxx" localSheetId="5">#REF!</definedName>
    <definedName name="xxx" localSheetId="4">#REF!</definedName>
    <definedName name="xxx" localSheetId="8">#REF!</definedName>
    <definedName name="xxx" localSheetId="7">#REF!</definedName>
    <definedName name="xxx">#REF!</definedName>
    <definedName name="y" localSheetId="5">#REF!</definedName>
    <definedName name="y" localSheetId="4">#REF!</definedName>
    <definedName name="y" localSheetId="8">#REF!</definedName>
    <definedName name="y" localSheetId="7">#REF!</definedName>
    <definedName name="y">#REF!</definedName>
    <definedName name="Y50e" localSheetId="4">#REF!</definedName>
    <definedName name="Y50e" localSheetId="7">#REF!</definedName>
    <definedName name="Y50e" localSheetId="9">#REF!</definedName>
    <definedName name="Y50e" localSheetId="1">#REF!</definedName>
    <definedName name="Y50e" localSheetId="13">#REF!</definedName>
    <definedName name="Y50e">#REF!</definedName>
    <definedName name="Year">#REF!</definedName>
    <definedName name="Year1">#REF!</definedName>
    <definedName name="yearfrac1" localSheetId="5">#REF!</definedName>
    <definedName name="yearfrac1" localSheetId="4">#REF!</definedName>
    <definedName name="yearfrac1" localSheetId="8">#REF!</definedName>
    <definedName name="yearfrac1" localSheetId="7">#REF!</definedName>
    <definedName name="yearfrac1">#REF!</definedName>
    <definedName name="Years">#REF!</definedName>
    <definedName name="yest" localSheetId="9">#REF!</definedName>
    <definedName name="yest" localSheetId="1">#REF!</definedName>
    <definedName name="yest">#REF!</definedName>
    <definedName name="Ytbelopber">#REF!</definedName>
    <definedName name="YTD">#REF!</definedName>
    <definedName name="YTsvar" localSheetId="5">#REF!</definedName>
    <definedName name="YTsvar" localSheetId="4">#REF!</definedName>
    <definedName name="YTsvar" localSheetId="8">#REF!</definedName>
    <definedName name="YTsvar" localSheetId="7">#REF!</definedName>
    <definedName name="YTsvar">#REF!</definedName>
    <definedName name="YY0">#REF!</definedName>
    <definedName name="z">#REF!</definedName>
    <definedName name="ä" localSheetId="5">#REF!</definedName>
    <definedName name="ä" localSheetId="4">#REF!</definedName>
    <definedName name="ä" localSheetId="8">#REF!</definedName>
    <definedName name="ä" localSheetId="7">#REF!</definedName>
    <definedName name="ä">#REF!</definedName>
    <definedName name="ö" localSheetId="5">#REF!</definedName>
    <definedName name="ö" localSheetId="4">#REF!</definedName>
    <definedName name="ö" localSheetId="8">#REF!</definedName>
    <definedName name="ö" localSheetId="7">#REF!</definedName>
    <definedName name="ö">#REF!</definedName>
    <definedName name="Øvrige_områder" localSheetId="5">#REF!</definedName>
    <definedName name="Øvrige_områder" localSheetId="4">#REF!</definedName>
    <definedName name="Øvrige_områder">#REF!</definedName>
    <definedName name="ööö" localSheetId="5">#REF!</definedName>
    <definedName name="ööö" localSheetId="4">#REF!</definedName>
    <definedName name="ööö" localSheetId="8">#REF!</definedName>
    <definedName name="ööö" localSheetId="7">#REF!</definedName>
    <definedName name="ööö">#REF!</definedName>
    <definedName name="å" localSheetId="5">#REF!</definedName>
    <definedName name="å" localSheetId="4">#REF!</definedName>
    <definedName name="å" localSheetId="8">#REF!</definedName>
    <definedName name="å" localSheetId="7">#REF!</definedName>
    <definedName name="å">#REF!</definedName>
    <definedName name="aa" localSheetId="5">#REF!</definedName>
    <definedName name="aa" localSheetId="4">#REF!</definedName>
    <definedName name="aa">#REF!</definedName>
    <definedName name="aaa">#REF!</definedName>
    <definedName name="aac100172e5424936a579f6358bab9907" hidden="1">#REF!</definedName>
    <definedName name="årsk" localSheetId="5">#REF!</definedName>
    <definedName name="årsk" localSheetId="4">#REF!</definedName>
    <definedName name="årsk" localSheetId="8">#REF!</definedName>
    <definedName name="årsk" localSheetId="7">#REF!</definedName>
    <definedName name="årsk">#REF!</definedName>
    <definedName name="aasd" localSheetId="5" hidden="1">{"'YTD'!$A$6:$P$133"}</definedName>
    <definedName name="aasd" localSheetId="4" hidden="1">{"'YTD'!$A$6:$P$133"}</definedName>
    <definedName name="aasd" localSheetId="8" hidden="1">{"'YTD'!$A$6:$P$133"}</definedName>
    <definedName name="aasd" localSheetId="7" hidden="1">{"'YTD'!$A$6:$P$133"}</definedName>
    <definedName name="aasd" localSheetId="0" hidden="1">{"'YTD'!$A$6:$P$133"}</definedName>
    <definedName name="aasd" localSheetId="13" hidden="1">{"'YTD'!$A$6:$P$133"}</definedName>
    <definedName name="aasd" hidden="1">{"'YTD'!$A$6:$P$133"}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4" i="134" l="1"/>
  <c r="J100" i="134"/>
  <c r="J7" i="134"/>
  <c r="J68" i="134" l="1"/>
  <c r="K68" i="134"/>
  <c r="L68" i="134"/>
  <c r="M68" i="134"/>
  <c r="N68" i="134"/>
  <c r="O68" i="134"/>
  <c r="K101" i="134"/>
  <c r="L101" i="134"/>
  <c r="K102" i="134"/>
  <c r="L102" i="134"/>
  <c r="L100" i="134"/>
  <c r="K100" i="134"/>
  <c r="J101" i="134"/>
  <c r="K109" i="134"/>
  <c r="L109" i="134"/>
  <c r="K110" i="134"/>
  <c r="L110" i="134"/>
  <c r="L108" i="134"/>
  <c r="K108" i="134"/>
  <c r="J109" i="134"/>
  <c r="J110" i="134"/>
  <c r="J108" i="134"/>
  <c r="L94" i="134"/>
  <c r="M94" i="134"/>
  <c r="O94" i="134"/>
  <c r="J43" i="134"/>
  <c r="K43" i="134"/>
  <c r="L43" i="134"/>
  <c r="M43" i="134"/>
  <c r="N43" i="134"/>
  <c r="O43" i="134"/>
  <c r="J44" i="134"/>
  <c r="K44" i="134"/>
  <c r="L44" i="134"/>
  <c r="M44" i="134"/>
  <c r="N44" i="134"/>
  <c r="O44" i="134"/>
  <c r="J45" i="134"/>
  <c r="K45" i="134"/>
  <c r="L45" i="134"/>
  <c r="M45" i="134"/>
  <c r="N45" i="134"/>
  <c r="O45" i="134"/>
  <c r="J46" i="134"/>
  <c r="K46" i="134"/>
  <c r="L46" i="134"/>
  <c r="M46" i="134"/>
  <c r="N46" i="134"/>
  <c r="O46" i="134"/>
  <c r="J47" i="134"/>
  <c r="K47" i="134"/>
  <c r="L47" i="134"/>
  <c r="M47" i="134"/>
  <c r="N47" i="134"/>
  <c r="O47" i="134"/>
  <c r="J48" i="134"/>
  <c r="K48" i="134"/>
  <c r="L48" i="134"/>
  <c r="M48" i="134"/>
  <c r="N48" i="134"/>
  <c r="O48" i="134"/>
  <c r="J49" i="134"/>
  <c r="K49" i="134"/>
  <c r="L49" i="134"/>
  <c r="M49" i="134"/>
  <c r="N49" i="134"/>
  <c r="O49" i="134"/>
  <c r="J50" i="134"/>
  <c r="K50" i="134"/>
  <c r="L50" i="134"/>
  <c r="M50" i="134"/>
  <c r="N50" i="134"/>
  <c r="O50" i="134"/>
  <c r="J51" i="134"/>
  <c r="K51" i="134"/>
  <c r="L51" i="134"/>
  <c r="M51" i="134"/>
  <c r="N51" i="134"/>
  <c r="O51" i="134"/>
  <c r="J52" i="134"/>
  <c r="K52" i="134"/>
  <c r="L52" i="134"/>
  <c r="M52" i="134"/>
  <c r="N52" i="134"/>
  <c r="O52" i="134"/>
  <c r="J53" i="134"/>
  <c r="K53" i="134"/>
  <c r="L53" i="134"/>
  <c r="M53" i="134"/>
  <c r="N53" i="134"/>
  <c r="O53" i="134"/>
  <c r="J54" i="134"/>
  <c r="K54" i="134"/>
  <c r="L54" i="134"/>
  <c r="M54" i="134"/>
  <c r="N54" i="134"/>
  <c r="O54" i="134"/>
  <c r="J55" i="134"/>
  <c r="K55" i="134"/>
  <c r="L55" i="134"/>
  <c r="M55" i="134"/>
  <c r="N55" i="134"/>
  <c r="O55" i="134"/>
  <c r="J56" i="134"/>
  <c r="K56" i="134"/>
  <c r="L56" i="134"/>
  <c r="M56" i="134"/>
  <c r="N56" i="134"/>
  <c r="O56" i="134"/>
  <c r="J57" i="134"/>
  <c r="K57" i="134"/>
  <c r="L57" i="134"/>
  <c r="M57" i="134"/>
  <c r="N57" i="134"/>
  <c r="O57" i="134"/>
  <c r="J58" i="134"/>
  <c r="K58" i="134"/>
  <c r="L58" i="134"/>
  <c r="M58" i="134"/>
  <c r="N58" i="134"/>
  <c r="O58" i="134"/>
  <c r="J59" i="134"/>
  <c r="K59" i="134"/>
  <c r="L59" i="134"/>
  <c r="M59" i="134"/>
  <c r="N59" i="134"/>
  <c r="O59" i="134"/>
  <c r="J60" i="134"/>
  <c r="K60" i="134"/>
  <c r="L60" i="134"/>
  <c r="M60" i="134"/>
  <c r="N60" i="134"/>
  <c r="O60" i="134"/>
  <c r="J61" i="134"/>
  <c r="K61" i="134"/>
  <c r="L61" i="134"/>
  <c r="M61" i="134"/>
  <c r="N61" i="134"/>
  <c r="O61" i="134"/>
  <c r="J62" i="134"/>
  <c r="K62" i="134"/>
  <c r="L62" i="134"/>
  <c r="M62" i="134"/>
  <c r="N62" i="134"/>
  <c r="O62" i="134"/>
  <c r="J63" i="134"/>
  <c r="K63" i="134"/>
  <c r="L63" i="134"/>
  <c r="M63" i="134"/>
  <c r="N63" i="134"/>
  <c r="O63" i="134"/>
  <c r="J64" i="134"/>
  <c r="K64" i="134"/>
  <c r="L64" i="134"/>
  <c r="M64" i="134"/>
  <c r="N64" i="134"/>
  <c r="O64" i="134"/>
  <c r="J65" i="134"/>
  <c r="K65" i="134"/>
  <c r="L65" i="134"/>
  <c r="M65" i="134"/>
  <c r="N65" i="134"/>
  <c r="O65" i="134"/>
  <c r="J66" i="134"/>
  <c r="K66" i="134"/>
  <c r="L66" i="134"/>
  <c r="M66" i="134"/>
  <c r="N66" i="134"/>
  <c r="O66" i="134"/>
  <c r="J67" i="134"/>
  <c r="K67" i="134"/>
  <c r="L67" i="134"/>
  <c r="M67" i="134"/>
  <c r="N67" i="134"/>
  <c r="O67" i="134"/>
  <c r="J81" i="134"/>
  <c r="K81" i="134"/>
  <c r="L81" i="134"/>
  <c r="M81" i="134"/>
  <c r="N81" i="134"/>
  <c r="O81" i="134"/>
  <c r="J84" i="134"/>
  <c r="K84" i="134"/>
  <c r="L84" i="134"/>
  <c r="M84" i="134"/>
  <c r="N84" i="134"/>
  <c r="O84" i="134"/>
  <c r="J85" i="134"/>
  <c r="K85" i="134"/>
  <c r="L85" i="134"/>
  <c r="M85" i="134"/>
  <c r="N85" i="134"/>
  <c r="O85" i="134"/>
  <c r="J86" i="134"/>
  <c r="K86" i="134"/>
  <c r="L86" i="134"/>
  <c r="M86" i="134"/>
  <c r="N86" i="134"/>
  <c r="O86" i="134"/>
  <c r="M41" i="134"/>
  <c r="J36" i="134"/>
  <c r="K36" i="134"/>
  <c r="L36" i="134"/>
  <c r="M36" i="134"/>
  <c r="N36" i="134"/>
  <c r="O36" i="134"/>
  <c r="J37" i="134"/>
  <c r="K37" i="134"/>
  <c r="L37" i="134"/>
  <c r="M37" i="134"/>
  <c r="N37" i="134"/>
  <c r="O37" i="134"/>
  <c r="K35" i="134"/>
  <c r="L35" i="134"/>
  <c r="M35" i="134"/>
  <c r="N35" i="134"/>
  <c r="O35" i="134"/>
  <c r="J35" i="134"/>
  <c r="O7" i="134"/>
  <c r="O8" i="134"/>
  <c r="O9" i="134"/>
  <c r="O10" i="134"/>
  <c r="O11" i="134"/>
  <c r="O12" i="134"/>
  <c r="O13" i="134"/>
  <c r="O14" i="134"/>
  <c r="O15" i="134"/>
  <c r="O16" i="134"/>
  <c r="O17" i="134"/>
  <c r="O18" i="134"/>
  <c r="O19" i="134"/>
  <c r="O20" i="134"/>
  <c r="O21" i="134"/>
  <c r="O22" i="134"/>
  <c r="O23" i="134"/>
  <c r="O24" i="134"/>
  <c r="O25" i="134"/>
  <c r="O26" i="134"/>
  <c r="O27" i="134"/>
  <c r="O28" i="134"/>
  <c r="O29" i="134"/>
  <c r="O30" i="134"/>
  <c r="J8" i="134"/>
  <c r="K8" i="134"/>
  <c r="L8" i="134"/>
  <c r="M8" i="134"/>
  <c r="N8" i="134"/>
  <c r="J9" i="134"/>
  <c r="K9" i="134"/>
  <c r="L9" i="134"/>
  <c r="M9" i="134"/>
  <c r="N9" i="134"/>
  <c r="J10" i="134"/>
  <c r="K10" i="134"/>
  <c r="L10" i="134"/>
  <c r="M10" i="134"/>
  <c r="N10" i="134"/>
  <c r="J11" i="134"/>
  <c r="K11" i="134"/>
  <c r="L11" i="134"/>
  <c r="M11" i="134"/>
  <c r="N11" i="134"/>
  <c r="J12" i="134"/>
  <c r="K12" i="134"/>
  <c r="L12" i="134"/>
  <c r="M12" i="134"/>
  <c r="N12" i="134"/>
  <c r="J13" i="134"/>
  <c r="K13" i="134"/>
  <c r="L13" i="134"/>
  <c r="M13" i="134"/>
  <c r="N13" i="134"/>
  <c r="J14" i="134"/>
  <c r="K14" i="134"/>
  <c r="L14" i="134"/>
  <c r="M14" i="134"/>
  <c r="N14" i="134"/>
  <c r="J15" i="134"/>
  <c r="K15" i="134"/>
  <c r="L15" i="134"/>
  <c r="M15" i="134"/>
  <c r="N15" i="134"/>
  <c r="J16" i="134"/>
  <c r="K16" i="134"/>
  <c r="L16" i="134"/>
  <c r="M16" i="134"/>
  <c r="N16" i="134"/>
  <c r="J17" i="134"/>
  <c r="K17" i="134"/>
  <c r="L17" i="134"/>
  <c r="M17" i="134"/>
  <c r="N17" i="134"/>
  <c r="J18" i="134"/>
  <c r="K18" i="134"/>
  <c r="L18" i="134"/>
  <c r="M18" i="134"/>
  <c r="N18" i="134"/>
  <c r="J19" i="134"/>
  <c r="K19" i="134"/>
  <c r="L19" i="134"/>
  <c r="M19" i="134"/>
  <c r="N19" i="134"/>
  <c r="J20" i="134"/>
  <c r="K20" i="134"/>
  <c r="L20" i="134"/>
  <c r="M20" i="134"/>
  <c r="N20" i="134"/>
  <c r="J21" i="134"/>
  <c r="K21" i="134"/>
  <c r="L21" i="134"/>
  <c r="M21" i="134"/>
  <c r="N21" i="134"/>
  <c r="J22" i="134"/>
  <c r="K22" i="134"/>
  <c r="L22" i="134"/>
  <c r="M22" i="134"/>
  <c r="N22" i="134"/>
  <c r="J23" i="134"/>
  <c r="K23" i="134"/>
  <c r="L23" i="134"/>
  <c r="M23" i="134"/>
  <c r="N23" i="134"/>
  <c r="J24" i="134"/>
  <c r="K24" i="134"/>
  <c r="L24" i="134"/>
  <c r="M24" i="134"/>
  <c r="N24" i="134"/>
  <c r="J25" i="134"/>
  <c r="K25" i="134"/>
  <c r="L25" i="134"/>
  <c r="M25" i="134"/>
  <c r="N25" i="134"/>
  <c r="J26" i="134"/>
  <c r="K26" i="134"/>
  <c r="L26" i="134"/>
  <c r="M26" i="134"/>
  <c r="N26" i="134"/>
  <c r="J27" i="134"/>
  <c r="K27" i="134"/>
  <c r="L27" i="134"/>
  <c r="M27" i="134"/>
  <c r="N27" i="134"/>
  <c r="J28" i="134"/>
  <c r="K28" i="134"/>
  <c r="L28" i="134"/>
  <c r="M28" i="134"/>
  <c r="N28" i="134"/>
  <c r="J29" i="134"/>
  <c r="K29" i="134"/>
  <c r="L29" i="134"/>
  <c r="M29" i="134"/>
  <c r="N29" i="134"/>
  <c r="J30" i="134"/>
  <c r="K30" i="134"/>
  <c r="L30" i="134"/>
  <c r="M30" i="134"/>
  <c r="N30" i="134"/>
  <c r="K7" i="134"/>
  <c r="L7" i="134"/>
  <c r="M7" i="134"/>
  <c r="N7" i="134"/>
  <c r="G195" i="135"/>
  <c r="F195" i="135"/>
  <c r="E195" i="135"/>
  <c r="D195" i="135"/>
  <c r="G184" i="135"/>
  <c r="F184" i="135"/>
  <c r="E184" i="135"/>
  <c r="D184" i="135"/>
  <c r="G173" i="135"/>
  <c r="F173" i="135"/>
  <c r="E173" i="135"/>
  <c r="D173" i="135"/>
  <c r="G162" i="135"/>
  <c r="F162" i="135"/>
  <c r="E162" i="135"/>
  <c r="D162" i="135"/>
  <c r="G151" i="135"/>
  <c r="F151" i="135"/>
  <c r="E151" i="135"/>
  <c r="D151" i="135"/>
  <c r="H143" i="135"/>
  <c r="G143" i="135"/>
  <c r="F143" i="135"/>
  <c r="G142" i="135"/>
  <c r="G134" i="135"/>
  <c r="F134" i="135"/>
  <c r="G133" i="135"/>
  <c r="G124" i="135"/>
  <c r="F124" i="135"/>
  <c r="G123" i="135"/>
  <c r="G117" i="135"/>
  <c r="F117" i="135"/>
  <c r="G116" i="135"/>
  <c r="H106" i="135"/>
  <c r="I106" i="135" s="1"/>
  <c r="H105" i="135"/>
  <c r="I105" i="135" s="1"/>
  <c r="H104" i="135"/>
  <c r="I104" i="135" s="1"/>
  <c r="O42" i="134"/>
  <c r="M42" i="134"/>
  <c r="L42" i="134"/>
  <c r="K42" i="134"/>
  <c r="L41" i="134"/>
  <c r="A37" i="135"/>
  <c r="A36" i="135"/>
  <c r="J41" i="134"/>
  <c r="A33" i="135"/>
  <c r="H116" i="135"/>
  <c r="J42" i="134" l="1"/>
  <c r="C98" i="135"/>
  <c r="B98" i="135"/>
  <c r="J94" i="134" s="1"/>
  <c r="K41" i="134"/>
  <c r="F133" i="135"/>
  <c r="F123" i="135"/>
  <c r="N42" i="134"/>
  <c r="H142" i="135"/>
  <c r="H117" i="135"/>
  <c r="H123" i="135"/>
  <c r="H134" i="135"/>
  <c r="H111" i="135"/>
  <c r="H124" i="135"/>
  <c r="O41" i="134"/>
  <c r="H133" i="135"/>
  <c r="N41" i="134"/>
  <c r="I111" i="135" l="1"/>
  <c r="K94" i="134"/>
  <c r="H109" i="135"/>
  <c r="I110" i="135"/>
  <c r="G110" i="135"/>
  <c r="C109" i="135"/>
  <c r="F110" i="135"/>
  <c r="B109" i="135"/>
  <c r="C111" i="135"/>
  <c r="E110" i="135"/>
  <c r="J102" i="134"/>
  <c r="D110" i="135"/>
  <c r="G111" i="135"/>
  <c r="C110" i="135"/>
  <c r="F111" i="135"/>
  <c r="B110" i="135"/>
  <c r="E111" i="135"/>
  <c r="D111" i="135"/>
  <c r="G109" i="135"/>
  <c r="B111" i="135"/>
  <c r="F109" i="135"/>
  <c r="D109" i="135"/>
  <c r="E109" i="135"/>
  <c r="H110" i="135"/>
  <c r="I109" i="135"/>
  <c r="L144" i="133"/>
  <c r="F62" i="133"/>
  <c r="E62" i="133"/>
  <c r="D62" i="133"/>
  <c r="E6" i="109" l="1"/>
  <c r="D76" i="109"/>
  <c r="F18" i="109"/>
  <c r="C18" i="109"/>
  <c r="E8" i="109" l="1"/>
  <c r="F102" i="109"/>
  <c r="D102" i="109"/>
  <c r="C102" i="109"/>
  <c r="F101" i="109"/>
  <c r="D101" i="109"/>
  <c r="E101" i="109" s="1"/>
  <c r="C101" i="109"/>
  <c r="G101" i="109" s="1"/>
  <c r="G100" i="109"/>
  <c r="F100" i="109"/>
  <c r="E100" i="109"/>
  <c r="F99" i="109"/>
  <c r="I96" i="109"/>
  <c r="F96" i="109"/>
  <c r="D96" i="109"/>
  <c r="E96" i="109" s="1"/>
  <c r="C96" i="109"/>
  <c r="G96" i="109" s="1"/>
  <c r="I95" i="109"/>
  <c r="H95" i="109"/>
  <c r="F95" i="109"/>
  <c r="D95" i="109"/>
  <c r="E95" i="109" s="1"/>
  <c r="C95" i="109"/>
  <c r="I94" i="109"/>
  <c r="H94" i="109"/>
  <c r="F94" i="109"/>
  <c r="D94" i="109"/>
  <c r="E94" i="109" s="1"/>
  <c r="C94" i="109"/>
  <c r="G94" i="109" s="1"/>
  <c r="I93" i="109"/>
  <c r="H93" i="109"/>
  <c r="F93" i="109"/>
  <c r="D93" i="109"/>
  <c r="C93" i="109"/>
  <c r="I92" i="109"/>
  <c r="H92" i="109"/>
  <c r="F92" i="109"/>
  <c r="D92" i="109"/>
  <c r="E92" i="109" s="1"/>
  <c r="C92" i="109"/>
  <c r="G92" i="109" s="1"/>
  <c r="I91" i="109"/>
  <c r="F91" i="109"/>
  <c r="D91" i="109"/>
  <c r="E91" i="109" s="1"/>
  <c r="C91" i="109"/>
  <c r="I90" i="109"/>
  <c r="H90" i="109"/>
  <c r="F90" i="109"/>
  <c r="D90" i="109"/>
  <c r="E90" i="109" s="1"/>
  <c r="C90" i="109"/>
  <c r="I89" i="109"/>
  <c r="H89" i="109"/>
  <c r="F89" i="109"/>
  <c r="D89" i="109"/>
  <c r="E89" i="109" s="1"/>
  <c r="C89" i="109"/>
  <c r="I88" i="109"/>
  <c r="F88" i="109"/>
  <c r="D88" i="109"/>
  <c r="C88" i="109"/>
  <c r="I87" i="109"/>
  <c r="F87" i="109"/>
  <c r="D87" i="109"/>
  <c r="C87" i="109"/>
  <c r="G87" i="109" s="1"/>
  <c r="I86" i="109"/>
  <c r="F86" i="109"/>
  <c r="D86" i="109"/>
  <c r="C86" i="109"/>
  <c r="H86" i="109" s="1"/>
  <c r="I85" i="109"/>
  <c r="H85" i="109"/>
  <c r="H88" i="109" s="1"/>
  <c r="F85" i="109"/>
  <c r="D85" i="109"/>
  <c r="E85" i="109" s="1"/>
  <c r="C85" i="109"/>
  <c r="G85" i="109" s="1"/>
  <c r="I84" i="109"/>
  <c r="H84" i="109"/>
  <c r="F84" i="109"/>
  <c r="D84" i="109"/>
  <c r="D100" i="109" s="1"/>
  <c r="C84" i="109"/>
  <c r="C100" i="109" s="1"/>
  <c r="I83" i="109"/>
  <c r="H83" i="109"/>
  <c r="F83" i="109"/>
  <c r="D83" i="109"/>
  <c r="D99" i="109" s="1"/>
  <c r="C83" i="109"/>
  <c r="C99" i="109" s="1"/>
  <c r="G77" i="109"/>
  <c r="E77" i="109"/>
  <c r="D77" i="109"/>
  <c r="G76" i="109"/>
  <c r="F76" i="109"/>
  <c r="E76" i="109"/>
  <c r="G75" i="109"/>
  <c r="E75" i="109"/>
  <c r="D75" i="109"/>
  <c r="G73" i="109"/>
  <c r="E73" i="109"/>
  <c r="D73" i="109"/>
  <c r="G72" i="109"/>
  <c r="E72" i="109"/>
  <c r="D72" i="109"/>
  <c r="G71" i="109"/>
  <c r="E71" i="109"/>
  <c r="D71" i="109"/>
  <c r="G69" i="109"/>
  <c r="E69" i="109"/>
  <c r="D69" i="109"/>
  <c r="G68" i="109"/>
  <c r="F68" i="109"/>
  <c r="C68" i="109" s="1"/>
  <c r="E68" i="109"/>
  <c r="D68" i="109"/>
  <c r="G67" i="109"/>
  <c r="F67" i="109"/>
  <c r="C67" i="109" s="1"/>
  <c r="E67" i="109"/>
  <c r="D67" i="109"/>
  <c r="G66" i="109"/>
  <c r="F66" i="109"/>
  <c r="F72" i="109" s="1"/>
  <c r="E66" i="109"/>
  <c r="D66" i="109"/>
  <c r="G63" i="109"/>
  <c r="E63" i="109"/>
  <c r="D63" i="109"/>
  <c r="G62" i="109"/>
  <c r="E62" i="109"/>
  <c r="D62" i="109"/>
  <c r="G61" i="109"/>
  <c r="E61" i="109"/>
  <c r="D61" i="109"/>
  <c r="G57" i="109"/>
  <c r="E57" i="109"/>
  <c r="D57" i="109"/>
  <c r="G56" i="109"/>
  <c r="E56" i="109"/>
  <c r="D56" i="109"/>
  <c r="G55" i="109"/>
  <c r="E55" i="109"/>
  <c r="D55" i="109"/>
  <c r="G51" i="109"/>
  <c r="E51" i="109"/>
  <c r="D51" i="109"/>
  <c r="G50" i="109"/>
  <c r="E50" i="109"/>
  <c r="D50" i="109"/>
  <c r="G49" i="109"/>
  <c r="F49" i="109"/>
  <c r="F61" i="109" s="1"/>
  <c r="E49" i="109"/>
  <c r="D49" i="109"/>
  <c r="G45" i="109"/>
  <c r="E45" i="109"/>
  <c r="D45" i="109"/>
  <c r="G44" i="109"/>
  <c r="E44" i="109"/>
  <c r="D44" i="109"/>
  <c r="G43" i="109"/>
  <c r="E43" i="109"/>
  <c r="D43" i="109"/>
  <c r="G42" i="109"/>
  <c r="F42" i="109"/>
  <c r="F55" i="109" s="1"/>
  <c r="E42" i="109"/>
  <c r="D42" i="109"/>
  <c r="G41" i="109"/>
  <c r="E41" i="109"/>
  <c r="D41" i="109"/>
  <c r="G37" i="109"/>
  <c r="E37" i="109"/>
  <c r="D37" i="109"/>
  <c r="G36" i="109"/>
  <c r="E36" i="109"/>
  <c r="D36" i="109"/>
  <c r="G35" i="109"/>
  <c r="F35" i="109"/>
  <c r="F41" i="109" s="1"/>
  <c r="E35" i="109"/>
  <c r="D35" i="109"/>
  <c r="G31" i="109"/>
  <c r="E31" i="109"/>
  <c r="D31" i="109"/>
  <c r="G30" i="109"/>
  <c r="F30" i="109"/>
  <c r="F44" i="109" s="1"/>
  <c r="C44" i="109" s="1"/>
  <c r="E30" i="109"/>
  <c r="D30" i="109"/>
  <c r="G29" i="109"/>
  <c r="E29" i="109"/>
  <c r="D29" i="109"/>
  <c r="G28" i="109"/>
  <c r="F28" i="109"/>
  <c r="F29" i="109" s="1"/>
  <c r="E28" i="109"/>
  <c r="D28" i="109"/>
  <c r="G25" i="109"/>
  <c r="E25" i="109"/>
  <c r="D25" i="109"/>
  <c r="G24" i="109"/>
  <c r="F24" i="109"/>
  <c r="C24" i="109" s="1"/>
  <c r="E24" i="109"/>
  <c r="D24" i="109"/>
  <c r="G23" i="109"/>
  <c r="F23" i="109"/>
  <c r="C23" i="109" s="1"/>
  <c r="E23" i="109"/>
  <c r="D23" i="109"/>
  <c r="G20" i="109"/>
  <c r="E20" i="109"/>
  <c r="D20" i="109"/>
  <c r="G19" i="109"/>
  <c r="E19" i="109"/>
  <c r="D19" i="109"/>
  <c r="G18" i="109"/>
  <c r="E18" i="109"/>
  <c r="D18" i="109"/>
  <c r="F16" i="109"/>
  <c r="D13" i="109"/>
  <c r="F12" i="109"/>
  <c r="C12" i="109" s="1"/>
  <c r="D12" i="109"/>
  <c r="G11" i="109"/>
  <c r="G13" i="109" s="1"/>
  <c r="F11" i="109"/>
  <c r="C11" i="109" s="1"/>
  <c r="C13" i="109" s="1"/>
  <c r="E11" i="109"/>
  <c r="E13" i="109" s="1"/>
  <c r="D11" i="109"/>
  <c r="D8" i="109"/>
  <c r="F7" i="109"/>
  <c r="C7" i="109" s="1"/>
  <c r="D7" i="109"/>
  <c r="G6" i="109"/>
  <c r="G8" i="109" s="1"/>
  <c r="F6" i="109"/>
  <c r="F19" i="109" s="1"/>
  <c r="F20" i="109" s="1"/>
  <c r="D6" i="109"/>
  <c r="C6" i="109"/>
  <c r="E86" i="109" l="1"/>
  <c r="E87" i="109"/>
  <c r="H87" i="109"/>
  <c r="E93" i="109"/>
  <c r="E88" i="109"/>
  <c r="J93" i="109"/>
  <c r="J95" i="109"/>
  <c r="H91" i="109"/>
  <c r="J91" i="109" s="1"/>
  <c r="C30" i="109"/>
  <c r="G86" i="109"/>
  <c r="G88" i="109"/>
  <c r="J92" i="109"/>
  <c r="G90" i="109"/>
  <c r="G102" i="109"/>
  <c r="G93" i="109"/>
  <c r="G95" i="109"/>
  <c r="G89" i="109"/>
  <c r="G91" i="109"/>
  <c r="J87" i="109"/>
  <c r="F69" i="109"/>
  <c r="C69" i="109" s="1"/>
  <c r="F25" i="109"/>
  <c r="J88" i="109"/>
  <c r="C25" i="109"/>
  <c r="F71" i="109"/>
  <c r="C71" i="109" s="1"/>
  <c r="F36" i="109"/>
  <c r="C36" i="109" s="1"/>
  <c r="H96" i="109"/>
  <c r="J96" i="109" s="1"/>
  <c r="F31" i="109"/>
  <c r="J86" i="109"/>
  <c r="J90" i="109"/>
  <c r="C55" i="109"/>
  <c r="C8" i="109"/>
  <c r="C61" i="109"/>
  <c r="C72" i="109"/>
  <c r="F75" i="109"/>
  <c r="C75" i="109" s="1"/>
  <c r="C41" i="109"/>
  <c r="F43" i="109"/>
  <c r="F13" i="109"/>
  <c r="C19" i="109"/>
  <c r="C20" i="109" s="1"/>
  <c r="F56" i="109"/>
  <c r="C28" i="109"/>
  <c r="C29" i="109" s="1"/>
  <c r="C35" i="109"/>
  <c r="C42" i="109"/>
  <c r="C49" i="109"/>
  <c r="F50" i="109"/>
  <c r="C50" i="109" s="1"/>
  <c r="J85" i="109"/>
  <c r="J89" i="109"/>
  <c r="J94" i="109"/>
  <c r="E102" i="109"/>
  <c r="C66" i="109"/>
  <c r="C76" i="109"/>
  <c r="F8" i="109"/>
  <c r="C31" i="109" l="1"/>
  <c r="F73" i="109"/>
  <c r="C73" i="109" s="1"/>
  <c r="C37" i="109"/>
  <c r="F37" i="109"/>
  <c r="F77" i="109"/>
  <c r="C77" i="109" s="1"/>
  <c r="F45" i="109"/>
  <c r="C43" i="109"/>
  <c r="C45" i="109" s="1"/>
  <c r="C51" i="109"/>
  <c r="F62" i="109"/>
  <c r="C56" i="109"/>
  <c r="F57" i="109"/>
  <c r="C57" i="109" s="1"/>
  <c r="F51" i="109"/>
  <c r="C62" i="109" l="1"/>
  <c r="C63" i="109" s="1"/>
  <c r="F63" i="109"/>
  <c r="H6" i="78" l="1"/>
  <c r="I6" i="78"/>
  <c r="J6" i="78"/>
  <c r="H7" i="78"/>
  <c r="I7" i="78"/>
  <c r="J7" i="78"/>
  <c r="H8" i="78"/>
  <c r="I8" i="78"/>
  <c r="J8" i="78"/>
  <c r="H9" i="78"/>
  <c r="I9" i="78"/>
  <c r="J9" i="78"/>
  <c r="H10" i="78"/>
  <c r="I10" i="78"/>
  <c r="J10" i="78"/>
  <c r="H11" i="78"/>
  <c r="I11" i="78"/>
  <c r="J11" i="78"/>
  <c r="H12" i="78"/>
  <c r="I12" i="78"/>
  <c r="J12" i="78"/>
  <c r="H13" i="78"/>
  <c r="I13" i="78"/>
  <c r="J13" i="78"/>
  <c r="H14" i="78"/>
  <c r="I14" i="78"/>
  <c r="J14" i="78"/>
  <c r="H15" i="78"/>
  <c r="I15" i="78"/>
  <c r="J15" i="78"/>
  <c r="H16" i="78"/>
  <c r="I16" i="78"/>
  <c r="J16" i="78"/>
  <c r="H17" i="78"/>
  <c r="I17" i="78"/>
  <c r="J17" i="78"/>
  <c r="H18" i="78"/>
  <c r="I18" i="78"/>
  <c r="J18" i="78"/>
  <c r="H19" i="78"/>
  <c r="I19" i="78"/>
  <c r="J19" i="78"/>
  <c r="H20" i="78"/>
  <c r="I20" i="78"/>
  <c r="J20" i="78"/>
  <c r="H21" i="78"/>
  <c r="I21" i="78"/>
  <c r="J21" i="78"/>
  <c r="H22" i="78"/>
  <c r="I22" i="78"/>
  <c r="J22" i="78"/>
  <c r="H23" i="78"/>
  <c r="I23" i="78"/>
  <c r="J23" i="78"/>
  <c r="H24" i="78"/>
  <c r="I24" i="78"/>
  <c r="J24" i="78"/>
  <c r="H25" i="78"/>
  <c r="I25" i="78"/>
  <c r="J25" i="78"/>
  <c r="H26" i="78"/>
  <c r="I26" i="78"/>
  <c r="J26" i="78"/>
  <c r="H27" i="78"/>
  <c r="I27" i="78"/>
  <c r="J27" i="78"/>
  <c r="H28" i="78"/>
  <c r="I28" i="78"/>
  <c r="J28" i="78"/>
  <c r="H29" i="78"/>
  <c r="I29" i="78"/>
  <c r="J29" i="78"/>
  <c r="H30" i="78"/>
  <c r="I30" i="78"/>
  <c r="J30" i="78"/>
  <c r="H31" i="78"/>
  <c r="I31" i="78"/>
  <c r="J31" i="78"/>
  <c r="H32" i="78"/>
  <c r="I32" i="78"/>
  <c r="J32" i="78"/>
  <c r="H33" i="78"/>
  <c r="I33" i="78"/>
  <c r="J33" i="78"/>
  <c r="H34" i="78"/>
  <c r="I34" i="78"/>
  <c r="J34" i="78"/>
  <c r="H35" i="78"/>
  <c r="I35" i="78"/>
  <c r="J35" i="78"/>
  <c r="H36" i="78"/>
  <c r="I36" i="78"/>
  <c r="J36" i="78"/>
  <c r="H37" i="78"/>
  <c r="I37" i="78"/>
  <c r="J37" i="78"/>
  <c r="H38" i="78"/>
  <c r="I38" i="78"/>
  <c r="J38" i="78"/>
  <c r="H39" i="78"/>
  <c r="I39" i="78"/>
  <c r="J39" i="78"/>
  <c r="H40" i="78"/>
  <c r="I40" i="78"/>
  <c r="J40" i="78"/>
  <c r="H41" i="78"/>
  <c r="I41" i="78"/>
  <c r="J41" i="78"/>
  <c r="H42" i="78"/>
  <c r="I42" i="78"/>
  <c r="J42" i="78"/>
  <c r="H43" i="78"/>
  <c r="I43" i="78"/>
  <c r="J43" i="78"/>
  <c r="H44" i="78"/>
  <c r="I44" i="78"/>
  <c r="J44" i="78"/>
  <c r="H45" i="78"/>
  <c r="I45" i="78"/>
  <c r="J45" i="78"/>
  <c r="I5" i="78"/>
  <c r="J5" i="78"/>
  <c r="H5" i="78"/>
  <c r="I7" i="77"/>
  <c r="J7" i="77"/>
  <c r="K7" i="77"/>
  <c r="L7" i="77"/>
  <c r="M7" i="77"/>
  <c r="I8" i="77"/>
  <c r="J8" i="77"/>
  <c r="K8" i="77"/>
  <c r="L8" i="77"/>
  <c r="M8" i="77"/>
  <c r="I9" i="77"/>
  <c r="J9" i="77"/>
  <c r="K9" i="77"/>
  <c r="L9" i="77"/>
  <c r="M9" i="77"/>
  <c r="I10" i="77"/>
  <c r="J10" i="77"/>
  <c r="K10" i="77"/>
  <c r="L10" i="77"/>
  <c r="M10" i="77"/>
  <c r="I11" i="77"/>
  <c r="J11" i="77"/>
  <c r="K11" i="77"/>
  <c r="L11" i="77"/>
  <c r="M11" i="77"/>
  <c r="I12" i="77"/>
  <c r="J12" i="77"/>
  <c r="K12" i="77"/>
  <c r="L12" i="77"/>
  <c r="M12" i="77"/>
  <c r="I13" i="77"/>
  <c r="J13" i="77"/>
  <c r="K13" i="77"/>
  <c r="L13" i="77"/>
  <c r="M13" i="77"/>
  <c r="I14" i="77"/>
  <c r="J14" i="77"/>
  <c r="K14" i="77"/>
  <c r="L14" i="77"/>
  <c r="M14" i="77"/>
  <c r="I15" i="77"/>
  <c r="J15" i="77"/>
  <c r="K15" i="77"/>
  <c r="L15" i="77"/>
  <c r="M15" i="77"/>
  <c r="I16" i="77"/>
  <c r="J16" i="77"/>
  <c r="K16" i="77"/>
  <c r="L16" i="77"/>
  <c r="M16" i="77"/>
  <c r="I17" i="77"/>
  <c r="J17" i="77"/>
  <c r="K17" i="77"/>
  <c r="L17" i="77"/>
  <c r="M17" i="77"/>
  <c r="I18" i="77"/>
  <c r="J18" i="77"/>
  <c r="K18" i="77"/>
  <c r="L18" i="77"/>
  <c r="M18" i="77"/>
  <c r="I19" i="77"/>
  <c r="J19" i="77"/>
  <c r="K19" i="77"/>
  <c r="L19" i="77"/>
  <c r="M19" i="77"/>
  <c r="I20" i="77"/>
  <c r="J20" i="77"/>
  <c r="K20" i="77"/>
  <c r="L20" i="77"/>
  <c r="M20" i="77"/>
  <c r="I21" i="77"/>
  <c r="J21" i="77"/>
  <c r="K21" i="77"/>
  <c r="L21" i="77"/>
  <c r="M21" i="77"/>
  <c r="I22" i="77"/>
  <c r="J22" i="77"/>
  <c r="K22" i="77"/>
  <c r="L22" i="77"/>
  <c r="M22" i="77"/>
  <c r="I23" i="77"/>
  <c r="J23" i="77"/>
  <c r="K23" i="77"/>
  <c r="L23" i="77"/>
  <c r="M23" i="77"/>
  <c r="I24" i="77"/>
  <c r="J24" i="77"/>
  <c r="K24" i="77"/>
  <c r="L24" i="77"/>
  <c r="M24" i="77"/>
  <c r="I25" i="77"/>
  <c r="J25" i="77"/>
  <c r="K25" i="77"/>
  <c r="L25" i="77"/>
  <c r="M25" i="77"/>
  <c r="I26" i="77"/>
  <c r="J26" i="77"/>
  <c r="K26" i="77"/>
  <c r="L26" i="77"/>
  <c r="M26" i="77"/>
  <c r="I27" i="77"/>
  <c r="J27" i="77"/>
  <c r="K27" i="77"/>
  <c r="L27" i="77"/>
  <c r="M27" i="77"/>
  <c r="I28" i="77"/>
  <c r="J28" i="77"/>
  <c r="K28" i="77"/>
  <c r="L28" i="77"/>
  <c r="M28" i="77"/>
  <c r="I29" i="77"/>
  <c r="J29" i="77"/>
  <c r="K29" i="77"/>
  <c r="L29" i="77"/>
  <c r="M29" i="77"/>
  <c r="I30" i="77"/>
  <c r="J30" i="77"/>
  <c r="K30" i="77"/>
  <c r="L30" i="77"/>
  <c r="M30" i="77"/>
  <c r="I31" i="77"/>
  <c r="J31" i="77"/>
  <c r="K31" i="77"/>
  <c r="L31" i="77"/>
  <c r="M31" i="77"/>
  <c r="I32" i="77"/>
  <c r="J32" i="77"/>
  <c r="K32" i="77"/>
  <c r="L32" i="77"/>
  <c r="M32" i="77"/>
  <c r="J6" i="77"/>
  <c r="K6" i="77"/>
  <c r="L6" i="77"/>
  <c r="M6" i="77"/>
  <c r="I6" i="77"/>
</calcChain>
</file>

<file path=xl/sharedStrings.xml><?xml version="1.0" encoding="utf-8"?>
<sst xmlns="http://schemas.openxmlformats.org/spreadsheetml/2006/main" count="2181" uniqueCount="681">
  <si>
    <t>Business definitions - Alternative Performance Measures</t>
  </si>
  <si>
    <t>Return on equity (RoE)</t>
  </si>
  <si>
    <t>Net profit for the period excluding non-controlling interests as a percentage of average equity for the year. Average equity includes net profit for the period and dividend until paid, non-controlling interests excluded.</t>
  </si>
  <si>
    <t xml:space="preserve">Cost/income ratio </t>
  </si>
  <si>
    <t>Total operating expenses divided by total operating income.</t>
  </si>
  <si>
    <t>Loan loss ratio (IFRS 9)</t>
  </si>
  <si>
    <t>Net loan losses (annualised) divided by the quarterly closing balance of loans to the public (lending), measured at amortised cost.</t>
  </si>
  <si>
    <t>Impairment rate (stage 3), gross (IFRS 9)</t>
  </si>
  <si>
    <t>Impaired loans (stage 3) before allowances divided by total loans measured at amortised cost before allowances.</t>
  </si>
  <si>
    <t>Impairment rate (stage 3), net (IFRS 9)</t>
  </si>
  <si>
    <t>Impaired loans (stage 3) after allowances divided by total loans measured at amortised cost before allowances.</t>
  </si>
  <si>
    <t>Total allowance rate (stage 1, 2 and 3) (IFRS 9)</t>
  </si>
  <si>
    <t>Total allowances divided by total loans measured at amortised cost before allowances.</t>
  </si>
  <si>
    <t>Allowances in relation to credit impaired loans (stage 3) (IFRS 9)</t>
  </si>
  <si>
    <t>Allowances for impaired loans (stage 3) divided by impaired loans measured at amortised cost (stage 3) before allowances.</t>
  </si>
  <si>
    <t>Allowance in relation to loans in stage 1 and 2 (IFRS 9)</t>
  </si>
  <si>
    <t>Allowances for not impaired loans (stage 1 and 2) divided by not impaired loans measured at amortised cost (stage 1 and 2) before allowances</t>
  </si>
  <si>
    <t>Common Equity Tier 1 capital ratio</t>
  </si>
  <si>
    <t>Tier 1 capital ratio</t>
  </si>
  <si>
    <t>Total capital ratio</t>
  </si>
  <si>
    <t>Tier 1 capital</t>
  </si>
  <si>
    <t xml:space="preserve">Tier 1 capital consist of both common equity tier 1 capital (CET 1) and additional tier 1 capital. </t>
  </si>
  <si>
    <t>Risk Exposure Amount</t>
  </si>
  <si>
    <t xml:space="preserve">Risk exposure amount is calculated in accordance with the requirements in the CRR. </t>
  </si>
  <si>
    <t>Alternative Performance Measures</t>
  </si>
  <si>
    <t>Q4</t>
  </si>
  <si>
    <t>Total earnings, periodic, NOKt</t>
  </si>
  <si>
    <t>Number of shares outstanding, thousand</t>
  </si>
  <si>
    <t>Total Equity end of period, NOKt</t>
  </si>
  <si>
    <t>Shares outstanding end of period, thousand</t>
  </si>
  <si>
    <r>
      <t>Equity per share</t>
    </r>
    <r>
      <rPr>
        <vertAlign val="superscript"/>
        <sz val="9"/>
        <rFont val="Arial"/>
        <family val="2"/>
      </rPr>
      <t>1</t>
    </r>
    <r>
      <rPr>
        <sz val="9"/>
        <rFont val="Arial"/>
        <family val="2"/>
      </rPr>
      <t>,</t>
    </r>
    <r>
      <rPr>
        <b/>
        <sz val="9"/>
        <rFont val="Arial"/>
        <family val="2"/>
      </rPr>
      <t xml:space="preserve"> NOK</t>
    </r>
  </si>
  <si>
    <t>Shares outstanding, million</t>
  </si>
  <si>
    <t>Average equity, NOKt</t>
  </si>
  <si>
    <t>Net profit attributable to shareholders, NOKt</t>
  </si>
  <si>
    <t>Return on equity, %</t>
  </si>
  <si>
    <t>Total operating income, NOKt</t>
  </si>
  <si>
    <t>Total operating expenses, NOKt</t>
  </si>
  <si>
    <t xml:space="preserve">Cost/income ratio, % </t>
  </si>
  <si>
    <t>Net Loan losses, NOKt</t>
  </si>
  <si>
    <t>Net loan losses (annualised), NOKt</t>
  </si>
  <si>
    <t>Total lending , NOKt</t>
  </si>
  <si>
    <t>Loan loss ratio, basis points</t>
  </si>
  <si>
    <t>Impaired loans, NOKt</t>
  </si>
  <si>
    <t>Divide with loans before allowances, NOKt</t>
  </si>
  <si>
    <t>Impairment rate (stage 3), gross (bps)</t>
  </si>
  <si>
    <t>Deduct allowances for individually assessed impaired loans (-), NOKt</t>
  </si>
  <si>
    <t>Impaired loans after allowance, NOKt</t>
  </si>
  <si>
    <t>Impairment rate (stage 3), net (bps)</t>
  </si>
  <si>
    <t>Total allowances, NOKt</t>
  </si>
  <si>
    <t>Total allowance ratio (stage 1, 2 and 3), (bps)</t>
  </si>
  <si>
    <t>Allowances for individually assessed impaired loans, NOKt</t>
  </si>
  <si>
    <t>Divide with impaired loans, NOKt</t>
  </si>
  <si>
    <t>Allowances in relation to credit impaired loans (stage 3), (bps)</t>
  </si>
  <si>
    <t>Impaired loans: (+), NOKt</t>
  </si>
  <si>
    <t>Total allowance in relation to gross impaired loans (%) (provisioning ratio)</t>
  </si>
  <si>
    <t>CET 1 capital, NOKm</t>
  </si>
  <si>
    <t>IRB Shortfall, NOKm</t>
  </si>
  <si>
    <r>
      <t>Tier 1 capital</t>
    </r>
    <r>
      <rPr>
        <vertAlign val="superscript"/>
        <sz val="9"/>
        <rFont val="Arial"/>
        <family val="2"/>
      </rPr>
      <t>1,2</t>
    </r>
    <r>
      <rPr>
        <sz val="9"/>
        <rFont val="Arial"/>
        <family val="2"/>
      </rPr>
      <t>, NOKm</t>
    </r>
  </si>
  <si>
    <t>Total Own funds, NOKm</t>
  </si>
  <si>
    <r>
      <t xml:space="preserve">1 </t>
    </r>
    <r>
      <rPr>
        <sz val="8"/>
        <rFont val="Arial"/>
        <family val="2"/>
      </rPr>
      <t>End of period</t>
    </r>
  </si>
  <si>
    <r>
      <t xml:space="preserve">2 </t>
    </r>
    <r>
      <rPr>
        <sz val="8"/>
        <rFont val="Arial"/>
        <family val="2"/>
      </rPr>
      <t>Excluding  year to date profit for interim figures.</t>
    </r>
  </si>
  <si>
    <t>Income Statements</t>
  </si>
  <si>
    <t>Change</t>
  </si>
  <si>
    <t>NOKm</t>
  </si>
  <si>
    <t>YTD/YTD</t>
  </si>
  <si>
    <t>Net interest income</t>
  </si>
  <si>
    <t>Net fee and commission income</t>
  </si>
  <si>
    <t>Net result from items at fair value</t>
  </si>
  <si>
    <t>Total operating income</t>
  </si>
  <si>
    <t>Staff costs</t>
  </si>
  <si>
    <t>Other expenses</t>
  </si>
  <si>
    <t>Total operating expenses</t>
  </si>
  <si>
    <t>Profit before loan losses</t>
  </si>
  <si>
    <t>Net loan losses</t>
  </si>
  <si>
    <t>Operating profit</t>
  </si>
  <si>
    <t>Income tax expense</t>
  </si>
  <si>
    <t xml:space="preserve">Net profit for the period </t>
  </si>
  <si>
    <t>Business volumes, key items</t>
  </si>
  <si>
    <t>NOKbn</t>
  </si>
  <si>
    <t>Loans to the public</t>
  </si>
  <si>
    <t>Total assets</t>
  </si>
  <si>
    <t>Income statement</t>
  </si>
  <si>
    <t>Connection</t>
  </si>
  <si>
    <t>Year</t>
  </si>
  <si>
    <t>Scenario</t>
  </si>
  <si>
    <t>Actual</t>
  </si>
  <si>
    <t>Period</t>
  </si>
  <si>
    <t>Entity</t>
  </si>
  <si>
    <t>5000GROUP.3035</t>
  </si>
  <si>
    <t>View</t>
  </si>
  <si>
    <t>YTD</t>
  </si>
  <si>
    <t>Periodic</t>
  </si>
  <si>
    <t>NOKt</t>
  </si>
  <si>
    <t>Note</t>
  </si>
  <si>
    <t>TotC4</t>
  </si>
  <si>
    <t>Operating income</t>
  </si>
  <si>
    <t>Interest income calculated using the effective interest rate method</t>
  </si>
  <si>
    <t>S301099</t>
  </si>
  <si>
    <t>Loans and receivables</t>
  </si>
  <si>
    <t>TotC1</t>
  </si>
  <si>
    <t>Other interest income</t>
  </si>
  <si>
    <t>Interest expense</t>
  </si>
  <si>
    <t>S301299</t>
  </si>
  <si>
    <t>S301999</t>
  </si>
  <si>
    <t>Interest income</t>
  </si>
  <si>
    <t>Fee and commission income</t>
  </si>
  <si>
    <t>Fee and commission expense</t>
  </si>
  <si>
    <t>S302999</t>
  </si>
  <si>
    <t>S303999</t>
  </si>
  <si>
    <t>S400499</t>
  </si>
  <si>
    <t>S401498</t>
  </si>
  <si>
    <t>S401499</t>
  </si>
  <si>
    <t>Other operating expenses</t>
  </si>
  <si>
    <t>S304199</t>
  </si>
  <si>
    <t>Net gains/losses on items at fair value</t>
  </si>
  <si>
    <t>Depr/amortisation and impairment charges</t>
  </si>
  <si>
    <t>S405999</t>
  </si>
  <si>
    <t>Loan losses</t>
  </si>
  <si>
    <t>S500999</t>
  </si>
  <si>
    <t>S503999</t>
  </si>
  <si>
    <t>S504199</t>
  </si>
  <si>
    <t>Net profit for the period</t>
  </si>
  <si>
    <t>S504299</t>
  </si>
  <si>
    <t>Attributable to:</t>
  </si>
  <si>
    <t>S504399</t>
  </si>
  <si>
    <t>Shareholder of Nordea Eiendomskreditt AS</t>
  </si>
  <si>
    <t>S504599</t>
  </si>
  <si>
    <t>Total</t>
  </si>
  <si>
    <t>S505999</t>
  </si>
  <si>
    <t>Total operating profit</t>
  </si>
  <si>
    <t>S600499</t>
  </si>
  <si>
    <t>Taxes</t>
  </si>
  <si>
    <t>S600699</t>
  </si>
  <si>
    <t>Profit and Loss for the year</t>
  </si>
  <si>
    <t>G751005</t>
  </si>
  <si>
    <t>Net losses, Debt securities FVOCI, stage 1</t>
  </si>
  <si>
    <t>No of shares, million</t>
  </si>
  <si>
    <t>Balance sheet</t>
  </si>
  <si>
    <t>31 Dec</t>
  </si>
  <si>
    <t>Summation check</t>
  </si>
  <si>
    <t>Dec</t>
  </si>
  <si>
    <t>Nov</t>
  </si>
  <si>
    <t>Oct</t>
  </si>
  <si>
    <t>Mar</t>
  </si>
  <si>
    <t>Feb</t>
  </si>
  <si>
    <t>Jan</t>
  </si>
  <si>
    <t>Sep</t>
  </si>
  <si>
    <t>Aug</t>
  </si>
  <si>
    <t>Jul</t>
  </si>
  <si>
    <t>Jun</t>
  </si>
  <si>
    <t>May</t>
  </si>
  <si>
    <t>Apr</t>
  </si>
  <si>
    <t xml:space="preserve">YTD </t>
  </si>
  <si>
    <t>Assets</t>
  </si>
  <si>
    <t>Custom 2</t>
  </si>
  <si>
    <t>TotC2</t>
  </si>
  <si>
    <t>Loans to credit institutions</t>
  </si>
  <si>
    <t>R100399</t>
  </si>
  <si>
    <t>R101999</t>
  </si>
  <si>
    <t>Interest-bearing securities</t>
  </si>
  <si>
    <t>s102299</t>
  </si>
  <si>
    <t>Derivatives</t>
  </si>
  <si>
    <t>S103999</t>
  </si>
  <si>
    <t>S105119</t>
  </si>
  <si>
    <t>Fair value ch hedg items, portf IR risk</t>
  </si>
  <si>
    <t>S103799</t>
  </si>
  <si>
    <t>Equipment owned and RoU</t>
  </si>
  <si>
    <t>Other assets</t>
  </si>
  <si>
    <t>S104399</t>
  </si>
  <si>
    <t>Accrued income and prepaid expenses</t>
  </si>
  <si>
    <t>S104499</t>
  </si>
  <si>
    <t>Prepaid expenses and accrued income</t>
  </si>
  <si>
    <t>S100000</t>
  </si>
  <si>
    <t>Liabilities</t>
  </si>
  <si>
    <t>R200699</t>
  </si>
  <si>
    <t>Deposits by credit institutions</t>
  </si>
  <si>
    <t>R200799</t>
  </si>
  <si>
    <t>Deposits and borrowings from the public</t>
  </si>
  <si>
    <t>Debt securities in issue</t>
  </si>
  <si>
    <t>S201099</t>
  </si>
  <si>
    <t>S202999</t>
  </si>
  <si>
    <t>G202180</t>
  </si>
  <si>
    <t>Fair value ch hedg items, portf IR risk, AC</t>
  </si>
  <si>
    <t>Current tax liabilities</t>
  </si>
  <si>
    <t>S203199</t>
  </si>
  <si>
    <t>Other liabilities</t>
  </si>
  <si>
    <t>S203299</t>
  </si>
  <si>
    <t>S203599</t>
  </si>
  <si>
    <t>Accrued expenses and prepaid income</t>
  </si>
  <si>
    <t>Deferred tax liabilities</t>
  </si>
  <si>
    <t>G204010</t>
  </si>
  <si>
    <t>Deferred tax liabilities, non fin liabilities</t>
  </si>
  <si>
    <t>Provisions</t>
  </si>
  <si>
    <t>S204189</t>
  </si>
  <si>
    <t>Retirement benefit obligations</t>
  </si>
  <si>
    <t>S204099</t>
  </si>
  <si>
    <t>Subordinated loan capital</t>
  </si>
  <si>
    <t>S204299</t>
  </si>
  <si>
    <t>Subordinated liabilities</t>
  </si>
  <si>
    <t>Total liabilities</t>
  </si>
  <si>
    <t>S204999</t>
  </si>
  <si>
    <t>Equity</t>
  </si>
  <si>
    <t>Share capital</t>
  </si>
  <si>
    <t>G205000</t>
  </si>
  <si>
    <t>Share premium</t>
  </si>
  <si>
    <t>G205020</t>
  </si>
  <si>
    <t>Share premium reserve</t>
  </si>
  <si>
    <t>Other reserves</t>
  </si>
  <si>
    <t>S205399</t>
  </si>
  <si>
    <t>Retained earnings</t>
  </si>
  <si>
    <t>S205499</t>
  </si>
  <si>
    <t>Total equity</t>
  </si>
  <si>
    <t>S205999</t>
  </si>
  <si>
    <t>Total liabilities and equity</t>
  </si>
  <si>
    <t>S200000</t>
  </si>
  <si>
    <t>Total Liabilities and Equity</t>
  </si>
  <si>
    <t>Assets pledged as security for own liabilities</t>
  </si>
  <si>
    <t>OF3599</t>
  </si>
  <si>
    <t>Total assets pledged for own liabilities</t>
  </si>
  <si>
    <t>Contingent liabilities</t>
  </si>
  <si>
    <t>OF1999</t>
  </si>
  <si>
    <t>Contingent liabilities, nominal amount</t>
  </si>
  <si>
    <t>Commitments</t>
  </si>
  <si>
    <t>OF2999</t>
  </si>
  <si>
    <t>Loans and impairment</t>
  </si>
  <si>
    <t>Loans before allowances</t>
  </si>
  <si>
    <t>Allowances for individually assessed impaired loans (Stage 3)</t>
  </si>
  <si>
    <t>Allowances for collectively assessed impaired loans (Stage 1 and 2)</t>
  </si>
  <si>
    <t>Allowances</t>
  </si>
  <si>
    <t/>
  </si>
  <si>
    <t>Stage 1</t>
  </si>
  <si>
    <t>Stage 2</t>
  </si>
  <si>
    <t>Stage 3</t>
  </si>
  <si>
    <t>Changes due to origination and acquisition</t>
  </si>
  <si>
    <t>Changes due to transfers from Stage 1 to Stage 2</t>
  </si>
  <si>
    <t>Changes due to transfers from Stage 1 to Stage 3</t>
  </si>
  <si>
    <t>Changes due to transfers from Stage 2 to Stage 1</t>
  </si>
  <si>
    <t>Changes due to transfers from Stage 2 to Stage 3</t>
  </si>
  <si>
    <t>Changes due to transfers from Stage 3 to Stage 1</t>
  </si>
  <si>
    <t>Changes due to transfers from Stage 3 to Stage 2</t>
  </si>
  <si>
    <t>Changes due to changes in credit risk without stage transfer</t>
  </si>
  <si>
    <t>Changes due to repayments and disposals</t>
  </si>
  <si>
    <t>Write-off through decrease in allowance account</t>
  </si>
  <si>
    <t>Changes due to update in the institution's methodology for estimation (net)</t>
  </si>
  <si>
    <t>Other changes</t>
  </si>
  <si>
    <t>Translation differences</t>
  </si>
  <si>
    <t>Key ratios</t>
  </si>
  <si>
    <t>Summary of items included in own funds</t>
  </si>
  <si>
    <t>Proposed/actual dividend</t>
  </si>
  <si>
    <t>Common Equity Tier 1 capital before regulatory adjustments</t>
  </si>
  <si>
    <t>Deferred tax assets</t>
  </si>
  <si>
    <t>Intangible assets</t>
  </si>
  <si>
    <t>IRB provisions shortfall (-)</t>
  </si>
  <si>
    <t>Pension assets in excess of related liabilities</t>
  </si>
  <si>
    <t>Other items, net</t>
  </si>
  <si>
    <t>Total regulatory adjustments to Common Equity Tier 1 capital</t>
  </si>
  <si>
    <t>Common Equity Tier 1 capital (net after deduction)</t>
  </si>
  <si>
    <t>Additional Tier 1 capital before regulatory adjustments</t>
  </si>
  <si>
    <t>Total regulatory adjustments to Additional Tier 1 capital</t>
  </si>
  <si>
    <t>Additional Tier 1 capital</t>
  </si>
  <si>
    <t>Tier 1 capital (net after deduction)</t>
  </si>
  <si>
    <t>Tier 2 capital before regulatory adjustments</t>
  </si>
  <si>
    <t>IRB provisions excess (+)</t>
  </si>
  <si>
    <t>Deductions for investments in insurance companies</t>
  </si>
  <si>
    <t>Total regulatory adjustments to Tier 2 capital</t>
  </si>
  <si>
    <t>Tier 2 capital</t>
  </si>
  <si>
    <t>REA</t>
  </si>
  <si>
    <t xml:space="preserve">Credit risk </t>
  </si>
  <si>
    <t xml:space="preserve"> - of which counterparty credit risk</t>
  </si>
  <si>
    <t xml:space="preserve">IRB </t>
  </si>
  <si>
    <t xml:space="preserve"> - sovereign</t>
  </si>
  <si>
    <t xml:space="preserve"> - corporate</t>
  </si>
  <si>
    <t xml:space="preserve">     - advanced</t>
  </si>
  <si>
    <t xml:space="preserve">     - foundation</t>
  </si>
  <si>
    <t xml:space="preserve"> - institutions</t>
  </si>
  <si>
    <t xml:space="preserve"> - retail</t>
  </si>
  <si>
    <t xml:space="preserve">    - secured by immovable property collateral</t>
  </si>
  <si>
    <t xml:space="preserve">    - other retail</t>
  </si>
  <si>
    <t xml:space="preserve"> - other</t>
  </si>
  <si>
    <t>Standardised</t>
  </si>
  <si>
    <t>- central governments or central banks</t>
  </si>
  <si>
    <t xml:space="preserve"> - regional governments or local authorities</t>
  </si>
  <si>
    <t xml:space="preserve"> - public sector entities</t>
  </si>
  <si>
    <t>- multilateral development banks</t>
  </si>
  <si>
    <t>- international organisations</t>
  </si>
  <si>
    <t>- institutions</t>
  </si>
  <si>
    <t>- corporate</t>
  </si>
  <si>
    <t>- retail</t>
  </si>
  <si>
    <t>- secured by mortgages on immovable properties</t>
  </si>
  <si>
    <t>- in default</t>
  </si>
  <si>
    <t>- associated with particularly high risk</t>
  </si>
  <si>
    <t>- covered bonds</t>
  </si>
  <si>
    <t>- institutions and corporates with a short-term credit assessment</t>
  </si>
  <si>
    <t>- collective investments undertakings (CIU)</t>
  </si>
  <si>
    <t>- equity</t>
  </si>
  <si>
    <t>- other items</t>
  </si>
  <si>
    <t>Credit Value Adjustment Risk</t>
  </si>
  <si>
    <t>Market risk</t>
  </si>
  <si>
    <t xml:space="preserve"> - trading book, Internal Approach</t>
  </si>
  <si>
    <t xml:space="preserve"> - trading book, Standardised Approach</t>
  </si>
  <si>
    <t xml:space="preserve"> - banking book, Standardised Approach</t>
  </si>
  <si>
    <t>Settlement risk</t>
  </si>
  <si>
    <t>Operational risk</t>
  </si>
  <si>
    <t>Additional risk exposure amount related to Finnish RW floor due to Article 458 CRR</t>
  </si>
  <si>
    <t>Additional risk exposure amount related to Swedish RW floor due to Article 458 CRR</t>
  </si>
  <si>
    <t>Additional risk exposure amount due to Article 3 CRR</t>
  </si>
  <si>
    <t>Percentage</t>
  </si>
  <si>
    <t>Capital ratios</t>
  </si>
  <si>
    <t>Common Equity Tier 1 capital ratio, including profit</t>
  </si>
  <si>
    <t>Tier 1 capital ratio, including profit</t>
  </si>
  <si>
    <t>Total capital ratio, including profit</t>
  </si>
  <si>
    <t>Common Equity Tier 1 capital ratio, excluding profit</t>
  </si>
  <si>
    <t>Tier 1 capital ratio, excluding profit</t>
  </si>
  <si>
    <t>Total capital ratio, excluding profit</t>
  </si>
  <si>
    <t>Leverage ratio</t>
  </si>
  <si>
    <t>Tier 1 capital, transitional definition, NOKm</t>
  </si>
  <si>
    <t>Leverage ratio exposure, NOKm</t>
  </si>
  <si>
    <t>Leverage ratio, percentage</t>
  </si>
  <si>
    <t>Property and Equipment owned and RoU</t>
  </si>
  <si>
    <t>Forbearance</t>
  </si>
  <si>
    <t>Forborne loans</t>
  </si>
  <si>
    <t>-of which defaulted</t>
  </si>
  <si>
    <t>Allowances for forborne loans</t>
  </si>
  <si>
    <t>PRODHFM_NORDIG</t>
  </si>
  <si>
    <t>-of which defaulted, %</t>
  </si>
  <si>
    <t>Forward looking information</t>
  </si>
  <si>
    <t>Real GDP, % y/y</t>
  </si>
  <si>
    <t>Favourable scenario</t>
  </si>
  <si>
    <t>Baseline scenario</t>
  </si>
  <si>
    <t>Adverse scenario</t>
  </si>
  <si>
    <t>Other income</t>
  </si>
  <si>
    <t>Movements of allowance accounts for loans measured at amortised cost</t>
  </si>
  <si>
    <t>31 Dec¹</t>
  </si>
  <si>
    <t>31 Dec 2020</t>
  </si>
  <si>
    <t xml:space="preserve">During 2020 Nordea Eiendomskreditt has offered Covid-19 related instalment-free periods to customers. These were generally granted to customers experiencing only short-term liquidity issues due solely to Covid-19 and were not registered as forbearance due to the temporary nature. Nordea Eiendomskreditt has now returned to the normal forbearance registration procedures, while still continuing to support customers through the crisis. </t>
  </si>
  <si>
    <r>
      <t xml:space="preserve">Risk exposure amount </t>
    </r>
    <r>
      <rPr>
        <vertAlign val="superscript"/>
        <sz val="9"/>
        <rFont val="Arial"/>
        <family val="2"/>
      </rPr>
      <t>1</t>
    </r>
    <r>
      <rPr>
        <sz val="9"/>
        <color rgb="FFFF0000"/>
        <rFont val="Arial"/>
        <family val="2"/>
      </rPr>
      <t xml:space="preserve"> </t>
    </r>
    <r>
      <rPr>
        <sz val="9"/>
        <rFont val="Arial"/>
        <family val="2"/>
      </rPr>
      <t>NOKm</t>
    </r>
  </si>
  <si>
    <r>
      <t xml:space="preserve">Common Equity Tier 1 capital ratio </t>
    </r>
    <r>
      <rPr>
        <b/>
        <vertAlign val="superscript"/>
        <sz val="9"/>
        <rFont val="Arial"/>
        <family val="2"/>
      </rPr>
      <t>1,2,</t>
    </r>
    <r>
      <rPr>
        <b/>
        <sz val="9"/>
        <color rgb="FFFF0000"/>
        <rFont val="Arial"/>
        <family val="2"/>
      </rPr>
      <t xml:space="preserve"> </t>
    </r>
    <r>
      <rPr>
        <b/>
        <sz val="9"/>
        <rFont val="Arial"/>
        <family val="2"/>
      </rPr>
      <t>%</t>
    </r>
  </si>
  <si>
    <r>
      <t xml:space="preserve">Tier 1 capital ratio </t>
    </r>
    <r>
      <rPr>
        <b/>
        <vertAlign val="superscript"/>
        <sz val="9"/>
        <rFont val="Arial"/>
        <family val="2"/>
      </rPr>
      <t>1,2</t>
    </r>
    <r>
      <rPr>
        <b/>
        <sz val="9"/>
        <rFont val="Arial"/>
        <family val="2"/>
      </rPr>
      <t>%</t>
    </r>
  </si>
  <si>
    <r>
      <t xml:space="preserve">Risk exposure amount </t>
    </r>
    <r>
      <rPr>
        <vertAlign val="superscript"/>
        <sz val="9"/>
        <rFont val="Arial"/>
        <family val="2"/>
      </rPr>
      <t xml:space="preserve">1 </t>
    </r>
    <r>
      <rPr>
        <sz val="9"/>
        <rFont val="Arial"/>
        <family val="2"/>
      </rPr>
      <t>NOKm</t>
    </r>
  </si>
  <si>
    <r>
      <t xml:space="preserve">Total capital ratio </t>
    </r>
    <r>
      <rPr>
        <b/>
        <vertAlign val="superscript"/>
        <sz val="9"/>
        <rFont val="Arial"/>
        <family val="2"/>
      </rPr>
      <t>1,2</t>
    </r>
    <r>
      <rPr>
        <b/>
        <sz val="9"/>
        <rFont val="Arial"/>
        <family val="2"/>
      </rPr>
      <t xml:space="preserve"> %</t>
    </r>
  </si>
  <si>
    <t>Some of the management judgement of NOK 121m recognized in the second quarter has been reduced to NOK 108m at the end of 2020. The calculation is based on model scenarios for stressed simulation of the ECL (Expected Credit Loss) including a downside scenario with a decline in gross domestic product (GDP) in 2021 followed by slow recoveries in 2022 and 2023. The total loan loss allowances as of 31 December 2020 was NOK 190m.</t>
  </si>
  <si>
    <t>The macro scenarios reflect Nordea’s view of how the Covid-19 virus and lock-downs potentially can impact the economic outlook. The scenarios also reflect the macroeconomic effects of the government and central bank support measures. The labour market support scheme has played a significant role in supporting the Norwegian economy during last year's lock-down phases, and the support to household incomes and cost relief to companies from the labour market scheme has been substantial throughout the whole 2020. Although the economic recovery during the second half of 2020 appeared to be relatively strong, growth in 2021 is predicted to be slow, as the outlook is still clouded by a very high level of uncertainty. The roll-out of vaccines and the willingness of the Norwegian government to extend special support measures for sectors hit by new lock-downs, point to a continued but modest recovery in the baseline.</t>
  </si>
  <si>
    <t>The macroeconomic scenarios are provided by Group Risk and Compliance (GRC) in Nordea, based on the Oxford Economics model. The forecast is a combination of modelling and expert judgement, subject to thorough checks and quality control processes. The model has been built to give a good description of the historical relationships between economic variables and to capture the key linkages between those variables. The forecast period in the model is ten years, and for periods beyond, a long-term average is used in the ECL calculations.</t>
  </si>
  <si>
    <t xml:space="preserve">Forward looking information is used both for assessing significant increases in credit risk and in the calculation of expected credit losses. Nordea Eiendomskreditt uses three macroeconomic scenarios, a base scenario, a favourable scenario and an adverse scenario. For the fourth quarter of 2020 the scenarios have been weighted into the final expected credit losses (ECL) using baseline 50%, adverse 45% and favourable 5% (baseline 60%, adverse 20% and favourable 20% at year-end 2019). The weight on the adverse scenario was increased in the third quarter of 2020 to give more weight to the downside risks surrounding the expiry of customer support measures and the continuation of the pandemic. The baseline scenario was still maintained as the most probable one. </t>
  </si>
  <si>
    <t>Other</t>
  </si>
  <si>
    <t>Large</t>
  </si>
  <si>
    <t>Business</t>
  </si>
  <si>
    <t>Personal</t>
  </si>
  <si>
    <t>Provisions if one notch downgrade</t>
  </si>
  <si>
    <t>Reconised provisions</t>
  </si>
  <si>
    <t xml:space="preserve"> 30 Jun 2019</t>
  </si>
  <si>
    <t xml:space="preserve"> 30 Jun 2020</t>
  </si>
  <si>
    <t>The provisions are sensitive to rating migration even if triggers are not reached. The table below shows the impact on provisions from a one notch downgrade on all exposure in Nordea Eiendomskreditt AS. It includes both the impact of the higher risk for all exposures as well as the impact of transferring exposures for stage 1 to stage 2 that reach the trigger. It also includes the impact form the exposures with one rating grade above default becoming default, which is estimated of NOKt XX (NOKt XX at year-end 2019). This figure is based on calculations with the statistical model rather than individual estimates that would be the case in reality for material defaulted loans.</t>
  </si>
  <si>
    <t>Sensitivities</t>
  </si>
  <si>
    <t>7 Individual allowances/Forborne loans.</t>
  </si>
  <si>
    <t>6 Forborne loans/Loans before allowances.</t>
  </si>
  <si>
    <t>Forberance coverage ratio, % 7)</t>
  </si>
  <si>
    <t>Forberance ratio, basis points 6)</t>
  </si>
  <si>
    <t>31 Mar 2020</t>
  </si>
  <si>
    <t xml:space="preserve">31 Mar 2021 </t>
  </si>
  <si>
    <t>The carrying amount of loans where Nordea Eiendomskreditt had granted instalment-free periods at the end of the fourth quarter of 2020 amounted to NOK 26bn, which corresponds to 10.7% of the loan portfolio. The main part is granted as support to our customers during the Covid-19 pandemic.</t>
  </si>
  <si>
    <t xml:space="preserve">Forbearance refers to eased terms or restructuring of credit terms and conditions due to the borrower experiencing financial difficulties. The intention of granting forbearance for a limited period of time is to ensure full repayment of the outstanding debt. Examples of eased terms are changes in amortisation profile, repayment schedule, customer margin or eased financial covenants. Forbearance is undertaken on an individual basis, according to internal guidelines, and followed by impairment testing. Forborne exposures can be servicing or non-servicing. Individual loan loss provisions are recognised if necessary. </t>
  </si>
  <si>
    <t>5 Allowances for not impaired loans (stage 1 and 2) divided by not impaired loans measured at amortised cost (stage 1 and 2) before allowances.</t>
  </si>
  <si>
    <t>4 Allowances for impaired loans (stage 3) divided by impaired loans measured at amortised cost (stage 3) before allowances.</t>
  </si>
  <si>
    <t>3 Total allowances divided by total loans measured at amortised cost before allowances.</t>
  </si>
  <si>
    <t>2 Impaired loans (Stage 3) after allowances divided by total loans measured at amortised cost before allowances.</t>
  </si>
  <si>
    <t>1 Impaired loans (Stage 3) before allowances divided by total loans measured at amortised cost before allowances.</t>
  </si>
  <si>
    <t>Allowances in relation to loans in stage 1 and 2 , basis points 5)</t>
  </si>
  <si>
    <t>Allowances in relation to credit impaired loans (stage 3), % 4)</t>
  </si>
  <si>
    <t>Total allowance rate (stage 1, 2 and 3), basis points 3)</t>
  </si>
  <si>
    <t>Impairment rate (stage 3), net, basis points 2)</t>
  </si>
  <si>
    <t>Impairment rate, (stage 3) gross, basis points 1)</t>
  </si>
  <si>
    <t>Control of key ratios:</t>
  </si>
  <si>
    <t>Balance at 31 March 2020</t>
  </si>
  <si>
    <t>Balance at 1 January 2020</t>
  </si>
  <si>
    <t>Balance at 31 March 2021</t>
  </si>
  <si>
    <t>Balance at 1 January 2021</t>
  </si>
  <si>
    <t>Loans,  carrying amount</t>
  </si>
  <si>
    <t>Recon vs BS</t>
  </si>
  <si>
    <t>Chg YTD Mar 2021</t>
  </si>
  <si>
    <t>- of which non-servicing</t>
  </si>
  <si>
    <t>- of which servicing</t>
  </si>
  <si>
    <t>'- of which central banks and credit institutions</t>
  </si>
  <si>
    <t>Deviation</t>
  </si>
  <si>
    <t>Q17</t>
  </si>
  <si>
    <t>Impaired loans (Stage 3)</t>
  </si>
  <si>
    <t>Loans measured at amortised cost, not impaired (Stage 1 and 2)</t>
  </si>
  <si>
    <t>Note 5 Loans and impairment</t>
  </si>
  <si>
    <t>31 Mar</t>
  </si>
  <si>
    <t>Note 12  Capital adequacy</t>
  </si>
  <si>
    <r>
      <t>31 Dec</t>
    </r>
    <r>
      <rPr>
        <b/>
        <vertAlign val="superscript"/>
        <sz val="11"/>
        <rFont val="Times New Roman"/>
        <family val="1"/>
      </rPr>
      <t>1</t>
    </r>
  </si>
  <si>
    <t>Equity in the consolidated situation</t>
  </si>
  <si>
    <r>
      <t>Own funds (net after deduction)</t>
    </r>
    <r>
      <rPr>
        <b/>
        <vertAlign val="superscript"/>
        <sz val="11"/>
        <rFont val="Times New Roman"/>
        <family val="1"/>
      </rPr>
      <t>2</t>
    </r>
  </si>
  <si>
    <r>
      <rPr>
        <vertAlign val="superscript"/>
        <sz val="10"/>
        <rFont val="Times New Roman"/>
        <family val="1"/>
      </rPr>
      <t>1</t>
    </r>
    <r>
      <rPr>
        <sz val="10"/>
        <rFont val="Times New Roman"/>
        <family val="1"/>
      </rPr>
      <t xml:space="preserve"> Including profit for the period</t>
    </r>
  </si>
  <si>
    <r>
      <rPr>
        <vertAlign val="superscript"/>
        <sz val="10"/>
        <rFont val="Times New Roman"/>
        <family val="1"/>
      </rPr>
      <t>2</t>
    </r>
    <r>
      <rPr>
        <sz val="10"/>
        <rFont val="Times New Roman"/>
        <family val="1"/>
      </rPr>
      <t xml:space="preserve"> Own Funds adjusted for IRB provision, i.e. adjusted own funds equal NOK 21,566m by 31 Mar 2021</t>
    </r>
  </si>
  <si>
    <t>Own Funds, including profit</t>
  </si>
  <si>
    <t>Common Equity Tier 1 capital, including profit</t>
  </si>
  <si>
    <t>Total Own Funds, including profit</t>
  </si>
  <si>
    <t>Minimum capital requirement and REA</t>
  </si>
  <si>
    <t>Minimum Capital require- ment</t>
  </si>
  <si>
    <t>Minimum Capital Requirement &amp; Capital Buffers</t>
  </si>
  <si>
    <t>Capital Buffers</t>
  </si>
  <si>
    <t xml:space="preserve"> Minimum Capital requirement</t>
  </si>
  <si>
    <t>CCoB</t>
  </si>
  <si>
    <t>CCyB</t>
  </si>
  <si>
    <t>O-SII</t>
  </si>
  <si>
    <t>SRB</t>
  </si>
  <si>
    <t>Capital Buffers total</t>
  </si>
  <si>
    <t>Common Equity Tier 1 capital</t>
  </si>
  <si>
    <t>Own funds</t>
  </si>
  <si>
    <t>Common Equity Tier 1 available to meet Capital Buffers</t>
  </si>
  <si>
    <r>
      <t>31 Dec</t>
    </r>
    <r>
      <rPr>
        <b/>
        <strike/>
        <sz val="11"/>
        <rFont val="Times New Roman"/>
        <family val="1"/>
      </rPr>
      <t>¹</t>
    </r>
  </si>
  <si>
    <t>Percentage points of REA</t>
  </si>
  <si>
    <r>
      <rPr>
        <vertAlign val="superscript"/>
        <sz val="10"/>
        <rFont val="Times New Roman"/>
        <family val="1"/>
      </rPr>
      <t xml:space="preserve">1 </t>
    </r>
    <r>
      <rPr>
        <sz val="10"/>
        <rFont val="Times New Roman"/>
        <family val="1"/>
      </rPr>
      <t>Including profit for the period</t>
    </r>
  </si>
  <si>
    <t>Credit risk exposures for which internal models are used, split by rating grade</t>
  </si>
  <si>
    <t>On-balance exposure, NOKm</t>
  </si>
  <si>
    <t>Off-balance exposure, NOKm</t>
  </si>
  <si>
    <r>
      <t>Exposure value (EAD), NOKm</t>
    </r>
    <r>
      <rPr>
        <vertAlign val="superscript"/>
        <sz val="11"/>
        <rFont val="Times New Roman"/>
        <family val="1"/>
      </rPr>
      <t>1</t>
    </r>
  </si>
  <si>
    <t>of which EAD for off-balance, NOKm</t>
  </si>
  <si>
    <t>Exposure-weighted average risk weight:</t>
  </si>
  <si>
    <t>Corporate, foundation IRB:</t>
  </si>
  <si>
    <t>of which</t>
  </si>
  <si>
    <t>- rating grades 6</t>
  </si>
  <si>
    <t>- rating grades 5</t>
  </si>
  <si>
    <t>- rating grades 4</t>
  </si>
  <si>
    <t>- rating grades 3</t>
  </si>
  <si>
    <t>- rating grades 2</t>
  </si>
  <si>
    <t>- rating grades 1</t>
  </si>
  <si>
    <t>- unrated</t>
  </si>
  <si>
    <t>- defaulted</t>
  </si>
  <si>
    <t>Corporate, advanced IRB:</t>
  </si>
  <si>
    <t>Institutions, foundation IRB:</t>
  </si>
  <si>
    <t>Retail, of which secured by real estate:</t>
  </si>
  <si>
    <t>- scoring grades A</t>
  </si>
  <si>
    <t>- scoring grades B</t>
  </si>
  <si>
    <t>- scoring grades C</t>
  </si>
  <si>
    <t>- scoring grades D</t>
  </si>
  <si>
    <t>- scoring grades E</t>
  </si>
  <si>
    <t>- scoring grades F</t>
  </si>
  <si>
    <t>- not scored</t>
  </si>
  <si>
    <t>Retail, of which other retail:</t>
  </si>
  <si>
    <t>Other non credit-obligation assets:</t>
  </si>
  <si>
    <t>Nordea Eiendomskreditt does not have the following IRB exposure classes: equity exposures, qualifying revolving retail</t>
  </si>
  <si>
    <r>
      <rPr>
        <vertAlign val="superscript"/>
        <sz val="11"/>
        <rFont val="Times New Roman"/>
        <family val="1"/>
      </rPr>
      <t xml:space="preserve">1 </t>
    </r>
    <r>
      <rPr>
        <sz val="11"/>
        <rFont val="Times New Roman"/>
        <family val="1"/>
      </rPr>
      <t>Includes EAD for on-balance, off-balance, derivatives and securities financing</t>
    </r>
  </si>
  <si>
    <t>Q2</t>
  </si>
  <si>
    <t>Jan-Jun</t>
  </si>
  <si>
    <t>Rounding/Adj</t>
  </si>
  <si>
    <t>Minimum Capital requirement</t>
  </si>
  <si>
    <t>Credit Valuation Adjustment Risk</t>
  </si>
  <si>
    <t>Minimum capital requirement and REA, Risk Exposure Amount</t>
  </si>
  <si>
    <t>Basic/diluted earnings per share, NOK</t>
  </si>
  <si>
    <t>31 Dec 2021</t>
  </si>
  <si>
    <t>Loans, carrying amount</t>
  </si>
  <si>
    <t>G301130</t>
  </si>
  <si>
    <t>Int inc, debt sec mand FVPL non trad (A)</t>
  </si>
  <si>
    <t>G404690</t>
  </si>
  <si>
    <t>Other operating income</t>
  </si>
  <si>
    <t>S503699</t>
  </si>
  <si>
    <t>Resolution fees tot</t>
  </si>
  <si>
    <t>YTD Avg</t>
  </si>
  <si>
    <t>Rounding</t>
  </si>
  <si>
    <t>Fair value changes of the hedged items in portfolio hedge of interest rate risk</t>
  </si>
  <si>
    <t>G104220</t>
  </si>
  <si>
    <t>Current tax assets</t>
  </si>
  <si>
    <t>G104210</t>
  </si>
  <si>
    <t>Tax receivables, Corporation tax</t>
  </si>
  <si>
    <t>Retirement benefit asset</t>
  </si>
  <si>
    <t>G104280</t>
  </si>
  <si>
    <t>Retirement benefit assets</t>
  </si>
  <si>
    <t xml:space="preserve">Average lending the the public </t>
  </si>
  <si>
    <t>Total other expenses</t>
  </si>
  <si>
    <t>30 Jun</t>
  </si>
  <si>
    <t>30 Jun 2022</t>
  </si>
  <si>
    <t>30 Jun 2021</t>
  </si>
  <si>
    <t>Derivatives assets total</t>
  </si>
  <si>
    <t>Derivatives liabilities total</t>
  </si>
  <si>
    <t>Current tax liabilities total</t>
  </si>
  <si>
    <t>1.9</t>
  </si>
  <si>
    <t>Fair value changes of the hedged items in portfolio hedges of interest rate risk</t>
  </si>
  <si>
    <t>31 Dec 2022</t>
  </si>
  <si>
    <t>Probability</t>
  </si>
  <si>
    <t>Scenarios</t>
  </si>
  <si>
    <t>weight</t>
  </si>
  <si>
    <t>GDP growth, %</t>
  </si>
  <si>
    <t>1.2</t>
  </si>
  <si>
    <t>1.0</t>
  </si>
  <si>
    <t>Unemployment, %</t>
  </si>
  <si>
    <t>3.1</t>
  </si>
  <si>
    <t>3.3</t>
  </si>
  <si>
    <t>3.2</t>
  </si>
  <si>
    <t>Change in household consumption, %</t>
  </si>
  <si>
    <t>0.6</t>
  </si>
  <si>
    <t>Change in house prices, %</t>
  </si>
  <si>
    <t>4.7</t>
  </si>
  <si>
    <t>0.8</t>
  </si>
  <si>
    <t>3.6</t>
  </si>
  <si>
    <t>-1.1</t>
  </si>
  <si>
    <t>1.3</t>
  </si>
  <si>
    <t>4.1</t>
  </si>
  <si>
    <t>-1.5</t>
  </si>
  <si>
    <t>0.4</t>
  </si>
  <si>
    <t>4.4</t>
  </si>
  <si>
    <t>-0.9</t>
  </si>
  <si>
    <t>5000GROUP.3035NekTotal</t>
  </si>
  <si>
    <t>G301120</t>
  </si>
  <si>
    <t>3100GROUP.3101</t>
  </si>
  <si>
    <t>Q1</t>
  </si>
  <si>
    <t>Jan-Mar</t>
  </si>
  <si>
    <t>Q1/Q4</t>
  </si>
  <si>
    <t>Q1/Q1</t>
  </si>
  <si>
    <t>Balance at 1 January 2022</t>
  </si>
  <si>
    <t>OpR Basic indicator approach (BIA)</t>
  </si>
  <si>
    <t xml:space="preserve">
These disclosures have been prepared in accordance with Part 8 of the CRR and applicable national regulations</t>
  </si>
  <si>
    <t xml:space="preserve"> </t>
  </si>
  <si>
    <t>Own Funds,  including profit</t>
  </si>
  <si>
    <t>CheckCCLocal</t>
  </si>
  <si>
    <t>EQUITY TOTAL</t>
  </si>
  <si>
    <t>Note 10</t>
  </si>
  <si>
    <t>Custom4</t>
  </si>
  <si>
    <t>Int inc, debt sec, AC (A)</t>
  </si>
  <si>
    <t>BS: Loans to credit institutions</t>
  </si>
  <si>
    <t>Chg YTD Jun 2022</t>
  </si>
  <si>
    <t>Balance at 1 January 2023</t>
  </si>
  <si>
    <r>
      <t>Impairment rate, (stage 3) gross, basis points</t>
    </r>
    <r>
      <rPr>
        <vertAlign val="superscript"/>
        <sz val="8"/>
        <rFont val="NordeaSansSmall-Regular"/>
      </rPr>
      <t>1</t>
    </r>
  </si>
  <si>
    <r>
      <t>Impairment rate (stage 3), net, basis points</t>
    </r>
    <r>
      <rPr>
        <vertAlign val="superscript"/>
        <sz val="8"/>
        <rFont val="NordeaSansSmall-Regular"/>
      </rPr>
      <t>2</t>
    </r>
  </si>
  <si>
    <r>
      <t>Total allowance rate (stage 1, 2 and 3), basis points</t>
    </r>
    <r>
      <rPr>
        <vertAlign val="superscript"/>
        <sz val="8"/>
        <rFont val="NordeaSansSmall-Regular"/>
      </rPr>
      <t>3</t>
    </r>
  </si>
  <si>
    <r>
      <t>Allowances in relation to credit impaired loans (stage 3), %</t>
    </r>
    <r>
      <rPr>
        <vertAlign val="superscript"/>
        <sz val="8"/>
        <rFont val="NordeaSansSmall-Regular"/>
      </rPr>
      <t>4</t>
    </r>
  </si>
  <si>
    <r>
      <t>Allowances in relation to loans in stage 1 and 2 , basis points</t>
    </r>
    <r>
      <rPr>
        <vertAlign val="superscript"/>
        <sz val="8"/>
        <rFont val="NordeaSansSmall-Regular"/>
      </rPr>
      <t>5</t>
    </r>
  </si>
  <si>
    <r>
      <rPr>
        <vertAlign val="superscript"/>
        <sz val="7"/>
        <rFont val="NordeaSansSmall-Regular"/>
      </rPr>
      <t xml:space="preserve">1 </t>
    </r>
    <r>
      <rPr>
        <sz val="7"/>
        <rFont val="NordeaSansSmall-Regular"/>
      </rPr>
      <t>Impaired loans (Stage 3) before allowances divided by total loans measured at amortised cost before allowances.</t>
    </r>
  </si>
  <si>
    <r>
      <rPr>
        <vertAlign val="superscript"/>
        <sz val="7"/>
        <rFont val="NordeaSansSmall-Regular"/>
      </rPr>
      <t>2</t>
    </r>
    <r>
      <rPr>
        <sz val="7"/>
        <rFont val="NordeaSansSmall-Regular"/>
      </rPr>
      <t xml:space="preserve"> Impaired loans (Stage 3) after allowances divided by total loans measured at amortised cost before allowances.</t>
    </r>
  </si>
  <si>
    <t>Reviewed by mg, 23.10.2022 mot FORMATS</t>
  </si>
  <si>
    <r>
      <rPr>
        <vertAlign val="superscript"/>
        <sz val="7"/>
        <rFont val="NordeaSansSmall-Regular"/>
      </rPr>
      <t>3</t>
    </r>
    <r>
      <rPr>
        <sz val="7"/>
        <rFont val="NordeaSansSmall-Regular"/>
      </rPr>
      <t xml:space="preserve"> Total allowances divided by total loans measured at amortised cost before allowances.</t>
    </r>
  </si>
  <si>
    <r>
      <rPr>
        <vertAlign val="superscript"/>
        <sz val="7"/>
        <rFont val="NordeaSansSmall-Regular"/>
      </rPr>
      <t>4</t>
    </r>
    <r>
      <rPr>
        <sz val="7"/>
        <rFont val="NordeaSansSmall-Regular"/>
      </rPr>
      <t xml:space="preserve"> Allowances for impaired loans (stage 3) divided by impaired loans measured at amortised cost (stage 3) before allowances.</t>
    </r>
  </si>
  <si>
    <r>
      <t xml:space="preserve">5 </t>
    </r>
    <r>
      <rPr>
        <sz val="7"/>
        <rFont val="NordeaSansSmall-Regular"/>
      </rPr>
      <t>Allowances for not impaired loans (stage 1 and 2) divided by not impaired loans measured at amortised cost (stage 1 and 2) before allowances.</t>
    </r>
  </si>
  <si>
    <t>2.2</t>
  </si>
  <si>
    <t>1.7</t>
  </si>
  <si>
    <t>Norway scenarios =&gt; Fredrik Bourn, GAPI</t>
  </si>
  <si>
    <t>Un-weighted ECL =&gt;  Mykhailo Karpiuk, 2 LoD Collective loan loss models (mottatt 9/2-2022)</t>
  </si>
  <si>
    <t>2.9</t>
  </si>
  <si>
    <t>2.7</t>
  </si>
  <si>
    <t>Fjernet f.o.m. Q3, samkjørt med Nordea Kreditt som også har fjernet ECL.</t>
  </si>
  <si>
    <t xml:space="preserve">Her må vi sjekke om Mykhailo har oppdaterte tall. </t>
  </si>
  <si>
    <t>1.4</t>
  </si>
  <si>
    <t>3.7</t>
  </si>
  <si>
    <t>2.1</t>
  </si>
  <si>
    <t>0</t>
  </si>
  <si>
    <t>-0.2</t>
  </si>
  <si>
    <t>3.8</t>
  </si>
  <si>
    <t>1.1</t>
  </si>
  <si>
    <t>1.5</t>
  </si>
  <si>
    <t>Figures received from Mykhailo Karpiuk 24/10-2022 (NEK):</t>
  </si>
  <si>
    <t>EUR</t>
  </si>
  <si>
    <t>Weight</t>
  </si>
  <si>
    <t>in EURm</t>
  </si>
  <si>
    <t>fx rate</t>
  </si>
  <si>
    <t>in NOKm</t>
  </si>
  <si>
    <t>ECL_Adverse</t>
  </si>
  <si>
    <t>ECL_Baseline</t>
  </si>
  <si>
    <t>ECL_Better</t>
  </si>
  <si>
    <t>ECL_weighted</t>
  </si>
  <si>
    <t>Management judgements</t>
  </si>
  <si>
    <t>Individual provisions</t>
  </si>
  <si>
    <t>fx-effects</t>
  </si>
  <si>
    <t>Additional adjustment</t>
  </si>
  <si>
    <t>Total loan losses in the BS - A &amp; L side</t>
  </si>
  <si>
    <t>Copied form MG's file "Summary of chnages in COLL_PROV…" based on ECL ATR report:</t>
  </si>
  <si>
    <t>Management Balance Sheet GL 07.10.2022 02:23:51</t>
  </si>
  <si>
    <t>YTD
SEP 2022</t>
  </si>
  <si>
    <t>G/L Account</t>
  </si>
  <si>
    <t>NOK</t>
  </si>
  <si>
    <t>100977</t>
  </si>
  <si>
    <t>Model Allowance Loan Stage 1</t>
  </si>
  <si>
    <t>100978</t>
  </si>
  <si>
    <t>Model Allowance Loan Stage 2</t>
  </si>
  <si>
    <t>100979</t>
  </si>
  <si>
    <t>Model Allowance Loan Stage 3</t>
  </si>
  <si>
    <t>204033</t>
  </si>
  <si>
    <t>Model Liability Off-balance Stage 1</t>
  </si>
  <si>
    <t>204034</t>
  </si>
  <si>
    <t>Model Liability Off-balance Stage 2</t>
  </si>
  <si>
    <t>204035</t>
  </si>
  <si>
    <t>Model Liability Off-balance Stage 3</t>
  </si>
  <si>
    <t>Assumed 100% dividend</t>
  </si>
  <si>
    <r>
      <rPr>
        <vertAlign val="superscript"/>
        <sz val="7"/>
        <rFont val="NordeaSansSmall-Regular"/>
      </rPr>
      <t>1</t>
    </r>
    <r>
      <rPr>
        <sz val="7"/>
        <rFont val="NordeaSansSmall-Regular"/>
      </rPr>
      <t xml:space="preserve"> Excluding profit of the period </t>
    </r>
  </si>
  <si>
    <r>
      <rPr>
        <vertAlign val="superscript"/>
        <sz val="7"/>
        <rFont val="NordeaSansSmall-Regular"/>
      </rPr>
      <t>2</t>
    </r>
    <r>
      <rPr>
        <sz val="7"/>
        <rFont val="NordeaSansSmall-Regular"/>
      </rPr>
      <t xml:space="preserve"> Including profit of the period</t>
    </r>
  </si>
  <si>
    <t>Note 11 Capital adequacy</t>
  </si>
  <si>
    <t>30 Sep</t>
  </si>
  <si>
    <t>30 Sep 2023</t>
  </si>
  <si>
    <t>30 Sep 2022</t>
  </si>
  <si>
    <t>3.5</t>
  </si>
  <si>
    <t>2.5</t>
  </si>
  <si>
    <t>6.0</t>
  </si>
  <si>
    <t>0.5</t>
  </si>
  <si>
    <t>0.1</t>
  </si>
  <si>
    <t>2.6</t>
  </si>
  <si>
    <t>4.9</t>
  </si>
  <si>
    <t>-1.4</t>
  </si>
  <si>
    <t>4.8</t>
  </si>
  <si>
    <t>-4.2</t>
  </si>
  <si>
    <t>2.0</t>
  </si>
  <si>
    <t>the year shoud be updated</t>
  </si>
  <si>
    <t>2.4</t>
  </si>
  <si>
    <t>3.4</t>
  </si>
  <si>
    <t>8.3</t>
  </si>
  <si>
    <t>31 Dec 2023</t>
  </si>
  <si>
    <t>Note 16 Capital adequacy</t>
  </si>
  <si>
    <t>Note 9 Loans and impairment</t>
  </si>
  <si>
    <t>Chg YTD</t>
  </si>
  <si>
    <t>Balance at 1 January 2024</t>
  </si>
  <si>
    <t>0.2</t>
  </si>
  <si>
    <t>2.8</t>
  </si>
  <si>
    <t>0.3</t>
  </si>
  <si>
    <t>1.6</t>
  </si>
  <si>
    <t>-0.4</t>
  </si>
  <si>
    <t>3.0</t>
  </si>
  <si>
    <t>-1.8</t>
  </si>
  <si>
    <t>-2.4</t>
  </si>
  <si>
    <t>-1.7</t>
  </si>
  <si>
    <t>4.2</t>
  </si>
  <si>
    <t>-1.2</t>
  </si>
  <si>
    <t>-2.6</t>
  </si>
  <si>
    <t>-6.7</t>
  </si>
  <si>
    <t>-7.2</t>
  </si>
  <si>
    <t>-3.0</t>
  </si>
  <si>
    <t>AR</t>
  </si>
  <si>
    <t>IR</t>
  </si>
  <si>
    <t>PYTD</t>
  </si>
  <si>
    <t>PY</t>
  </si>
  <si>
    <t>2.5, 3.5, 3.8, 5.1</t>
  </si>
  <si>
    <t>7, 8</t>
  </si>
  <si>
    <t>3.7, 3.4, 8.3</t>
  </si>
  <si>
    <t>5, 6</t>
  </si>
  <si>
    <t>3.9, 8.3</t>
  </si>
  <si>
    <t>3.9, 5.1, 8.3</t>
  </si>
  <si>
    <t>6.2</t>
  </si>
  <si>
    <t>5.1</t>
  </si>
  <si>
    <t>5.2</t>
  </si>
  <si>
    <t>Q</t>
  </si>
  <si>
    <t>PQ</t>
  </si>
  <si>
    <t>2.1, 8.3</t>
  </si>
  <si>
    <t>2.3, 8.3</t>
  </si>
  <si>
    <t>6.1, 6.2</t>
  </si>
  <si>
    <t>2.4, 8.3</t>
  </si>
  <si>
    <t>Own funds (net after deduction)</t>
  </si>
  <si>
    <t>Own Funds</t>
  </si>
  <si>
    <t>These disclosures have been prepared in accordance with Part 8 of the CRR and applicable national regulations</t>
  </si>
  <si>
    <t>Sub total</t>
  </si>
  <si>
    <r>
      <t>Adjustment for Basel I floor</t>
    </r>
    <r>
      <rPr>
        <b/>
        <vertAlign val="superscript"/>
        <sz val="7.2"/>
        <rFont val="Times New Roman"/>
        <family val="1"/>
      </rPr>
      <t>1</t>
    </r>
  </si>
  <si>
    <t>Additional capital requirement according to Basel I floor</t>
  </si>
  <si>
    <t>1 The Basel I-floor is no longer applicable from Q4.2019 due to CRR implementation for the Norwegian entities</t>
  </si>
  <si>
    <t>Pillar 2
requirement¹</t>
  </si>
  <si>
    <t>1 In the 2022 SREP, the supervisor has informed Nordea Elendomskreditt AS of its supervisory capital assessment where Pillar 2 is 1.5% in own funds requirement and 0.8% in CET1 requirement</t>
  </si>
  <si>
    <t>Capital ratios including Basel I floor</t>
  </si>
  <si>
    <r>
      <t>Exposure value (EAD), NOKm</t>
    </r>
    <r>
      <rPr>
        <vertAlign val="superscript"/>
        <sz val="8"/>
        <rFont val="Times New Roman"/>
        <family val="1"/>
      </rPr>
      <t>1</t>
    </r>
  </si>
  <si>
    <t>Nordea does not have the following IRB exposure classes: equity exposures, qualifying revolving retail</t>
  </si>
  <si>
    <r>
      <rPr>
        <vertAlign val="superscript"/>
        <sz val="7"/>
        <rFont val="Times New Roman"/>
        <family val="1"/>
      </rPr>
      <t xml:space="preserve">1 </t>
    </r>
    <r>
      <rPr>
        <sz val="7"/>
        <rFont val="Times New Roman"/>
        <family val="1"/>
      </rPr>
      <t>Includes EAD for on-balance, off-balance, derivatives and securities financing</t>
    </r>
  </si>
  <si>
    <t>Capital requirements for market risk</t>
  </si>
  <si>
    <t>Trading book, IM</t>
  </si>
  <si>
    <t>Trading book, SA</t>
  </si>
  <si>
    <t>Banking book, SA</t>
  </si>
  <si>
    <t>Capital requirement</t>
  </si>
  <si>
    <r>
      <t>Interest rate risk &amp; other</t>
    </r>
    <r>
      <rPr>
        <vertAlign val="superscript"/>
        <sz val="8"/>
        <rFont val="Times New Roman"/>
        <family val="1"/>
      </rPr>
      <t>1</t>
    </r>
  </si>
  <si>
    <t>Equity risk</t>
  </si>
  <si>
    <t>Foreign exchange risk</t>
  </si>
  <si>
    <t>Commodity risk</t>
  </si>
  <si>
    <t>Diversification effect</t>
  </si>
  <si>
    <t>Stressed Value-at-Risk</t>
  </si>
  <si>
    <t>Incremental Risk Measure</t>
  </si>
  <si>
    <t>Comprehensive Risk Measure</t>
  </si>
  <si>
    <r>
      <rPr>
        <vertAlign val="superscript"/>
        <sz val="7"/>
        <rFont val="Times New Roman"/>
        <family val="1"/>
      </rPr>
      <t>1</t>
    </r>
    <r>
      <rPr>
        <sz val="7"/>
        <rFont val="Times New Roman"/>
        <family val="1"/>
      </rPr>
      <t>Interest rate risk column Trading book IA includes both general and specific interest rate risk which is elsewhere referred to as interest rate VaR and credit spread VaR.</t>
    </r>
  </si>
  <si>
    <t>Balance at 30 Sep 2023</t>
  </si>
  <si>
    <t>Balance at 30 Sep 2022</t>
  </si>
  <si>
    <t>31 Dec1</t>
  </si>
  <si>
    <t>30 Sep2</t>
  </si>
  <si>
    <t>Own funds (net after deduction)1</t>
  </si>
  <si>
    <t xml:space="preserve">1 Including profit of the period </t>
  </si>
  <si>
    <t>2 Q3 2022 adjusted to include Nordea Direct</t>
  </si>
  <si>
    <t>30 Sep1</t>
  </si>
  <si>
    <t>31 Dec2</t>
  </si>
  <si>
    <t>30 Sep 2024</t>
  </si>
  <si>
    <t>Balance at 30 Sep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</si>
</sst>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43" formatCode="_-* #,##0.00_-;\-* #,##0.00_-;_-* &quot;-&quot;??_-;_-@_-"/>
    <numFmt numFmtId="164" formatCode="#,##0.0"/>
    <numFmt numFmtId="165" formatCode="0.0"/>
    <numFmt numFmtId="166" formatCode="0.0\ %"/>
    <numFmt numFmtId="167" formatCode="0.00000"/>
    <numFmt numFmtId="168" formatCode="_ * #,##0.00_ ;_ * \-#,##0.00_ ;_ * &quot;-&quot;??_ ;_ @_ "/>
    <numFmt numFmtId="169" formatCode="_ * #,##0_ ;_ * \-#,##0_ ;_ * &quot;-&quot;??_ ;_ @_ "/>
    <numFmt numFmtId="170" formatCode="#,##0.0000"/>
    <numFmt numFmtId="171" formatCode="[$-414]d/\ mmm/\ yyyy;@"/>
    <numFmt numFmtId="172" formatCode="_(* #,##0.00_);_(* \(#,##0.00\);_(* &quot;-&quot;??_);_(@_)"/>
    <numFmt numFmtId="173" formatCode="##,##0;\ \-##,##0;\ ;@"/>
    <numFmt numFmtId="174" formatCode="#,##0_ ;\-#,##0\ "/>
    <numFmt numFmtId="175" formatCode="_-* #,##0\ _k_r_-;\-* #,##0\ _k_r_-;_-* &quot;-&quot;??\ _k_r_-;_-@_-"/>
    <numFmt numFmtId="176" formatCode="#,##0.0_ ;\-#,##0.0\ "/>
    <numFmt numFmtId="177" formatCode="_-* #,##0\ _€_-;\-* #,##0\ _€_-;_-* &quot;-&quot;\ _€_-;_-@_-"/>
    <numFmt numFmtId="178" formatCode="_-* #,##0.00\ _€_-;\-* #,##0.00\ _€_-;_-* &quot;-&quot;??\ _€_-;_-@_-"/>
    <numFmt numFmtId="179" formatCode="_-* #,##0\ &quot;€&quot;_-;\-* #,##0\ &quot;€&quot;_-;_-* &quot;-&quot;\ &quot;€&quot;_-;_-@_-"/>
    <numFmt numFmtId="180" formatCode="_-* #,##0.00\ &quot;€&quot;_-;\-* #,##0.00\ &quot;€&quot;_-;_-* &quot;-&quot;??\ &quot;€&quot;_-;_-@_-"/>
    <numFmt numFmtId="181" formatCode="_-* #,##0.0_-;\-* #,##0.0_-;_-* &quot;-&quot;??_-;_-@_-"/>
    <numFmt numFmtId="182" formatCode="_-* #,##0.00\ _z_ł_-;\-* #,##0.00\ _z_ł_-;_-* &quot;-&quot;??\ _z_ł_-;_-@_-"/>
    <numFmt numFmtId="183" formatCode="_-* #,##0.00\ _k_r_-;\-* #,##0.00\ _k_r_-;_-* &quot;-&quot;??\ _k_r_-;_-@_-"/>
    <numFmt numFmtId="184" formatCode="_-* #,##0.00\ [$€-1]_-;\-* #,##0.00\ [$€-1]_-;_-* &quot;-&quot;??\ [$€-1]_-"/>
    <numFmt numFmtId="185" formatCode="#\ ##0.0"/>
    <numFmt numFmtId="186" formatCode="_-* #,##0.00_-;\-* #,##0.00_-;_-* \-??_-;_-@_-"/>
    <numFmt numFmtId="187" formatCode="##,##0.000000;\ \-##,##0.000000;\ ;@"/>
    <numFmt numFmtId="188" formatCode="##,##0.00000;\ \-##,##0.00000;\ ;@"/>
    <numFmt numFmtId="189" formatCode="##,##0.00;\ \-##,##0.00;\ ;@"/>
    <numFmt numFmtId="190" formatCode="_-* #,##0_-;\-* #,##0_-;_-* &quot;-&quot;??_-;_-@_-"/>
    <numFmt numFmtId="191" formatCode="0.0%"/>
    <numFmt numFmtId="192" formatCode="yyyy\-mm\-dd;@"/>
    <numFmt numFmtId="193" formatCode="0.0000"/>
    <numFmt numFmtId="194" formatCode="0.0000%"/>
    <numFmt numFmtId="195" formatCode="##,##0.000;\ \-##,##0.000;\ ;@"/>
    <numFmt numFmtId="196" formatCode="_ * #,##0.0_ ;_ * \-#,##0.0_ ;_ * &quot;-&quot;??_ ;_ @_ "/>
    <numFmt numFmtId="197" formatCode="_ * #,##0.0000_ ;_ * \-#,##0.0000_ ;_ * &quot;-&quot;??_ ;_ @_ "/>
    <numFmt numFmtId="198" formatCode="_(* #,##0_);_(* \(#,##0\);_(* &quot;-&quot;??_);_(@_)"/>
    <numFmt numFmtId="199" formatCode="#.##0,"/>
    <numFmt numFmtId="200" formatCode="##,##0.0;\ \-##,##0.0;\ ;@"/>
  </numFmts>
  <fonts count="219">
    <font>
      <sz val="11"/>
      <color theme="1"/>
      <name val="Calibri"/>
      <family val="2"/>
      <scheme val="minor"/>
    </font>
    <font>
      <sz val="10"/>
      <color theme="1"/>
      <name val="Arial"/>
      <family val="2"/>
    </font>
    <font>
      <sz val="10"/>
      <color theme="1"/>
      <name val="Arial"/>
      <family val="2"/>
    </font>
    <font>
      <sz val="10"/>
      <name val="Arial"/>
      <family val="2"/>
    </font>
    <font>
      <b/>
      <sz val="14"/>
      <color theme="4"/>
      <name val="Arial"/>
      <family val="2"/>
    </font>
    <font>
      <b/>
      <sz val="10"/>
      <name val="Arial"/>
      <family val="2"/>
    </font>
    <font>
      <sz val="10"/>
      <name val="Times New Roman"/>
      <family val="1"/>
    </font>
    <font>
      <b/>
      <sz val="14"/>
      <name val="Arial"/>
      <family val="2"/>
    </font>
    <font>
      <b/>
      <sz val="9"/>
      <color rgb="FFFF0000"/>
      <name val="Arial"/>
      <family val="2"/>
    </font>
    <font>
      <b/>
      <sz val="9"/>
      <name val="Arial"/>
      <family val="2"/>
    </font>
    <font>
      <sz val="9"/>
      <name val="Arial"/>
      <family val="2"/>
    </font>
    <font>
      <sz val="9"/>
      <color rgb="FFFF0000"/>
      <name val="Arial"/>
      <family val="2"/>
    </font>
    <font>
      <sz val="9"/>
      <color theme="1"/>
      <name val="Arial"/>
      <family val="2"/>
    </font>
    <font>
      <vertAlign val="superscript"/>
      <sz val="9"/>
      <name val="Arial"/>
      <family val="2"/>
    </font>
    <font>
      <sz val="9"/>
      <color rgb="FF0070C0"/>
      <name val="Arial"/>
      <family val="2"/>
    </font>
    <font>
      <b/>
      <vertAlign val="superscript"/>
      <sz val="9"/>
      <name val="Arial"/>
      <family val="2"/>
    </font>
    <font>
      <vertAlign val="superscript"/>
      <sz val="8"/>
      <name val="Arial"/>
      <family val="2"/>
    </font>
    <font>
      <sz val="8"/>
      <name val="Arial"/>
      <family val="2"/>
    </font>
    <font>
      <sz val="10"/>
      <color rgb="FFFF0000"/>
      <name val="Arial"/>
      <family val="2"/>
    </font>
    <font>
      <sz val="10"/>
      <color rgb="FF0070C0"/>
      <name val="Arial"/>
      <family val="2"/>
    </font>
    <font>
      <sz val="11"/>
      <color theme="1"/>
      <name val="Calibri"/>
      <family val="2"/>
      <scheme val="minor"/>
    </font>
    <font>
      <sz val="9"/>
      <color theme="1"/>
      <name val="Times New Roman"/>
      <family val="1"/>
    </font>
    <font>
      <sz val="10"/>
      <name val="Calibri"/>
      <family val="2"/>
    </font>
    <font>
      <b/>
      <sz val="10"/>
      <name val="Calibri"/>
      <family val="2"/>
    </font>
    <font>
      <sz val="12"/>
      <name val="Helv"/>
    </font>
    <font>
      <sz val="10"/>
      <name val="Times New Roman"/>
      <family val="2"/>
    </font>
    <font>
      <b/>
      <sz val="9"/>
      <color theme="1"/>
      <name val="Arial"/>
      <family val="2"/>
    </font>
    <font>
      <sz val="11"/>
      <name val="Calibri"/>
      <family val="2"/>
    </font>
    <font>
      <sz val="10"/>
      <color rgb="FF999999"/>
      <name val="Arial Narrow"/>
      <family val="2"/>
    </font>
    <font>
      <sz val="10"/>
      <name val="Arial Narrow"/>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indexed="9"/>
      <name val="Arial"/>
      <family val="2"/>
    </font>
    <font>
      <sz val="10"/>
      <name val="Georgia"/>
      <family val="1"/>
    </font>
    <font>
      <sz val="11"/>
      <color rgb="FF9C5700"/>
      <name val="Calibri"/>
      <family val="2"/>
      <scheme val="minor"/>
    </font>
    <font>
      <sz val="11"/>
      <color rgb="FF000000"/>
      <name val="Calibri"/>
      <family val="2"/>
      <scheme val="minor"/>
    </font>
    <font>
      <sz val="10"/>
      <color rgb="FF000000"/>
      <name val="Arial Narrow"/>
      <family val="2"/>
    </font>
    <font>
      <sz val="12"/>
      <name val="Arial"/>
      <family val="2"/>
    </font>
    <font>
      <u/>
      <sz val="10"/>
      <color indexed="28"/>
      <name val="Arial"/>
      <family val="2"/>
    </font>
    <font>
      <b/>
      <sz val="10"/>
      <name val="Arial Narrow"/>
      <family val="2"/>
    </font>
    <font>
      <u/>
      <sz val="11"/>
      <color theme="10"/>
      <name val="Calibri"/>
      <family val="2"/>
      <scheme val="minor"/>
    </font>
    <font>
      <u/>
      <sz val="10"/>
      <color indexed="18"/>
      <name val="Arial"/>
      <family val="2"/>
    </font>
    <font>
      <sz val="11"/>
      <color indexed="8"/>
      <name val="Calibri"/>
      <family val="2"/>
    </font>
    <font>
      <sz val="10"/>
      <name val="MS Sans Serif"/>
    </font>
    <font>
      <sz val="11"/>
      <color theme="1"/>
      <name val="Calibri"/>
      <family val="2"/>
      <charset val="238"/>
      <scheme val="minor"/>
    </font>
    <font>
      <sz val="9"/>
      <color theme="1"/>
      <name val="Times New Roman"/>
      <family val="2"/>
    </font>
    <font>
      <sz val="11"/>
      <color theme="1"/>
      <name val="Calibri"/>
      <family val="2"/>
    </font>
    <font>
      <sz val="10"/>
      <color theme="1"/>
      <name val="Arial"/>
      <family val="2"/>
    </font>
    <font>
      <b/>
      <sz val="10"/>
      <color theme="1"/>
      <name val="Arial"/>
      <family val="2"/>
    </font>
    <font>
      <sz val="18"/>
      <color rgb="FF2F5496"/>
      <name val="NordeaSansSmall-Regular"/>
    </font>
    <font>
      <sz val="8"/>
      <name val="NordeaSansSmall-Regular"/>
    </font>
    <font>
      <b/>
      <sz val="8"/>
      <name val="NordeaSansSmall-Regular"/>
    </font>
    <font>
      <i/>
      <sz val="8"/>
      <name val="NordeaSansSmall-Regular"/>
    </font>
    <font>
      <sz val="8"/>
      <color theme="1"/>
      <name val="NordeaSansSmall-Regular"/>
    </font>
    <font>
      <sz val="8"/>
      <color rgb="FFFF0000"/>
      <name val="NordeaSansSmall-Regular"/>
    </font>
    <font>
      <vertAlign val="superscript"/>
      <sz val="8"/>
      <name val="NordeaSansSmall-Regular"/>
    </font>
    <font>
      <i/>
      <sz val="8"/>
      <color theme="1"/>
      <name val="NordeaSansSmall-Regular"/>
    </font>
    <font>
      <b/>
      <sz val="8"/>
      <color rgb="FFFF0000"/>
      <name val="NordeaSansSmall-Regular"/>
    </font>
    <font>
      <b/>
      <i/>
      <sz val="8"/>
      <name val="NordeaSansSmall-Regular"/>
    </font>
    <font>
      <sz val="8"/>
      <color rgb="FF0070C0"/>
      <name val="NordeaSansSmall-Regular"/>
    </font>
    <font>
      <b/>
      <u/>
      <sz val="8"/>
      <color rgb="FF0033CC"/>
      <name val="NordeaSansSmall-Regular"/>
    </font>
    <font>
      <sz val="8"/>
      <color rgb="FF0033CC"/>
      <name val="NordeaSansSmall-Regular"/>
    </font>
    <font>
      <b/>
      <sz val="8"/>
      <color rgb="FF0033CC"/>
      <name val="NordeaSansSmall-Regular"/>
    </font>
    <font>
      <sz val="10"/>
      <color rgb="FF000000"/>
      <name val="Arial"/>
      <family val="2"/>
    </font>
    <font>
      <vertAlign val="superscript"/>
      <sz val="8"/>
      <color rgb="FFFF0000"/>
      <name val="Arial"/>
      <family val="2"/>
    </font>
    <font>
      <b/>
      <sz val="8"/>
      <color rgb="FF2F5496"/>
      <name val="NordeaSansSmall-Regular"/>
    </font>
    <font>
      <b/>
      <u/>
      <sz val="8"/>
      <color rgb="FF0070C0"/>
      <name val="NordeaSansSmall-Regular"/>
    </font>
    <font>
      <b/>
      <sz val="8"/>
      <color rgb="FF000000"/>
      <name val="NordeaSansSmall-Regular"/>
    </font>
    <font>
      <sz val="8"/>
      <color rgb="FF000000"/>
      <name val="NordeaSansSmall-Regular"/>
    </font>
    <font>
      <b/>
      <sz val="8"/>
      <color theme="1"/>
      <name val="NordeaSansSmall-Regular"/>
    </font>
    <font>
      <sz val="10"/>
      <name val="Helv"/>
      <charset val="204"/>
    </font>
    <font>
      <sz val="12"/>
      <name val="Times New Roman"/>
      <family val="1"/>
    </font>
    <font>
      <sz val="9"/>
      <color indexed="8"/>
      <name val="Arial"/>
      <family val="2"/>
    </font>
    <font>
      <sz val="11"/>
      <color indexed="8"/>
      <name val="Arial"/>
      <family val="2"/>
    </font>
    <font>
      <sz val="11"/>
      <color indexed="8"/>
      <name val="Calibri"/>
      <family val="2"/>
      <charset val="238"/>
    </font>
    <font>
      <sz val="10"/>
      <color indexed="8"/>
      <name val="Arial"/>
      <family val="2"/>
    </font>
    <font>
      <sz val="11"/>
      <color indexed="8"/>
      <name val="Calibri"/>
      <family val="2"/>
      <charset val="204"/>
    </font>
    <font>
      <sz val="9"/>
      <color indexed="9"/>
      <name val="Arial"/>
      <family val="2"/>
    </font>
    <font>
      <sz val="11"/>
      <color indexed="9"/>
      <name val="Calibri"/>
      <family val="2"/>
    </font>
    <font>
      <sz val="10"/>
      <color indexed="9"/>
      <name val="Arial"/>
      <family val="2"/>
    </font>
    <font>
      <sz val="11"/>
      <color indexed="9"/>
      <name val="Calibri"/>
      <family val="2"/>
      <charset val="204"/>
    </font>
    <font>
      <sz val="9"/>
      <color indexed="10"/>
      <name val="Arial"/>
      <family val="2"/>
    </font>
    <font>
      <sz val="8"/>
      <name val="Times New Roman"/>
      <family val="1"/>
    </font>
    <font>
      <sz val="10"/>
      <color indexed="20"/>
      <name val="Arial"/>
      <family val="2"/>
    </font>
    <font>
      <sz val="11"/>
      <color indexed="20"/>
      <name val="Calibri"/>
      <family val="2"/>
    </font>
    <font>
      <b/>
      <sz val="11"/>
      <color indexed="52"/>
      <name val="Calibri"/>
      <family val="2"/>
    </font>
    <font>
      <sz val="11"/>
      <color indexed="17"/>
      <name val="Calibri"/>
      <family val="2"/>
    </font>
    <font>
      <b/>
      <sz val="10"/>
      <color indexed="52"/>
      <name val="Arial"/>
      <family val="2"/>
    </font>
    <font>
      <b/>
      <sz val="11"/>
      <color indexed="9"/>
      <name val="Calibri"/>
      <family val="2"/>
    </font>
    <font>
      <sz val="11"/>
      <color indexed="52"/>
      <name val="Calibri"/>
      <family val="2"/>
    </font>
    <font>
      <sz val="9"/>
      <color indexed="8"/>
      <name val="Times New Roman"/>
      <family val="1"/>
    </font>
    <font>
      <sz val="10"/>
      <name val="MS Sans Serif"/>
      <family val="2"/>
    </font>
    <font>
      <b/>
      <sz val="11"/>
      <color indexed="56"/>
      <name val="Calibri"/>
      <family val="2"/>
    </font>
    <font>
      <sz val="11"/>
      <color indexed="62"/>
      <name val="Calibri"/>
      <family val="2"/>
    </font>
    <font>
      <i/>
      <sz val="10"/>
      <color indexed="23"/>
      <name val="Arial"/>
      <family val="2"/>
    </font>
    <font>
      <i/>
      <sz val="11"/>
      <color indexed="23"/>
      <name val="Calibri"/>
      <family val="2"/>
    </font>
    <font>
      <u/>
      <sz val="10"/>
      <color indexed="20"/>
      <name val="Arial"/>
      <family val="2"/>
    </font>
    <font>
      <sz val="10"/>
      <color indexed="17"/>
      <name val="Arial"/>
      <family val="2"/>
    </font>
    <font>
      <b/>
      <sz val="9"/>
      <color indexed="53"/>
      <name val="Tahoma"/>
      <family val="2"/>
    </font>
    <font>
      <b/>
      <sz val="15"/>
      <color indexed="56"/>
      <name val="Arial"/>
      <family val="2"/>
    </font>
    <font>
      <b/>
      <sz val="15"/>
      <color indexed="56"/>
      <name val="Calibri"/>
      <family val="2"/>
    </font>
    <font>
      <b/>
      <sz val="13"/>
      <color indexed="56"/>
      <name val="Arial"/>
      <family val="2"/>
    </font>
    <font>
      <b/>
      <sz val="13"/>
      <color indexed="56"/>
      <name val="Calibri"/>
      <family val="2"/>
    </font>
    <font>
      <b/>
      <sz val="11"/>
      <color indexed="56"/>
      <name val="Arial"/>
      <family val="2"/>
    </font>
    <font>
      <u/>
      <sz val="7.5"/>
      <color indexed="12"/>
      <name val="Arial"/>
      <family val="2"/>
    </font>
    <font>
      <sz val="11"/>
      <color indexed="62"/>
      <name val="Calibri"/>
      <family val="2"/>
      <charset val="238"/>
    </font>
    <font>
      <b/>
      <sz val="8.15"/>
      <color indexed="8"/>
      <name val="Arial"/>
      <family val="2"/>
    </font>
    <font>
      <b/>
      <sz val="9"/>
      <color indexed="9"/>
      <name val="Arial"/>
      <family val="2"/>
    </font>
    <font>
      <sz val="10"/>
      <color indexed="52"/>
      <name val="Arial"/>
      <family val="2"/>
    </font>
    <font>
      <sz val="11"/>
      <color indexed="60"/>
      <name val="Calibri"/>
      <family val="2"/>
    </font>
    <font>
      <sz val="11"/>
      <color indexed="8"/>
      <name val="Calibri"/>
      <family val="2"/>
    </font>
    <font>
      <sz val="10"/>
      <name val="Arial"/>
      <family val="2"/>
      <charset val="238"/>
    </font>
    <font>
      <sz val="11"/>
      <color rgb="FF3F3F76"/>
      <name val="Calibri"/>
      <family val="2"/>
      <scheme val="minor"/>
    </font>
    <font>
      <b/>
      <sz val="18"/>
      <color theme="3"/>
      <name val="Calibri Light"/>
      <family val="2"/>
      <scheme val="major"/>
    </font>
    <font>
      <b/>
      <sz val="11"/>
      <color indexed="63"/>
      <name val="Calibri"/>
      <family val="2"/>
    </font>
    <font>
      <b/>
      <sz val="10"/>
      <color indexed="63"/>
      <name val="Arial"/>
      <family val="2"/>
    </font>
    <font>
      <sz val="9"/>
      <color indexed="52"/>
      <name val="Arial"/>
      <family val="2"/>
    </font>
    <font>
      <b/>
      <sz val="10"/>
      <color indexed="8"/>
      <name val="Arial"/>
      <family val="2"/>
    </font>
    <font>
      <b/>
      <sz val="10"/>
      <color indexed="39"/>
      <name val="Arial"/>
      <family val="2"/>
    </font>
    <font>
      <b/>
      <sz val="18"/>
      <color rgb="FF000099"/>
      <name val="Calibri Light"/>
      <family val="2"/>
    </font>
    <font>
      <b/>
      <sz val="11"/>
      <name val="Times New Roman"/>
      <family val="1"/>
    </font>
    <font>
      <sz val="11"/>
      <name val="Times New Roman"/>
      <family val="1"/>
    </font>
    <font>
      <sz val="11"/>
      <color theme="1"/>
      <name val="Times New Roman"/>
      <family val="1"/>
    </font>
    <font>
      <b/>
      <vertAlign val="superscript"/>
      <sz val="11"/>
      <name val="Times New Roman"/>
      <family val="1"/>
    </font>
    <font>
      <sz val="11"/>
      <color rgb="FFFF0000"/>
      <name val="Times New Roman"/>
      <family val="1"/>
    </font>
    <font>
      <vertAlign val="superscript"/>
      <sz val="10"/>
      <name val="Times New Roman"/>
      <family val="1"/>
    </font>
    <font>
      <sz val="11"/>
      <color theme="0"/>
      <name val="Times New Roman"/>
      <family val="1"/>
    </font>
    <font>
      <vertAlign val="superscript"/>
      <sz val="11"/>
      <name val="Times New Roman"/>
      <family val="1"/>
    </font>
    <font>
      <i/>
      <sz val="11"/>
      <name val="Times New Roman"/>
      <family val="1"/>
    </font>
    <font>
      <sz val="11"/>
      <name val="Arial"/>
      <family val="2"/>
    </font>
    <font>
      <b/>
      <sz val="11"/>
      <color rgb="FFFF0000"/>
      <name val="Times New Roman"/>
      <family val="1"/>
    </font>
    <font>
      <sz val="11"/>
      <color indexed="10"/>
      <name val="Times New Roman"/>
      <family val="1"/>
    </font>
    <font>
      <b/>
      <sz val="11"/>
      <color indexed="10"/>
      <name val="Times New Roman"/>
      <family val="1"/>
    </font>
    <font>
      <b/>
      <strike/>
      <sz val="11"/>
      <name val="Times New Roman"/>
      <family val="1"/>
    </font>
    <font>
      <i/>
      <sz val="8"/>
      <color theme="0"/>
      <name val="NordeaSansSmall-Regular"/>
    </font>
    <font>
      <sz val="8"/>
      <color theme="1" tint="0.249977111117893"/>
      <name val="NordeaSansSmall-Regular"/>
    </font>
    <font>
      <b/>
      <sz val="8"/>
      <color theme="1" tint="0.249977111117893"/>
      <name val="NordeaSansSmall-Regular"/>
    </font>
    <font>
      <sz val="9"/>
      <name val="NordeaSansSmall-Regular"/>
    </font>
    <font>
      <sz val="10"/>
      <name val="NordeaSansSmall-Regular"/>
    </font>
    <font>
      <vertAlign val="superscript"/>
      <sz val="7"/>
      <name val="NordeaSansSmall-Regular"/>
    </font>
    <font>
      <sz val="7"/>
      <name val="NordeaSansSmall-Regular"/>
    </font>
    <font>
      <b/>
      <sz val="8"/>
      <color theme="4" tint="-0.249977111117893"/>
      <name val="NordeaSansSmall-Regular"/>
    </font>
    <font>
      <b/>
      <sz val="8"/>
      <name val="Calibri "/>
    </font>
    <font>
      <sz val="11"/>
      <color indexed="9"/>
      <name val="Arial"/>
      <family val="2"/>
    </font>
    <font>
      <sz val="11"/>
      <color indexed="37"/>
      <name val="Calibri"/>
      <family val="2"/>
    </font>
    <font>
      <sz val="11"/>
      <color indexed="16"/>
      <name val="Calibri"/>
      <family val="2"/>
    </font>
    <font>
      <b/>
      <sz val="11"/>
      <color indexed="52"/>
      <name val="Arial"/>
      <family val="2"/>
    </font>
    <font>
      <b/>
      <sz val="11"/>
      <color indexed="17"/>
      <name val="Calibri"/>
      <family val="2"/>
    </font>
    <font>
      <b/>
      <sz val="11"/>
      <color indexed="53"/>
      <name val="Calibri"/>
      <family val="2"/>
    </font>
    <font>
      <sz val="10"/>
      <color indexed="10"/>
      <name val="Arial"/>
      <family val="2"/>
    </font>
    <font>
      <b/>
      <sz val="18"/>
      <color indexed="56"/>
      <name val="Cambria"/>
      <family val="2"/>
    </font>
    <font>
      <i/>
      <sz val="11"/>
      <color indexed="23"/>
      <name val="Arial"/>
      <family val="2"/>
    </font>
    <font>
      <sz val="11"/>
      <color indexed="10"/>
      <name val="Calibri"/>
      <family val="2"/>
    </font>
    <font>
      <b/>
      <sz val="20"/>
      <name val="Arial"/>
      <family val="2"/>
    </font>
    <font>
      <b/>
      <sz val="15"/>
      <color indexed="62"/>
      <name val="Calibri"/>
      <family val="2"/>
    </font>
    <font>
      <b/>
      <sz val="12"/>
      <name val="Arial"/>
      <family val="2"/>
    </font>
    <font>
      <b/>
      <sz val="13"/>
      <color indexed="62"/>
      <name val="Calibri"/>
      <family val="2"/>
    </font>
    <font>
      <b/>
      <sz val="11"/>
      <color indexed="62"/>
      <name val="Calibri"/>
      <family val="2"/>
    </font>
    <font>
      <u/>
      <sz val="10"/>
      <color indexed="12"/>
      <name val="Arial"/>
      <family val="2"/>
    </font>
    <font>
      <sz val="11"/>
      <color indexed="62"/>
      <name val="Arial"/>
      <family val="2"/>
    </font>
    <font>
      <sz val="10"/>
      <color indexed="62"/>
      <name val="Arial"/>
      <family val="2"/>
    </font>
    <font>
      <sz val="11"/>
      <color indexed="48"/>
      <name val="Calibri"/>
      <family val="2"/>
    </font>
    <font>
      <u/>
      <sz val="6.5"/>
      <color indexed="12"/>
      <name val="Arial"/>
      <family val="2"/>
    </font>
    <font>
      <sz val="11"/>
      <color indexed="53"/>
      <name val="Calibri"/>
      <family val="2"/>
    </font>
    <font>
      <sz val="7"/>
      <name val="Times New Roman"/>
      <family val="1"/>
    </font>
    <font>
      <b/>
      <sz val="8"/>
      <name val="NordeaSansSm"/>
    </font>
    <font>
      <sz val="8"/>
      <color theme="0"/>
      <name val="NordeaSansSmall-Regular"/>
    </font>
    <font>
      <b/>
      <sz val="10"/>
      <color rgb="FFFF0000"/>
      <name val="Arial"/>
      <family val="2"/>
    </font>
    <font>
      <b/>
      <sz val="15"/>
      <color indexed="54"/>
      <name val="Calibri"/>
      <family val="2"/>
    </font>
    <font>
      <b/>
      <sz val="13"/>
      <color indexed="54"/>
      <name val="Calibri"/>
      <family val="2"/>
    </font>
    <font>
      <b/>
      <sz val="11"/>
      <color indexed="54"/>
      <name val="Calibri"/>
      <family val="2"/>
    </font>
    <font>
      <b/>
      <i/>
      <sz val="8"/>
      <name val="Calibri "/>
    </font>
    <font>
      <b/>
      <sz val="8"/>
      <color rgb="FFC00000"/>
      <name val="NordeaSansSmall-Regular"/>
    </font>
    <font>
      <b/>
      <u/>
      <sz val="9"/>
      <color rgb="FF0070C0"/>
      <name val="NordeaSansSmall-Regular"/>
    </font>
    <font>
      <sz val="9"/>
      <color rgb="FF0070C0"/>
      <name val="NordeaSansSmall-Regular"/>
    </font>
    <font>
      <b/>
      <sz val="9"/>
      <color rgb="FF0070C0"/>
      <name val="NordeaSansSmall-Regular"/>
    </font>
    <font>
      <sz val="10"/>
      <color rgb="FF0070C0"/>
      <name val="NordeaSansSmall-Regular"/>
    </font>
    <font>
      <b/>
      <sz val="12"/>
      <color rgb="FF4D6776"/>
      <name val="Calibri"/>
      <family val="2"/>
      <scheme val="minor"/>
    </font>
    <font>
      <b/>
      <sz val="15"/>
      <color rgb="FF4D6776"/>
      <name val="Calibri"/>
      <family val="2"/>
      <scheme val="minor"/>
    </font>
    <font>
      <sz val="8"/>
      <color rgb="FF000000"/>
      <name val="Calibri"/>
      <family val="2"/>
      <scheme val="minor"/>
    </font>
    <font>
      <sz val="8"/>
      <color theme="1"/>
      <name val="Calibri"/>
      <family val="2"/>
      <scheme val="minor"/>
    </font>
    <font>
      <sz val="8"/>
      <color rgb="FF000000"/>
      <name val="Arial"/>
      <family val="2"/>
    </font>
    <font>
      <b/>
      <sz val="8"/>
      <color rgb="FFFF0000"/>
      <name val="Arial"/>
      <family val="2"/>
    </font>
    <font>
      <b/>
      <sz val="11"/>
      <color rgb="FF0070C0"/>
      <name val="Calibri"/>
      <family val="2"/>
    </font>
    <font>
      <b/>
      <sz val="8"/>
      <name val="Times New Roman"/>
      <family val="1"/>
    </font>
    <font>
      <sz val="9"/>
      <color theme="1"/>
      <name val="NordeaSansSmall-Regular"/>
    </font>
    <font>
      <i/>
      <sz val="9"/>
      <name val="NordeaSansSmall-Regular"/>
    </font>
    <font>
      <sz val="8"/>
      <name val="Calibri "/>
    </font>
    <font>
      <b/>
      <sz val="11"/>
      <color theme="1"/>
      <name val="Calibri"/>
      <family val="2"/>
    </font>
    <font>
      <b/>
      <sz val="8"/>
      <color theme="1"/>
      <name val="Times New Roman"/>
      <family val="1"/>
    </font>
    <font>
      <sz val="8"/>
      <color rgb="FFFF0000"/>
      <name val="Times New Roman"/>
      <family val="1"/>
    </font>
    <font>
      <sz val="7"/>
      <color rgb="FFFF0000"/>
      <name val="Times New Roman"/>
      <family val="1"/>
    </font>
    <font>
      <sz val="8"/>
      <color theme="0"/>
      <name val="Times New Roman"/>
      <family val="1"/>
    </font>
    <font>
      <vertAlign val="superscript"/>
      <sz val="8"/>
      <name val="Times New Roman"/>
      <family val="1"/>
    </font>
    <font>
      <sz val="9"/>
      <name val="Times New Roman"/>
      <family val="1"/>
    </font>
    <font>
      <sz val="8"/>
      <color theme="1"/>
      <name val="Times New Roman"/>
      <family val="1"/>
    </font>
    <font>
      <i/>
      <sz val="8"/>
      <name val="Times New Roman"/>
      <family val="1"/>
    </font>
    <font>
      <b/>
      <sz val="8"/>
      <name val="Arial"/>
      <family val="2"/>
    </font>
    <font>
      <b/>
      <vertAlign val="superscript"/>
      <sz val="7.2"/>
      <name val="Times New Roman"/>
      <family val="1"/>
    </font>
    <font>
      <b/>
      <sz val="8"/>
      <color rgb="FFFF0000"/>
      <name val="Times New Roman"/>
      <family val="1"/>
    </font>
    <font>
      <sz val="6.5"/>
      <color theme="1"/>
      <name val="Times New Roman"/>
      <family val="1"/>
    </font>
    <font>
      <sz val="6.5"/>
      <name val="Times New Roman"/>
      <family val="1"/>
    </font>
    <font>
      <sz val="8"/>
      <color indexed="10"/>
      <name val="Times New Roman"/>
      <family val="1"/>
    </font>
    <font>
      <b/>
      <sz val="8"/>
      <color indexed="10"/>
      <name val="Times New Roman"/>
      <family val="1"/>
    </font>
    <font>
      <b/>
      <sz val="9"/>
      <name val="Times New Roman"/>
      <family val="1"/>
    </font>
    <font>
      <vertAlign val="superscript"/>
      <sz val="7"/>
      <name val="Times New Roman"/>
      <family val="1"/>
    </font>
  </fonts>
  <fills count="12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rgb="FF92D050"/>
        <bgColor indexed="64"/>
      </patternFill>
    </fill>
    <fill>
      <patternFill patternType="solid">
        <fgColor rgb="FFCCE9AD"/>
        <bgColor indexed="64"/>
      </patternFill>
    </fill>
    <fill>
      <patternFill patternType="solid">
        <fgColor rgb="FFCC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8"/>
      </patternFill>
    </fill>
    <fill>
      <patternFill patternType="solid">
        <fgColor indexed="58"/>
      </patternFill>
    </fill>
    <fill>
      <patternFill patternType="solid">
        <fgColor indexed="15"/>
        <bgColor indexed="64"/>
      </patternFill>
    </fill>
    <fill>
      <patternFill patternType="solid">
        <fgColor rgb="FFFFFF99"/>
        <bgColor indexed="64"/>
      </patternFill>
    </fill>
    <fill>
      <patternFill patternType="solid">
        <fgColor indexed="10"/>
        <bgColor indexed="64"/>
      </patternFill>
    </fill>
    <fill>
      <patternFill patternType="solid">
        <fgColor indexed="50"/>
        <bgColor indexed="64"/>
      </patternFill>
    </fill>
    <fill>
      <patternFill patternType="solid">
        <fgColor rgb="FFCCCCFF"/>
        <bgColor indexed="64"/>
      </patternFill>
    </fill>
    <fill>
      <patternFill patternType="solid">
        <fgColor indexed="22"/>
        <bgColor indexed="64"/>
      </patternFill>
    </fill>
    <fill>
      <patternFill patternType="solid">
        <fgColor indexed="51"/>
        <bgColor indexed="64"/>
      </patternFill>
    </fill>
    <fill>
      <patternFill patternType="solid">
        <fgColor indexed="41"/>
        <bgColor indexed="64"/>
      </patternFill>
    </fill>
    <fill>
      <patternFill patternType="solid">
        <fgColor indexed="13"/>
        <bgColor indexed="64"/>
      </patternFill>
    </fill>
    <fill>
      <patternFill patternType="solid">
        <fgColor indexed="45"/>
        <bgColor indexed="64"/>
      </patternFill>
    </fill>
    <fill>
      <patternFill patternType="solid">
        <fgColor rgb="FF86D773"/>
        <bgColor indexed="64"/>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6"/>
      </patternFill>
    </fill>
    <fill>
      <patternFill patternType="solid">
        <fgColor indexed="29"/>
      </patternFill>
    </fill>
    <fill>
      <patternFill patternType="solid">
        <fgColor indexed="44"/>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10"/>
      </patternFill>
    </fill>
    <fill>
      <patternFill patternType="solid">
        <fgColor indexed="62"/>
      </patternFill>
    </fill>
    <fill>
      <patternFill patternType="solid">
        <fgColor indexed="22"/>
      </patternFill>
    </fill>
    <fill>
      <patternFill patternType="solid">
        <fgColor indexed="57"/>
      </patternFill>
    </fill>
    <fill>
      <patternFill patternType="solid">
        <fgColor indexed="53"/>
      </patternFill>
    </fill>
    <fill>
      <patternFill patternType="solid">
        <fgColor indexed="55"/>
      </patternFill>
    </fill>
    <fill>
      <patternFill patternType="solid">
        <fgColor indexed="47"/>
        <bgColor indexed="64"/>
      </patternFill>
    </fill>
    <fill>
      <patternFill patternType="solid">
        <fgColor indexed="9"/>
        <bgColor indexed="9"/>
      </patternFill>
    </fill>
    <fill>
      <patternFill patternType="solid">
        <fgColor rgb="FFFFCC99"/>
      </patternFill>
    </fill>
    <fill>
      <patternFill patternType="solid">
        <fgColor indexed="43"/>
        <bgColor indexed="64"/>
      </patternFill>
    </fill>
    <fill>
      <patternFill patternType="solid">
        <fgColor indexed="11"/>
        <bgColor indexed="64"/>
      </patternFill>
    </fill>
    <fill>
      <patternFill patternType="solid">
        <fgColor indexed="31"/>
        <bgColor indexed="64"/>
      </patternFill>
    </fill>
    <fill>
      <patternFill patternType="solid">
        <fgColor theme="2" tint="0.39997558519241921"/>
        <bgColor indexed="64"/>
      </patternFill>
    </fill>
    <fill>
      <patternFill patternType="solid">
        <fgColor theme="3" tint="0.79998168889431442"/>
        <bgColor indexed="64"/>
      </patternFill>
    </fill>
    <fill>
      <patternFill patternType="solid">
        <fgColor indexed="9"/>
      </patternFill>
    </fill>
    <fill>
      <patternFill patternType="solid">
        <fgColor indexed="35"/>
      </patternFill>
    </fill>
    <fill>
      <patternFill patternType="solid">
        <fgColor indexed="24"/>
      </patternFill>
    </fill>
    <fill>
      <patternFill patternType="solid">
        <fgColor indexed="48"/>
      </patternFill>
    </fill>
    <fill>
      <patternFill patternType="solid">
        <fgColor indexed="13"/>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48"/>
        <bgColor indexed="4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5"/>
        <bgColor indexed="55"/>
      </patternFill>
    </fill>
    <fill>
      <patternFill patternType="solid">
        <fgColor indexed="18"/>
        <bgColor indexed="18"/>
      </patternFill>
    </fill>
    <fill>
      <patternFill patternType="solid">
        <fgColor indexed="54"/>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35"/>
        <bgColor indexed="35"/>
      </patternFill>
    </fill>
    <fill>
      <patternFill patternType="solid">
        <fgColor indexed="23"/>
      </patternFill>
    </fill>
    <fill>
      <patternFill patternType="solid">
        <fgColor indexed="42"/>
        <bgColor indexed="42"/>
      </patternFill>
    </fill>
    <fill>
      <patternFill patternType="solid">
        <fgColor indexed="50"/>
      </patternFill>
    </fill>
    <fill>
      <patternFill patternType="solid">
        <fgColor indexed="13"/>
        <bgColor indexed="45"/>
      </patternFill>
    </fill>
    <fill>
      <patternFill patternType="solid">
        <fgColor rgb="FFFFC000"/>
        <bgColor indexed="64"/>
      </patternFill>
    </fill>
    <fill>
      <patternFill patternType="solid">
        <fgColor rgb="FF9DBCC9"/>
        <bgColor indexed="64"/>
      </patternFill>
    </fill>
    <fill>
      <patternFill patternType="solid">
        <fgColor rgb="FFB8D7E4"/>
        <bgColor indexed="64"/>
      </patternFill>
    </fill>
    <fill>
      <patternFill patternType="solid">
        <fgColor rgb="FFD7ECF4"/>
        <bgColor indexed="64"/>
      </patternFill>
    </fill>
    <fill>
      <patternFill patternType="solid">
        <fgColor rgb="FFEEF9FF"/>
        <bgColor indexed="64"/>
      </patternFill>
    </fill>
    <fill>
      <patternFill patternType="solid">
        <fgColor theme="9" tint="0.79998168889431442"/>
        <bgColor indexed="64"/>
      </patternFill>
    </fill>
  </fills>
  <borders count="62">
    <border>
      <left/>
      <right/>
      <top/>
      <bottom/>
      <diagonal/>
    </border>
    <border>
      <left/>
      <right/>
      <top style="thin">
        <color indexed="64"/>
      </top>
      <bottom style="thin">
        <color indexed="64"/>
      </bottom>
      <diagonal/>
    </border>
    <border>
      <left/>
      <right/>
      <top/>
      <bottom style="thin">
        <color indexed="64"/>
      </bottom>
      <diagonal/>
    </border>
    <border>
      <left/>
      <right/>
      <top style="thin">
        <color auto="1"/>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theme="3"/>
      </left>
      <right/>
      <top style="thin">
        <color theme="3"/>
      </top>
      <bottom style="thin">
        <color theme="3"/>
      </bottom>
      <diagonal/>
    </border>
    <border>
      <left style="thin">
        <color theme="3"/>
      </left>
      <right style="thin">
        <color theme="3"/>
      </right>
      <top style="thin">
        <color theme="3"/>
      </top>
      <bottom style="thin">
        <color theme="3"/>
      </bottom>
      <diagonal/>
    </border>
    <border>
      <left style="thin">
        <color theme="3"/>
      </left>
      <right style="thin">
        <color theme="3"/>
      </right>
      <top/>
      <bottom/>
      <diagonal/>
    </border>
    <border>
      <left style="thin">
        <color theme="3"/>
      </left>
      <right style="thin">
        <color theme="3"/>
      </right>
      <top/>
      <bottom style="thin">
        <color theme="3"/>
      </bottom>
      <diagonal/>
    </border>
    <border>
      <left/>
      <right/>
      <top/>
      <bottom style="thin">
        <color rgb="FF008000"/>
      </bottom>
      <diagonal/>
    </border>
    <border>
      <left style="thin">
        <color theme="3"/>
      </left>
      <right style="thin">
        <color rgb="FF008000"/>
      </right>
      <top/>
      <bottom/>
      <diagonal/>
    </border>
    <border>
      <left style="thin">
        <color rgb="FF008000"/>
      </left>
      <right/>
      <top style="thin">
        <color rgb="FF008000"/>
      </top>
      <bottom style="thin">
        <color rgb="FF008000"/>
      </bottom>
      <diagonal/>
    </border>
    <border>
      <left style="thin">
        <color rgb="FF008000"/>
      </left>
      <right style="thin">
        <color rgb="FF008000"/>
      </right>
      <top style="thin">
        <color rgb="FF008000"/>
      </top>
      <bottom style="thin">
        <color rgb="FF008000"/>
      </bottom>
      <diagonal/>
    </border>
    <border>
      <left style="thin">
        <color theme="3"/>
      </left>
      <right style="thin">
        <color theme="3"/>
      </right>
      <top style="thin">
        <color theme="3"/>
      </top>
      <bottom/>
      <diagonal/>
    </border>
    <border>
      <left style="thin">
        <color rgb="FF008000"/>
      </left>
      <right style="thin">
        <color rgb="FF008000"/>
      </right>
      <top style="thin">
        <color rgb="FF008000"/>
      </top>
      <bottom/>
      <diagonal/>
    </border>
    <border>
      <left style="thin">
        <color rgb="FF008000"/>
      </left>
      <right style="thin">
        <color rgb="FF008000"/>
      </right>
      <top/>
      <bottom/>
      <diagonal/>
    </border>
    <border>
      <left style="thin">
        <color rgb="FF008000"/>
      </left>
      <right style="thin">
        <color rgb="FF008000"/>
      </right>
      <top/>
      <bottom style="thin">
        <color rgb="FF008000"/>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hair">
        <color indexed="64"/>
      </top>
      <bottom style="hair">
        <color indexed="64"/>
      </bottom>
      <diagonal/>
    </border>
    <border>
      <left style="thin">
        <color indexed="49"/>
      </left>
      <right style="thin">
        <color indexed="49"/>
      </right>
      <top style="thin">
        <color indexed="49"/>
      </top>
      <bottom style="thin">
        <color indexed="49"/>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theme="3"/>
      </top>
      <bottom style="thin">
        <color theme="3"/>
      </bottom>
      <diagonal/>
    </border>
    <border>
      <left/>
      <right style="thin">
        <color theme="3"/>
      </right>
      <top style="thin">
        <color theme="3"/>
      </top>
      <bottom style="thin">
        <color theme="3"/>
      </bottom>
      <diagonal/>
    </border>
    <border>
      <left/>
      <right/>
      <top style="thin">
        <color rgb="FF008000"/>
      </top>
      <bottom style="thin">
        <color rgb="FF008000"/>
      </bottom>
      <diagonal/>
    </border>
    <border>
      <left/>
      <right style="thin">
        <color rgb="FF008000"/>
      </right>
      <top style="thin">
        <color rgb="FF008000"/>
      </top>
      <bottom style="thin">
        <color rgb="FF008000"/>
      </bottom>
      <diagonal/>
    </border>
    <border>
      <left style="thin">
        <color indexed="64"/>
      </left>
      <right/>
      <top/>
      <bottom/>
      <diagonal/>
    </border>
    <border>
      <left style="thin">
        <color indexed="18"/>
      </left>
      <right style="thin">
        <color indexed="18"/>
      </right>
      <top style="thin">
        <color indexed="18"/>
      </top>
      <bottom style="thin">
        <color indexed="18"/>
      </bottom>
      <diagonal/>
    </border>
    <border>
      <left/>
      <right/>
      <top/>
      <bottom style="thick">
        <color indexed="48"/>
      </bottom>
      <diagonal/>
    </border>
    <border>
      <left/>
      <right/>
      <top/>
      <bottom style="thick">
        <color indexed="49"/>
      </bottom>
      <diagonal/>
    </border>
    <border>
      <left/>
      <right/>
      <top/>
      <bottom style="thick">
        <color indexed="58"/>
      </bottom>
      <diagonal/>
    </border>
    <border>
      <left/>
      <right/>
      <top/>
      <bottom style="thick">
        <color indexed="55"/>
      </bottom>
      <diagonal/>
    </border>
    <border>
      <left/>
      <right/>
      <top/>
      <bottom style="medium">
        <color indexed="58"/>
      </bottom>
      <diagonal/>
    </border>
    <border>
      <left/>
      <right/>
      <top/>
      <bottom style="medium">
        <color indexed="24"/>
      </bottom>
      <diagonal/>
    </border>
    <border>
      <left/>
      <right/>
      <top/>
      <bottom style="medium">
        <color indexed="55"/>
      </bottom>
      <diagonal/>
    </border>
    <border>
      <left/>
      <right/>
      <top/>
      <bottom style="double">
        <color indexed="17"/>
      </bottom>
      <diagonal/>
    </border>
    <border>
      <left/>
      <right/>
      <top/>
      <bottom style="double">
        <color indexed="53"/>
      </bottom>
      <diagonal/>
    </border>
    <border>
      <left/>
      <right/>
      <top/>
      <bottom style="thick">
        <color indexed="44"/>
      </bottom>
      <diagonal/>
    </border>
    <border>
      <left/>
      <right/>
      <top/>
      <bottom style="medium">
        <color indexed="49"/>
      </bottom>
      <diagonal/>
    </border>
    <border>
      <left/>
      <right/>
      <top style="thin">
        <color rgb="FF4D6776"/>
      </top>
      <bottom style="thin">
        <color rgb="FF4D6776"/>
      </bottom>
      <diagonal/>
    </border>
    <border>
      <left style="thin">
        <color rgb="FF4D6776"/>
      </left>
      <right style="thin">
        <color rgb="FF4D6776"/>
      </right>
      <top style="thin">
        <color rgb="FF4D6776"/>
      </top>
      <bottom style="thin">
        <color rgb="FF4D6776"/>
      </bottom>
      <diagonal/>
    </border>
  </borders>
  <cellStyleXfs count="23984">
    <xf numFmtId="0" fontId="0" fillId="0" borderId="0"/>
    <xf numFmtId="43" fontId="3" fillId="0" borderId="0" applyFont="0" applyFill="0" applyBorder="0" applyAlignment="0" applyProtection="0"/>
    <xf numFmtId="9" fontId="3" fillId="0" borderId="0" applyFont="0" applyFill="0" applyBorder="0" applyAlignment="0" applyProtection="0"/>
    <xf numFmtId="0" fontId="3" fillId="0" borderId="0">
      <alignment vertical="top"/>
    </xf>
    <xf numFmtId="0" fontId="3" fillId="0" borderId="0">
      <alignment vertical="top"/>
    </xf>
    <xf numFmtId="0" fontId="6" fillId="0" borderId="0">
      <alignment vertical="top"/>
    </xf>
    <xf numFmtId="0" fontId="21" fillId="0" borderId="0"/>
    <xf numFmtId="0" fontId="20" fillId="0" borderId="0"/>
    <xf numFmtId="0" fontId="20" fillId="0" borderId="0"/>
    <xf numFmtId="168" fontId="20" fillId="0" borderId="0" applyFont="0" applyFill="0" applyBorder="0" applyAlignment="0" applyProtection="0"/>
    <xf numFmtId="0" fontId="3" fillId="0" borderId="0"/>
    <xf numFmtId="9" fontId="3" fillId="0" borderId="0" applyFont="0" applyFill="0" applyBorder="0" applyAlignment="0" applyProtection="0"/>
    <xf numFmtId="168" fontId="3"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9" fontId="21" fillId="0" borderId="0" applyFont="0" applyFill="0" applyBorder="0" applyAlignment="0" applyProtection="0"/>
    <xf numFmtId="0" fontId="24" fillId="0" borderId="0"/>
    <xf numFmtId="0" fontId="3" fillId="0" borderId="0">
      <alignment vertical="top"/>
    </xf>
    <xf numFmtId="0" fontId="25" fillId="0" borderId="0">
      <alignment vertical="top"/>
    </xf>
    <xf numFmtId="0" fontId="3" fillId="0" borderId="0">
      <alignment vertical="top"/>
    </xf>
    <xf numFmtId="172" fontId="3" fillId="0" borderId="0" applyFont="0" applyFill="0" applyBorder="0" applyAlignment="0" applyProtection="0"/>
    <xf numFmtId="172" fontId="3" fillId="0" borderId="0" applyFont="0" applyFill="0" applyBorder="0" applyAlignment="0" applyProtection="0"/>
    <xf numFmtId="9" fontId="20" fillId="0" borderId="0" applyFont="0" applyFill="0" applyBorder="0" applyAlignment="0" applyProtection="0"/>
    <xf numFmtId="0" fontId="27" fillId="0" borderId="0"/>
    <xf numFmtId="0" fontId="3" fillId="0" borderId="0"/>
    <xf numFmtId="49" fontId="28" fillId="0" borderId="0">
      <alignment horizontal="center"/>
    </xf>
    <xf numFmtId="49" fontId="29" fillId="8" borderId="19">
      <alignment horizont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alignment vertical="top"/>
    </xf>
    <xf numFmtId="0" fontId="3" fillId="39" borderId="2"/>
    <xf numFmtId="0" fontId="45" fillId="39" borderId="0"/>
    <xf numFmtId="0" fontId="3" fillId="40" borderId="0"/>
    <xf numFmtId="0" fontId="3" fillId="0" borderId="0">
      <alignment vertical="top"/>
    </xf>
    <xf numFmtId="0" fontId="20" fillId="16"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44" fillId="18" borderId="0" applyNumberFormat="0" applyBorder="0" applyAlignment="0" applyProtection="0"/>
    <xf numFmtId="0" fontId="20" fillId="18" borderId="0" applyNumberFormat="0" applyBorder="0" applyAlignment="0" applyProtection="0"/>
    <xf numFmtId="0" fontId="44" fillId="22" borderId="0" applyNumberFormat="0" applyBorder="0" applyAlignment="0" applyProtection="0"/>
    <xf numFmtId="0" fontId="20" fillId="22" borderId="0" applyNumberFormat="0" applyBorder="0" applyAlignment="0" applyProtection="0"/>
    <xf numFmtId="0" fontId="44" fillId="26" borderId="0" applyNumberFormat="0" applyBorder="0" applyAlignment="0" applyProtection="0"/>
    <xf numFmtId="0" fontId="20" fillId="26" borderId="0" applyNumberFormat="0" applyBorder="0" applyAlignment="0" applyProtection="0"/>
    <xf numFmtId="0" fontId="44" fillId="30" borderId="0" applyNumberFormat="0" applyBorder="0" applyAlignment="0" applyProtection="0"/>
    <xf numFmtId="0" fontId="20" fillId="30" borderId="0" applyNumberFormat="0" applyBorder="0" applyAlignment="0" applyProtection="0"/>
    <xf numFmtId="0" fontId="44" fillId="34" borderId="0" applyNumberFormat="0" applyBorder="0" applyAlignment="0" applyProtection="0"/>
    <xf numFmtId="0" fontId="20" fillId="34" borderId="0" applyNumberFormat="0" applyBorder="0" applyAlignment="0" applyProtection="0"/>
    <xf numFmtId="0" fontId="44" fillId="38" borderId="0" applyNumberFormat="0" applyBorder="0" applyAlignment="0" applyProtection="0"/>
    <xf numFmtId="0" fontId="20" fillId="38" borderId="0" applyNumberFormat="0" applyBorder="0" applyAlignment="0" applyProtection="0"/>
    <xf numFmtId="0" fontId="44" fillId="15" borderId="0" applyNumberFormat="0" applyBorder="0" applyAlignment="0" applyProtection="0"/>
    <xf numFmtId="0" fontId="44" fillId="19" borderId="0" applyNumberFormat="0" applyBorder="0" applyAlignment="0" applyProtection="0"/>
    <xf numFmtId="0" fontId="44" fillId="23" borderId="0" applyNumberFormat="0" applyBorder="0" applyAlignment="0" applyProtection="0"/>
    <xf numFmtId="0" fontId="44" fillId="27" borderId="0" applyNumberFormat="0" applyBorder="0" applyAlignment="0" applyProtection="0"/>
    <xf numFmtId="0" fontId="44" fillId="31" borderId="0" applyNumberFormat="0" applyBorder="0" applyAlignment="0" applyProtection="0"/>
    <xf numFmtId="0" fontId="44" fillId="35" borderId="0" applyNumberFormat="0" applyBorder="0" applyAlignment="0" applyProtection="0"/>
    <xf numFmtId="0" fontId="49" fillId="0" borderId="0">
      <alignment horizontal="center"/>
    </xf>
    <xf numFmtId="49" fontId="50" fillId="41" borderId="0" applyNumberFormat="0">
      <alignment horizontal="center"/>
      <protection locked="0"/>
    </xf>
    <xf numFmtId="0" fontId="35" fillId="10" borderId="0" applyNumberFormat="0" applyBorder="0" applyAlignment="0" applyProtection="0"/>
    <xf numFmtId="49" fontId="29" fillId="42" borderId="19">
      <alignment horizontal="center"/>
    </xf>
    <xf numFmtId="49" fontId="29" fillId="8" borderId="19">
      <alignment horizontal="center"/>
    </xf>
    <xf numFmtId="0" fontId="38" fillId="12" borderId="23" applyNumberFormat="0" applyAlignment="0" applyProtection="0"/>
    <xf numFmtId="0" fontId="40" fillId="13" borderId="26" applyNumberFormat="0" applyAlignment="0" applyProtection="0"/>
    <xf numFmtId="177"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2" fontId="3" fillId="0" borderId="0" applyFont="0" applyFill="0" applyBorder="0" applyAlignment="0" applyProtection="0"/>
    <xf numFmtId="178"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8" fontId="3" fillId="0" borderId="0" applyFont="0" applyFill="0" applyBorder="0" applyAlignment="0" applyProtection="0"/>
    <xf numFmtId="172" fontId="3" fillId="0" borderId="0" applyFont="0" applyFill="0" applyBorder="0" applyAlignment="0" applyProtection="0"/>
    <xf numFmtId="43" fontId="20"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68" fontId="20" fillId="0" borderId="0" applyFont="0" applyFill="0" applyBorder="0" applyAlignment="0" applyProtection="0"/>
    <xf numFmtId="172" fontId="3" fillId="0" borderId="0" applyFont="0" applyFill="0" applyBorder="0" applyAlignment="0" applyProtection="0"/>
    <xf numFmtId="179"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0" fontId="22" fillId="43" borderId="0">
      <alignment horizontal="center" wrapText="1"/>
    </xf>
    <xf numFmtId="0" fontId="42" fillId="0" borderId="0" applyNumberFormat="0" applyFill="0" applyBorder="0" applyAlignment="0" applyProtection="0"/>
    <xf numFmtId="0" fontId="51" fillId="0" borderId="0" applyNumberFormat="0" applyFill="0" applyBorder="0" applyAlignment="0" applyProtection="0">
      <alignment vertical="top"/>
      <protection locked="0"/>
    </xf>
    <xf numFmtId="0" fontId="29" fillId="44" borderId="0">
      <alignment horizontal="center"/>
    </xf>
    <xf numFmtId="0" fontId="34" fillId="9" borderId="0" applyNumberFormat="0" applyBorder="0" applyAlignment="0" applyProtection="0"/>
    <xf numFmtId="0" fontId="52" fillId="0" borderId="0">
      <alignment horizontal="center" wrapText="1"/>
    </xf>
    <xf numFmtId="49" fontId="23" fillId="0" borderId="0">
      <alignment horizontal="left"/>
    </xf>
    <xf numFmtId="0" fontId="31" fillId="0" borderId="20" applyNumberFormat="0" applyFill="0" applyAlignment="0" applyProtection="0"/>
    <xf numFmtId="0" fontId="32" fillId="0" borderId="21" applyNumberFormat="0" applyFill="0" applyAlignment="0" applyProtection="0"/>
    <xf numFmtId="0" fontId="33" fillId="0" borderId="22" applyNumberFormat="0" applyFill="0" applyAlignment="0" applyProtection="0"/>
    <xf numFmtId="0" fontId="33" fillId="0" borderId="0" applyNumberFormat="0" applyFill="0" applyBorder="0" applyAlignment="0" applyProtection="0"/>
    <xf numFmtId="0" fontId="50" fillId="41" borderId="0" applyNumberFormat="0">
      <alignment horizontal="center"/>
      <protection locked="0"/>
    </xf>
    <xf numFmtId="0" fontId="53" fillId="0" borderId="0" applyNumberFormat="0" applyFill="0" applyBorder="0" applyAlignment="0" applyProtection="0"/>
    <xf numFmtId="0" fontId="54" fillId="0" borderId="0" applyNumberFormat="0" applyFill="0" applyBorder="0" applyAlignment="0" applyProtection="0">
      <alignment vertical="top"/>
      <protection locked="0"/>
    </xf>
    <xf numFmtId="0" fontId="22" fillId="45" borderId="0">
      <alignment horizontal="center"/>
    </xf>
    <xf numFmtId="3" fontId="50" fillId="44" borderId="19">
      <protection locked="0"/>
    </xf>
    <xf numFmtId="3" fontId="50" fillId="44" borderId="19" applyNumberFormat="0">
      <protection locked="0"/>
    </xf>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0" fontId="39" fillId="0" borderId="25" applyNumberFormat="0" applyFill="0" applyAlignment="0" applyProtection="0"/>
    <xf numFmtId="0" fontId="20" fillId="14" borderId="27" applyNumberFormat="0" applyFont="0" applyAlignment="0" applyProtection="0"/>
    <xf numFmtId="0" fontId="55" fillId="14" borderId="27" applyNumberFormat="0" applyFont="0" applyAlignment="0" applyProtection="0"/>
    <xf numFmtId="0" fontId="20" fillId="14" borderId="27" applyNumberFormat="0" applyFont="0" applyAlignment="0" applyProtection="0"/>
    <xf numFmtId="0" fontId="20" fillId="14" borderId="27" applyNumberFormat="0" applyFont="0" applyAlignment="0" applyProtection="0"/>
    <xf numFmtId="0" fontId="20" fillId="14" borderId="27" applyNumberFormat="0" applyFont="0" applyAlignment="0" applyProtection="0"/>
    <xf numFmtId="0" fontId="20" fillId="14" borderId="27" applyNumberFormat="0" applyFont="0" applyAlignment="0" applyProtection="0"/>
    <xf numFmtId="0" fontId="20" fillId="14" borderId="27" applyNumberFormat="0" applyFont="0" applyAlignment="0" applyProtection="0"/>
    <xf numFmtId="0" fontId="20" fillId="14" borderId="27" applyNumberFormat="0" applyFont="0" applyAlignment="0" applyProtection="0"/>
    <xf numFmtId="0" fontId="20" fillId="14" borderId="27" applyNumberFormat="0" applyFont="0" applyAlignment="0" applyProtection="0"/>
    <xf numFmtId="0" fontId="20" fillId="14" borderId="27" applyNumberFormat="0" applyFont="0" applyAlignment="0" applyProtection="0"/>
    <xf numFmtId="0" fontId="20" fillId="14" borderId="27" applyNumberFormat="0" applyFont="0" applyAlignment="0" applyProtection="0"/>
    <xf numFmtId="0" fontId="20" fillId="14" borderId="27" applyNumberFormat="0" applyFont="0" applyAlignment="0" applyProtection="0"/>
    <xf numFmtId="0" fontId="20" fillId="14" borderId="27" applyNumberFormat="0" applyFont="0" applyAlignment="0" applyProtection="0"/>
    <xf numFmtId="0" fontId="20" fillId="14" borderId="27" applyNumberFormat="0" applyFont="0" applyAlignment="0" applyProtection="0"/>
    <xf numFmtId="0" fontId="20" fillId="14" borderId="27" applyNumberFormat="0" applyFont="0" applyAlignment="0" applyProtection="0"/>
    <xf numFmtId="0" fontId="20" fillId="14" borderId="27" applyNumberFormat="0" applyFont="0" applyAlignment="0" applyProtection="0"/>
    <xf numFmtId="0" fontId="20" fillId="14" borderId="27" applyNumberFormat="0" applyFont="0" applyAlignment="0" applyProtection="0"/>
    <xf numFmtId="0" fontId="20" fillId="14" borderId="27" applyNumberFormat="0" applyFont="0" applyAlignment="0" applyProtection="0"/>
    <xf numFmtId="0" fontId="29" fillId="0" borderId="0">
      <alignment horizontal="center"/>
    </xf>
    <xf numFmtId="0" fontId="36" fillId="11" borderId="0" applyNumberFormat="0" applyBorder="0" applyAlignment="0" applyProtection="0"/>
    <xf numFmtId="0" fontId="47" fillId="11" borderId="0" applyNumberFormat="0" applyBorder="0" applyAlignment="0" applyProtection="0"/>
    <xf numFmtId="0" fontId="29" fillId="46" borderId="0">
      <alignment horizontal="center"/>
    </xf>
    <xf numFmtId="3" fontId="3" fillId="46" borderId="19">
      <alignment horizontal="right"/>
    </xf>
    <xf numFmtId="0" fontId="29" fillId="0" borderId="0">
      <alignment horizontal="center"/>
    </xf>
    <xf numFmtId="0" fontId="20" fillId="0" borderId="0"/>
    <xf numFmtId="0" fontId="20" fillId="0" borderId="0"/>
    <xf numFmtId="0" fontId="48" fillId="0" borderId="0"/>
    <xf numFmtId="0" fontId="56" fillId="0" borderId="0">
      <alignment vertical="top"/>
    </xf>
    <xf numFmtId="0" fontId="20" fillId="0" borderId="0"/>
    <xf numFmtId="0" fontId="20" fillId="0" borderId="0"/>
    <xf numFmtId="0" fontId="3" fillId="0" borderId="0">
      <alignment vertical="top"/>
    </xf>
    <xf numFmtId="0" fontId="20" fillId="0" borderId="0"/>
    <xf numFmtId="0" fontId="57"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alignment vertical="top"/>
    </xf>
    <xf numFmtId="0" fontId="3" fillId="0" borderId="0">
      <alignment vertical="top"/>
    </xf>
    <xf numFmtId="0" fontId="20" fillId="0" borderId="0"/>
    <xf numFmtId="0" fontId="20" fillId="0" borderId="0"/>
    <xf numFmtId="0" fontId="20" fillId="0" borderId="0"/>
    <xf numFmtId="0" fontId="20" fillId="0" borderId="0"/>
    <xf numFmtId="0" fontId="20" fillId="0" borderId="0"/>
    <xf numFmtId="0" fontId="58" fillId="0" borderId="0"/>
    <xf numFmtId="0" fontId="20" fillId="0" borderId="0"/>
    <xf numFmtId="0" fontId="20" fillId="0" borderId="0"/>
    <xf numFmtId="0" fontId="48" fillId="0" borderId="0"/>
    <xf numFmtId="0" fontId="20" fillId="0" borderId="0"/>
    <xf numFmtId="0" fontId="20" fillId="0" borderId="0"/>
    <xf numFmtId="0" fontId="27" fillId="0" borderId="0"/>
    <xf numFmtId="0" fontId="20" fillId="0" borderId="0"/>
    <xf numFmtId="0" fontId="20" fillId="0" borderId="0"/>
    <xf numFmtId="0" fontId="3" fillId="0" borderId="0"/>
    <xf numFmtId="0" fontId="20" fillId="0" borderId="0"/>
    <xf numFmtId="0" fontId="59"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20" fillId="0" borderId="0"/>
    <xf numFmtId="0" fontId="20" fillId="0" borderId="0"/>
    <xf numFmtId="0" fontId="3" fillId="0" borderId="0"/>
    <xf numFmtId="0" fontId="3" fillId="0" borderId="0"/>
    <xf numFmtId="0" fontId="20" fillId="0" borderId="0"/>
    <xf numFmtId="0" fontId="20"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14" borderId="27" applyNumberFormat="0" applyFont="0" applyAlignment="0" applyProtection="0"/>
    <xf numFmtId="0" fontId="20" fillId="14" borderId="27" applyNumberFormat="0" applyFont="0" applyAlignment="0" applyProtection="0"/>
    <xf numFmtId="0" fontId="37" fillId="12" borderId="24" applyNumberFormat="0" applyAlignment="0" applyProtection="0"/>
    <xf numFmtId="9" fontId="46" fillId="0" borderId="0" applyFont="0" applyFill="0" applyBorder="0" applyAlignment="0" applyProtection="0"/>
    <xf numFmtId="9" fontId="20" fillId="0" borderId="0" applyFont="0" applyFill="0" applyBorder="0" applyAlignment="0" applyProtection="0"/>
    <xf numFmtId="0" fontId="29" fillId="47" borderId="0">
      <alignment horizontal="center"/>
    </xf>
    <xf numFmtId="3" fontId="5" fillId="48" borderId="19" applyAlignment="0">
      <alignment horizontal="center"/>
    </xf>
    <xf numFmtId="0" fontId="50" fillId="49" borderId="0" applyAlignment="0" applyProtection="0"/>
    <xf numFmtId="49" fontId="22" fillId="0" borderId="0">
      <alignment horizontal="left"/>
    </xf>
    <xf numFmtId="0" fontId="30" fillId="0" borderId="0" applyNumberFormat="0" applyFill="0" applyBorder="0" applyAlignment="0" applyProtection="0"/>
    <xf numFmtId="0" fontId="23" fillId="0" borderId="0">
      <alignment horizontal="left"/>
    </xf>
    <xf numFmtId="0" fontId="43" fillId="0" borderId="28" applyNumberFormat="0" applyFill="0" applyAlignment="0" applyProtection="0"/>
    <xf numFmtId="0" fontId="29" fillId="0" borderId="0"/>
    <xf numFmtId="0" fontId="29" fillId="50" borderId="0">
      <alignment horizontal="center"/>
    </xf>
    <xf numFmtId="0" fontId="41" fillId="0" borderId="0" applyNumberFormat="0" applyFill="0" applyBorder="0" applyAlignment="0" applyProtection="0"/>
    <xf numFmtId="0" fontId="3" fillId="0" borderId="0">
      <alignment vertical="top"/>
    </xf>
    <xf numFmtId="168" fontId="20" fillId="0" borderId="0" applyFont="0" applyFill="0" applyBorder="0" applyAlignment="0" applyProtection="0"/>
    <xf numFmtId="0" fontId="3" fillId="0" borderId="0"/>
    <xf numFmtId="0" fontId="20" fillId="0" borderId="0"/>
    <xf numFmtId="9" fontId="21" fillId="0" borderId="0" applyFont="0" applyFill="0" applyBorder="0" applyAlignment="0" applyProtection="0"/>
    <xf numFmtId="0" fontId="20" fillId="0" borderId="0"/>
    <xf numFmtId="0" fontId="3" fillId="0" borderId="0">
      <alignment vertical="top"/>
    </xf>
    <xf numFmtId="172" fontId="3" fillId="0" borderId="0" applyFont="0" applyFill="0" applyBorder="0" applyAlignment="0" applyProtection="0"/>
    <xf numFmtId="168" fontId="3" fillId="0" borderId="0" applyFont="0" applyFill="0" applyBorder="0" applyAlignment="0" applyProtection="0"/>
    <xf numFmtId="0" fontId="76" fillId="0" borderId="0"/>
    <xf numFmtId="43" fontId="76" fillId="0" borderId="0" applyFont="0" applyFill="0" applyBorder="0" applyAlignment="0" applyProtection="0"/>
    <xf numFmtId="0" fontId="3" fillId="0" borderId="0">
      <alignment vertical="top"/>
    </xf>
    <xf numFmtId="3" fontId="50" fillId="44" borderId="19" applyNumberFormat="0">
      <protection locked="0"/>
    </xf>
    <xf numFmtId="168" fontId="3" fillId="0" borderId="0" applyFont="0" applyFill="0" applyBorder="0" applyAlignment="0" applyProtection="0"/>
    <xf numFmtId="43"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0" fontId="59" fillId="0" borderId="0"/>
    <xf numFmtId="43" fontId="20" fillId="0" borderId="0" applyFont="0" applyFill="0" applyBorder="0" applyAlignment="0" applyProtection="0"/>
    <xf numFmtId="0" fontId="83" fillId="0" borderId="0"/>
    <xf numFmtId="0" fontId="25" fillId="0" borderId="0">
      <alignment vertical="top"/>
    </xf>
    <xf numFmtId="0" fontId="25" fillId="0" borderId="0">
      <alignment vertical="top"/>
    </xf>
    <xf numFmtId="0" fontId="6" fillId="0" borderId="0">
      <alignment vertical="top"/>
    </xf>
    <xf numFmtId="0" fontId="84" fillId="0" borderId="0">
      <alignment vertical="top"/>
    </xf>
    <xf numFmtId="0" fontId="84" fillId="0" borderId="0">
      <alignment vertical="top"/>
    </xf>
    <xf numFmtId="0" fontId="3" fillId="0" borderId="0">
      <alignment vertical="top"/>
    </xf>
    <xf numFmtId="0" fontId="85" fillId="53" borderId="0" applyNumberFormat="0" applyBorder="0" applyAlignment="0" applyProtection="0"/>
    <xf numFmtId="0" fontId="85" fillId="54" borderId="0" applyNumberFormat="0" applyBorder="0" applyAlignment="0" applyProtection="0"/>
    <xf numFmtId="0" fontId="85" fillId="55" borderId="0" applyNumberFormat="0" applyBorder="0" applyAlignment="0" applyProtection="0"/>
    <xf numFmtId="0" fontId="85" fillId="56" borderId="0" applyNumberFormat="0" applyBorder="0" applyAlignment="0" applyProtection="0"/>
    <xf numFmtId="0" fontId="85" fillId="57" borderId="0" applyNumberFormat="0" applyBorder="0" applyAlignment="0" applyProtection="0"/>
    <xf numFmtId="0" fontId="85" fillId="58"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87"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87"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87"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87"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87"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87"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3" borderId="0" applyNumberFormat="0" applyBorder="0" applyAlignment="0" applyProtection="0"/>
    <xf numFmtId="0" fontId="55" fillId="54" borderId="0" applyNumberFormat="0" applyBorder="0" applyAlignment="0" applyProtection="0"/>
    <xf numFmtId="0" fontId="55" fillId="55" borderId="0" applyNumberFormat="0" applyBorder="0" applyAlignment="0" applyProtection="0"/>
    <xf numFmtId="0" fontId="55" fillId="56" borderId="0" applyNumberFormat="0" applyBorder="0" applyAlignment="0" applyProtection="0"/>
    <xf numFmtId="0" fontId="55" fillId="57" borderId="0" applyNumberFormat="0" applyBorder="0" applyAlignment="0" applyProtection="0"/>
    <xf numFmtId="0" fontId="55" fillId="58" borderId="0" applyNumberFormat="0" applyBorder="0" applyAlignment="0" applyProtection="0"/>
    <xf numFmtId="0" fontId="55" fillId="53" borderId="0" applyNumberFormat="0" applyBorder="0" applyAlignment="0" applyProtection="0"/>
    <xf numFmtId="0" fontId="55" fillId="54" borderId="0" applyNumberFormat="0" applyBorder="0" applyAlignment="0" applyProtection="0"/>
    <xf numFmtId="0" fontId="55" fillId="55" borderId="0" applyNumberFormat="0" applyBorder="0" applyAlignment="0" applyProtection="0"/>
    <xf numFmtId="0" fontId="55" fillId="56" borderId="0" applyNumberFormat="0" applyBorder="0" applyAlignment="0" applyProtection="0"/>
    <xf numFmtId="0" fontId="55" fillId="57" borderId="0" applyNumberFormat="0" applyBorder="0" applyAlignment="0" applyProtection="0"/>
    <xf numFmtId="0" fontId="55" fillId="58" borderId="0" applyNumberFormat="0" applyBorder="0" applyAlignment="0" applyProtection="0"/>
    <xf numFmtId="0" fontId="89" fillId="53" borderId="0" applyNumberFormat="0" applyBorder="0" applyAlignment="0" applyProtection="0"/>
    <xf numFmtId="0" fontId="89" fillId="54" borderId="0" applyNumberFormat="0" applyBorder="0" applyAlignment="0" applyProtection="0"/>
    <xf numFmtId="0" fontId="89" fillId="55" borderId="0" applyNumberFormat="0" applyBorder="0" applyAlignment="0" applyProtection="0"/>
    <xf numFmtId="0" fontId="89" fillId="56" borderId="0" applyNumberFormat="0" applyBorder="0" applyAlignment="0" applyProtection="0"/>
    <xf numFmtId="0" fontId="89" fillId="57" borderId="0" applyNumberFormat="0" applyBorder="0" applyAlignment="0" applyProtection="0"/>
    <xf numFmtId="0" fontId="89" fillId="58" borderId="0" applyNumberFormat="0" applyBorder="0" applyAlignment="0" applyProtection="0"/>
    <xf numFmtId="0" fontId="85" fillId="61" borderId="0" applyNumberFormat="0" applyBorder="0" applyAlignment="0" applyProtection="0"/>
    <xf numFmtId="0" fontId="85" fillId="60" borderId="0" applyNumberFormat="0" applyBorder="0" applyAlignment="0" applyProtection="0"/>
    <xf numFmtId="0" fontId="85" fillId="62" borderId="0" applyNumberFormat="0" applyBorder="0" applyAlignment="0" applyProtection="0"/>
    <xf numFmtId="0" fontId="85" fillId="56" borderId="0" applyNumberFormat="0" applyBorder="0" applyAlignment="0" applyProtection="0"/>
    <xf numFmtId="0" fontId="85" fillId="61" borderId="0" applyNumberFormat="0" applyBorder="0" applyAlignment="0" applyProtection="0"/>
    <xf numFmtId="0" fontId="85" fillId="63"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87"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87"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87"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87"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87"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87"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1" borderId="0" applyNumberFormat="0" applyBorder="0" applyAlignment="0" applyProtection="0"/>
    <xf numFmtId="0" fontId="55" fillId="60" borderId="0" applyNumberFormat="0" applyBorder="0" applyAlignment="0" applyProtection="0"/>
    <xf numFmtId="0" fontId="55" fillId="62" borderId="0" applyNumberFormat="0" applyBorder="0" applyAlignment="0" applyProtection="0"/>
    <xf numFmtId="0" fontId="55" fillId="56" borderId="0" applyNumberFormat="0" applyBorder="0" applyAlignment="0" applyProtection="0"/>
    <xf numFmtId="0" fontId="55" fillId="61" borderId="0" applyNumberFormat="0" applyBorder="0" applyAlignment="0" applyProtection="0"/>
    <xf numFmtId="0" fontId="55" fillId="63" borderId="0" applyNumberFormat="0" applyBorder="0" applyAlignment="0" applyProtection="0"/>
    <xf numFmtId="0" fontId="55" fillId="61" borderId="0" applyNumberFormat="0" applyBorder="0" applyAlignment="0" applyProtection="0"/>
    <xf numFmtId="0" fontId="55" fillId="60" borderId="0" applyNumberFormat="0" applyBorder="0" applyAlignment="0" applyProtection="0"/>
    <xf numFmtId="0" fontId="55" fillId="62" borderId="0" applyNumberFormat="0" applyBorder="0" applyAlignment="0" applyProtection="0"/>
    <xf numFmtId="0" fontId="55" fillId="56" borderId="0" applyNumberFormat="0" applyBorder="0" applyAlignment="0" applyProtection="0"/>
    <xf numFmtId="0" fontId="55" fillId="61" borderId="0" applyNumberFormat="0" applyBorder="0" applyAlignment="0" applyProtection="0"/>
    <xf numFmtId="0" fontId="55" fillId="63" borderId="0" applyNumberFormat="0" applyBorder="0" applyAlignment="0" applyProtection="0"/>
    <xf numFmtId="0" fontId="89" fillId="61" borderId="0" applyNumberFormat="0" applyBorder="0" applyAlignment="0" applyProtection="0"/>
    <xf numFmtId="0" fontId="89" fillId="60" borderId="0" applyNumberFormat="0" applyBorder="0" applyAlignment="0" applyProtection="0"/>
    <xf numFmtId="0" fontId="89" fillId="62" borderId="0" applyNumberFormat="0" applyBorder="0" applyAlignment="0" applyProtection="0"/>
    <xf numFmtId="0" fontId="89" fillId="56" borderId="0" applyNumberFormat="0" applyBorder="0" applyAlignment="0" applyProtection="0"/>
    <xf numFmtId="0" fontId="89" fillId="61" borderId="0" applyNumberFormat="0" applyBorder="0" applyAlignment="0" applyProtection="0"/>
    <xf numFmtId="0" fontId="89" fillId="63" borderId="0" applyNumberFormat="0" applyBorder="0" applyAlignment="0" applyProtection="0"/>
    <xf numFmtId="0" fontId="90" fillId="65" borderId="0" applyNumberFormat="0" applyBorder="0" applyAlignment="0" applyProtection="0"/>
    <xf numFmtId="0" fontId="90" fillId="60" borderId="0" applyNumberFormat="0" applyBorder="0" applyAlignment="0" applyProtection="0"/>
    <xf numFmtId="0" fontId="90" fillId="62" borderId="0" applyNumberFormat="0" applyBorder="0" applyAlignment="0" applyProtection="0"/>
    <xf numFmtId="0" fontId="90" fillId="66" borderId="0" applyNumberFormat="0" applyBorder="0" applyAlignment="0" applyProtection="0"/>
    <xf numFmtId="0" fontId="90" fillId="67" borderId="0" applyNumberFormat="0" applyBorder="0" applyAlignment="0" applyProtection="0"/>
    <xf numFmtId="0" fontId="90" fillId="68" borderId="0" applyNumberFormat="0" applyBorder="0" applyAlignment="0" applyProtection="0"/>
    <xf numFmtId="0" fontId="91" fillId="65" borderId="0" applyNumberFormat="0" applyBorder="0" applyAlignment="0" applyProtection="0"/>
    <xf numFmtId="0" fontId="91" fillId="65" borderId="0" applyNumberFormat="0" applyBorder="0" applyAlignment="0" applyProtection="0"/>
    <xf numFmtId="0" fontId="91" fillId="65" borderId="0" applyNumberFormat="0" applyBorder="0" applyAlignment="0" applyProtection="0"/>
    <xf numFmtId="0" fontId="87" fillId="65" borderId="0" applyNumberFormat="0" applyBorder="0" applyAlignment="0" applyProtection="0"/>
    <xf numFmtId="0" fontId="55" fillId="65" borderId="0" applyNumberFormat="0" applyBorder="0" applyAlignment="0" applyProtection="0"/>
    <xf numFmtId="0" fontId="91" fillId="60" borderId="0" applyNumberFormat="0" applyBorder="0" applyAlignment="0" applyProtection="0"/>
    <xf numFmtId="0" fontId="91" fillId="60" borderId="0" applyNumberFormat="0" applyBorder="0" applyAlignment="0" applyProtection="0"/>
    <xf numFmtId="0" fontId="91" fillId="60" borderId="0" applyNumberFormat="0" applyBorder="0" applyAlignment="0" applyProtection="0"/>
    <xf numFmtId="0" fontId="87" fillId="60" borderId="0" applyNumberFormat="0" applyBorder="0" applyAlignment="0" applyProtection="0"/>
    <xf numFmtId="0" fontId="55" fillId="60" borderId="0" applyNumberFormat="0" applyBorder="0" applyAlignment="0" applyProtection="0"/>
    <xf numFmtId="0" fontId="91" fillId="62" borderId="0" applyNumberFormat="0" applyBorder="0" applyAlignment="0" applyProtection="0"/>
    <xf numFmtId="0" fontId="91" fillId="62" borderId="0" applyNumberFormat="0" applyBorder="0" applyAlignment="0" applyProtection="0"/>
    <xf numFmtId="0" fontId="91" fillId="62" borderId="0" applyNumberFormat="0" applyBorder="0" applyAlignment="0" applyProtection="0"/>
    <xf numFmtId="0" fontId="87" fillId="62" borderId="0" applyNumberFormat="0" applyBorder="0" applyAlignment="0" applyProtection="0"/>
    <xf numFmtId="0" fontId="55" fillId="62" borderId="0" applyNumberFormat="0" applyBorder="0" applyAlignment="0" applyProtection="0"/>
    <xf numFmtId="0" fontId="91" fillId="66" borderId="0" applyNumberFormat="0" applyBorder="0" applyAlignment="0" applyProtection="0"/>
    <xf numFmtId="0" fontId="91" fillId="66" borderId="0" applyNumberFormat="0" applyBorder="0" applyAlignment="0" applyProtection="0"/>
    <xf numFmtId="0" fontId="91" fillId="66" borderId="0" applyNumberFormat="0" applyBorder="0" applyAlignment="0" applyProtection="0"/>
    <xf numFmtId="0" fontId="87" fillId="66" borderId="0" applyNumberFormat="0" applyBorder="0" applyAlignment="0" applyProtection="0"/>
    <xf numFmtId="0" fontId="55" fillId="66" borderId="0" applyNumberFormat="0" applyBorder="0" applyAlignment="0" applyProtection="0"/>
    <xf numFmtId="0" fontId="91" fillId="67" borderId="0" applyNumberFormat="0" applyBorder="0" applyAlignment="0" applyProtection="0"/>
    <xf numFmtId="0" fontId="91" fillId="67" borderId="0" applyNumberFormat="0" applyBorder="0" applyAlignment="0" applyProtection="0"/>
    <xf numFmtId="0" fontId="91" fillId="67" borderId="0" applyNumberFormat="0" applyBorder="0" applyAlignment="0" applyProtection="0"/>
    <xf numFmtId="0" fontId="87" fillId="67" borderId="0" applyNumberFormat="0" applyBorder="0" applyAlignment="0" applyProtection="0"/>
    <xf numFmtId="0" fontId="55" fillId="67" borderId="0" applyNumberFormat="0" applyBorder="0" applyAlignment="0" applyProtection="0"/>
    <xf numFmtId="0" fontId="91" fillId="68" borderId="0" applyNumberFormat="0" applyBorder="0" applyAlignment="0" applyProtection="0"/>
    <xf numFmtId="0" fontId="91" fillId="68" borderId="0" applyNumberFormat="0" applyBorder="0" applyAlignment="0" applyProtection="0"/>
    <xf numFmtId="0" fontId="91" fillId="68" borderId="0" applyNumberFormat="0" applyBorder="0" applyAlignment="0" applyProtection="0"/>
    <xf numFmtId="0" fontId="87" fillId="68" borderId="0" applyNumberFormat="0" applyBorder="0" applyAlignment="0" applyProtection="0"/>
    <xf numFmtId="0" fontId="55" fillId="68" borderId="0" applyNumberFormat="0" applyBorder="0" applyAlignment="0" applyProtection="0"/>
    <xf numFmtId="0" fontId="91" fillId="65" borderId="0" applyNumberFormat="0" applyBorder="0" applyAlignment="0" applyProtection="0"/>
    <xf numFmtId="0" fontId="91" fillId="60" borderId="0" applyNumberFormat="0" applyBorder="0" applyAlignment="0" applyProtection="0"/>
    <xf numFmtId="0" fontId="91" fillId="62" borderId="0" applyNumberFormat="0" applyBorder="0" applyAlignment="0" applyProtection="0"/>
    <xf numFmtId="0" fontId="91" fillId="66" borderId="0" applyNumberFormat="0" applyBorder="0" applyAlignment="0" applyProtection="0"/>
    <xf numFmtId="0" fontId="91" fillId="67" borderId="0" applyNumberFormat="0" applyBorder="0" applyAlignment="0" applyProtection="0"/>
    <xf numFmtId="0" fontId="91" fillId="68" borderId="0" applyNumberFormat="0" applyBorder="0" applyAlignment="0" applyProtection="0"/>
    <xf numFmtId="0" fontId="91" fillId="65" borderId="0" applyNumberFormat="0" applyBorder="0" applyAlignment="0" applyProtection="0"/>
    <xf numFmtId="0" fontId="91" fillId="60" borderId="0" applyNumberFormat="0" applyBorder="0" applyAlignment="0" applyProtection="0"/>
    <xf numFmtId="0" fontId="91" fillId="62" borderId="0" applyNumberFormat="0" applyBorder="0" applyAlignment="0" applyProtection="0"/>
    <xf numFmtId="0" fontId="91" fillId="66" borderId="0" applyNumberFormat="0" applyBorder="0" applyAlignment="0" applyProtection="0"/>
    <xf numFmtId="0" fontId="91" fillId="67" borderId="0" applyNumberFormat="0" applyBorder="0" applyAlignment="0" applyProtection="0"/>
    <xf numFmtId="0" fontId="91" fillId="68" borderId="0" applyNumberFormat="0" applyBorder="0" applyAlignment="0" applyProtection="0"/>
    <xf numFmtId="0" fontId="93" fillId="65" borderId="0" applyNumberFormat="0" applyBorder="0" applyAlignment="0" applyProtection="0"/>
    <xf numFmtId="0" fontId="93" fillId="60" borderId="0" applyNumberFormat="0" applyBorder="0" applyAlignment="0" applyProtection="0"/>
    <xf numFmtId="0" fontId="93" fillId="62" borderId="0" applyNumberFormat="0" applyBorder="0" applyAlignment="0" applyProtection="0"/>
    <xf numFmtId="0" fontId="93" fillId="66" borderId="0" applyNumberFormat="0" applyBorder="0" applyAlignment="0" applyProtection="0"/>
    <xf numFmtId="0" fontId="93" fillId="67" borderId="0" applyNumberFormat="0" applyBorder="0" applyAlignment="0" applyProtection="0"/>
    <xf numFmtId="0" fontId="93" fillId="68" borderId="0" applyNumberFormat="0" applyBorder="0" applyAlignment="0" applyProtection="0"/>
    <xf numFmtId="0" fontId="92" fillId="70" borderId="0" applyNumberFormat="0" applyBorder="0" applyAlignment="0" applyProtection="0"/>
    <xf numFmtId="0" fontId="91" fillId="70" borderId="0" applyNumberFormat="0" applyBorder="0" applyAlignment="0" applyProtection="0"/>
    <xf numFmtId="0" fontId="91" fillId="70" borderId="0" applyNumberFormat="0" applyBorder="0" applyAlignment="0" applyProtection="0"/>
    <xf numFmtId="0" fontId="91" fillId="70" borderId="0" applyNumberFormat="0" applyBorder="0" applyAlignment="0" applyProtection="0"/>
    <xf numFmtId="0" fontId="92" fillId="69" borderId="0" applyNumberFormat="0" applyBorder="0" applyAlignment="0" applyProtection="0"/>
    <xf numFmtId="0" fontId="91" fillId="69" borderId="0" applyNumberFormat="0" applyBorder="0" applyAlignment="0" applyProtection="0"/>
    <xf numFmtId="0" fontId="91" fillId="69" borderId="0" applyNumberFormat="0" applyBorder="0" applyAlignment="0" applyProtection="0"/>
    <xf numFmtId="0" fontId="91" fillId="69" borderId="0" applyNumberFormat="0" applyBorder="0" applyAlignment="0" applyProtection="0"/>
    <xf numFmtId="0" fontId="92" fillId="72" borderId="0" applyNumberFormat="0" applyBorder="0" applyAlignment="0" applyProtection="0"/>
    <xf numFmtId="0" fontId="91" fillId="72" borderId="0" applyNumberFormat="0" applyBorder="0" applyAlignment="0" applyProtection="0"/>
    <xf numFmtId="0" fontId="91" fillId="72" borderId="0" applyNumberFormat="0" applyBorder="0" applyAlignment="0" applyProtection="0"/>
    <xf numFmtId="0" fontId="91" fillId="72" borderId="0" applyNumberFormat="0" applyBorder="0" applyAlignment="0" applyProtection="0"/>
    <xf numFmtId="0" fontId="92" fillId="66" borderId="0" applyNumberFormat="0" applyBorder="0" applyAlignment="0" applyProtection="0"/>
    <xf numFmtId="0" fontId="91" fillId="66" borderId="0" applyNumberFormat="0" applyBorder="0" applyAlignment="0" applyProtection="0"/>
    <xf numFmtId="0" fontId="91" fillId="66" borderId="0" applyNumberFormat="0" applyBorder="0" applyAlignment="0" applyProtection="0"/>
    <xf numFmtId="0" fontId="91" fillId="66" borderId="0" applyNumberFormat="0" applyBorder="0" applyAlignment="0" applyProtection="0"/>
    <xf numFmtId="0" fontId="92" fillId="67" borderId="0" applyNumberFormat="0" applyBorder="0" applyAlignment="0" applyProtection="0"/>
    <xf numFmtId="0" fontId="91" fillId="67" borderId="0" applyNumberFormat="0" applyBorder="0" applyAlignment="0" applyProtection="0"/>
    <xf numFmtId="0" fontId="91" fillId="67" borderId="0" applyNumberFormat="0" applyBorder="0" applyAlignment="0" applyProtection="0"/>
    <xf numFmtId="0" fontId="91" fillId="67" borderId="0" applyNumberFormat="0" applyBorder="0" applyAlignment="0" applyProtection="0"/>
    <xf numFmtId="0" fontId="92" fillId="73" borderId="0" applyNumberFormat="0" applyBorder="0" applyAlignment="0" applyProtection="0"/>
    <xf numFmtId="0" fontId="91" fillId="73" borderId="0" applyNumberFormat="0" applyBorder="0" applyAlignment="0" applyProtection="0"/>
    <xf numFmtId="0" fontId="91" fillId="73" borderId="0" applyNumberFormat="0" applyBorder="0" applyAlignment="0" applyProtection="0"/>
    <xf numFmtId="0" fontId="91" fillId="73" borderId="0" applyNumberFormat="0" applyBorder="0" applyAlignment="0" applyProtection="0"/>
    <xf numFmtId="0" fontId="94" fillId="0" borderId="0" applyNumberFormat="0" applyFill="0" applyBorder="0" applyAlignment="0" applyProtection="0"/>
    <xf numFmtId="0" fontId="95" fillId="0" borderId="0">
      <alignment horizontal="right"/>
    </xf>
    <xf numFmtId="0" fontId="96" fillId="54" borderId="0" applyNumberFormat="0" applyBorder="0" applyAlignment="0" applyProtection="0"/>
    <xf numFmtId="0" fontId="97" fillId="54" borderId="0" applyNumberFormat="0" applyBorder="0" applyAlignment="0" applyProtection="0"/>
    <xf numFmtId="0" fontId="97" fillId="54" borderId="0" applyNumberFormat="0" applyBorder="0" applyAlignment="0" applyProtection="0"/>
    <xf numFmtId="0" fontId="97" fillId="54" borderId="0" applyNumberFormat="0" applyBorder="0" applyAlignment="0" applyProtection="0"/>
    <xf numFmtId="0" fontId="3" fillId="59" borderId="29" applyNumberFormat="0" applyFont="0" applyAlignment="0" applyProtection="0"/>
    <xf numFmtId="0" fontId="3" fillId="59" borderId="29" applyNumberFormat="0" applyFont="0" applyAlignment="0" applyProtection="0"/>
    <xf numFmtId="0" fontId="3" fillId="59" borderId="29" applyNumberFormat="0" applyFont="0" applyAlignment="0" applyProtection="0"/>
    <xf numFmtId="0" fontId="3" fillId="59" borderId="29" applyNumberFormat="0" applyFont="0" applyAlignment="0" applyProtection="0"/>
    <xf numFmtId="0" fontId="3" fillId="59" borderId="29" applyNumberFormat="0" applyFont="0" applyAlignment="0" applyProtection="0"/>
    <xf numFmtId="0" fontId="3" fillId="59" borderId="29" applyNumberFormat="0" applyFont="0" applyAlignment="0" applyProtection="0"/>
    <xf numFmtId="0" fontId="3" fillId="59" borderId="29" applyNumberFormat="0" applyFont="0" applyAlignment="0" applyProtection="0"/>
    <xf numFmtId="0" fontId="3" fillId="59" borderId="29" applyNumberFormat="0" applyFont="0" applyAlignment="0" applyProtection="0"/>
    <xf numFmtId="0" fontId="3" fillId="59" borderId="29" applyNumberFormat="0" applyFon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9" fillId="55" borderId="0" applyNumberFormat="0" applyBorder="0" applyAlignment="0" applyProtection="0"/>
    <xf numFmtId="0" fontId="98" fillId="71" borderId="30" applyNumberFormat="0" applyAlignment="0" applyProtection="0"/>
    <xf numFmtId="0" fontId="100" fillId="71" borderId="30" applyNumberFormat="0" applyAlignment="0" applyProtection="0"/>
    <xf numFmtId="0" fontId="100"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100" fillId="71" borderId="30" applyNumberFormat="0" applyAlignment="0" applyProtection="0"/>
    <xf numFmtId="0" fontId="100"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101" fillId="74" borderId="31" applyNumberFormat="0" applyAlignment="0" applyProtection="0"/>
    <xf numFmtId="0" fontId="102" fillId="0" borderId="32" applyNumberFormat="0" applyFill="0" applyAlignment="0" applyProtection="0"/>
    <xf numFmtId="0" fontId="45" fillId="74" borderId="31" applyNumberFormat="0" applyAlignment="0" applyProtection="0"/>
    <xf numFmtId="0" fontId="101" fillId="74" borderId="31" applyNumberFormat="0" applyAlignment="0" applyProtection="0"/>
    <xf numFmtId="0" fontId="101" fillId="74" borderId="31" applyNumberFormat="0" applyAlignment="0" applyProtection="0"/>
    <xf numFmtId="0" fontId="101" fillId="74" borderId="31" applyNumberFormat="0" applyAlignment="0" applyProtection="0"/>
    <xf numFmtId="43" fontId="3"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3" fillId="0" borderId="0" applyFont="0" applyFill="0" applyBorder="0" applyAlignment="0" applyProtection="0"/>
    <xf numFmtId="182" fontId="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97" fillId="54" borderId="0" applyNumberFormat="0" applyBorder="0" applyAlignment="0" applyProtection="0"/>
    <xf numFmtId="0" fontId="105" fillId="0" borderId="0" applyNumberFormat="0" applyFill="0" applyBorder="0" applyAlignment="0" applyProtection="0"/>
    <xf numFmtId="0" fontId="91" fillId="70" borderId="0" applyNumberFormat="0" applyBorder="0" applyAlignment="0" applyProtection="0"/>
    <xf numFmtId="0" fontId="91" fillId="69" borderId="0" applyNumberFormat="0" applyBorder="0" applyAlignment="0" applyProtection="0"/>
    <xf numFmtId="0" fontId="91" fillId="72" borderId="0" applyNumberFormat="0" applyBorder="0" applyAlignment="0" applyProtection="0"/>
    <xf numFmtId="0" fontId="91" fillId="66" borderId="0" applyNumberFormat="0" applyBorder="0" applyAlignment="0" applyProtection="0"/>
    <xf numFmtId="0" fontId="91" fillId="67" borderId="0" applyNumberFormat="0" applyBorder="0" applyAlignment="0" applyProtection="0"/>
    <xf numFmtId="0" fontId="91" fillId="73" borderId="0" applyNumberFormat="0" applyBorder="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43" fontId="3" fillId="0" borderId="0" applyFont="0" applyFill="0" applyBorder="0" applyAlignment="0" applyProtection="0"/>
    <xf numFmtId="184" fontId="3" fillId="0" borderId="0" applyFont="0" applyFill="0" applyBorder="0" applyAlignment="0" applyProtection="0"/>
    <xf numFmtId="0" fontId="107"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185" fontId="6" fillId="3" borderId="0">
      <alignment horizontal="right"/>
    </xf>
    <xf numFmtId="3" fontId="88" fillId="46" borderId="33">
      <alignment wrapText="1"/>
      <protection locked="0"/>
    </xf>
    <xf numFmtId="0" fontId="109" fillId="0" borderId="0" applyNumberFormat="0" applyFill="0" applyBorder="0" applyAlignment="0" applyProtection="0">
      <alignment vertical="top"/>
      <protection locked="0"/>
    </xf>
    <xf numFmtId="0" fontId="108" fillId="0" borderId="0" applyNumberFormat="0" applyFill="0" applyBorder="0" applyAlignment="0" applyProtection="0"/>
    <xf numFmtId="0" fontId="83" fillId="0" borderId="0"/>
    <xf numFmtId="167" fontId="88" fillId="0" borderId="34" applyFont="0" applyBorder="0" applyAlignment="0">
      <alignment horizontal="right" vertical="center" wrapText="1"/>
    </xf>
    <xf numFmtId="0" fontId="99" fillId="55" borderId="0" applyNumberFormat="0" applyBorder="0" applyAlignment="0" applyProtection="0"/>
    <xf numFmtId="0" fontId="110" fillId="55" borderId="0" applyNumberFormat="0" applyBorder="0" applyAlignment="0" applyProtection="0"/>
    <xf numFmtId="0" fontId="99" fillId="55" borderId="0" applyNumberFormat="0" applyBorder="0" applyAlignment="0" applyProtection="0"/>
    <xf numFmtId="0" fontId="99" fillId="55" borderId="0" applyNumberFormat="0" applyBorder="0" applyAlignment="0" applyProtection="0"/>
    <xf numFmtId="0" fontId="99" fillId="55" borderId="0" applyNumberFormat="0" applyBorder="0" applyAlignment="0" applyProtection="0"/>
    <xf numFmtId="3" fontId="111" fillId="0" borderId="0"/>
    <xf numFmtId="0" fontId="3" fillId="46" borderId="19" applyNumberFormat="0" applyFont="0" applyBorder="0" applyAlignment="0" applyProtection="0">
      <alignment horizontal="center"/>
    </xf>
    <xf numFmtId="0" fontId="112" fillId="0" borderId="35" applyNumberFormat="0" applyFill="0" applyAlignment="0" applyProtection="0"/>
    <xf numFmtId="0" fontId="113" fillId="0" borderId="35" applyNumberFormat="0" applyFill="0" applyAlignment="0" applyProtection="0"/>
    <xf numFmtId="0" fontId="113" fillId="0" borderId="35" applyNumberFormat="0" applyFill="0" applyAlignment="0" applyProtection="0"/>
    <xf numFmtId="0" fontId="113" fillId="0" borderId="35" applyNumberFormat="0" applyFill="0" applyAlignment="0" applyProtection="0"/>
    <xf numFmtId="0" fontId="114"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6" fillId="0" borderId="37" applyNumberFormat="0" applyFill="0" applyAlignment="0" applyProtection="0"/>
    <xf numFmtId="0" fontId="105" fillId="0" borderId="37" applyNumberFormat="0" applyFill="0" applyAlignment="0" applyProtection="0"/>
    <xf numFmtId="0" fontId="105" fillId="0" borderId="37" applyNumberFormat="0" applyFill="0" applyAlignment="0" applyProtection="0"/>
    <xf numFmtId="0" fontId="105" fillId="0" borderId="37" applyNumberFormat="0" applyFill="0" applyAlignment="0" applyProtection="0"/>
    <xf numFmtId="0" fontId="116"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3" fontId="3" fillId="75" borderId="19" applyFont="0" applyProtection="0">
      <alignment horizontal="right"/>
    </xf>
    <xf numFmtId="9" fontId="3" fillId="75" borderId="19" applyFont="0" applyProtection="0">
      <alignment horizontal="right"/>
    </xf>
    <xf numFmtId="0" fontId="3" fillId="75" borderId="38" applyNumberFormat="0" applyFont="0" applyBorder="0" applyAlignment="0" applyProtection="0">
      <alignment horizontal="left"/>
    </xf>
    <xf numFmtId="0" fontId="117"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97" fillId="54" borderId="0" applyNumberFormat="0" applyBorder="0" applyAlignment="0" applyProtection="0"/>
    <xf numFmtId="3" fontId="50" fillId="44" borderId="19" applyNumberFormat="0">
      <protection locked="0"/>
    </xf>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0" fontId="118" fillId="58" borderId="30" applyNumberFormat="0" applyAlignment="0" applyProtection="0"/>
    <xf numFmtId="3" fontId="50" fillId="44" borderId="19" applyNumberFormat="0">
      <protection locked="0"/>
    </xf>
    <xf numFmtId="3" fontId="50" fillId="44" borderId="19" applyNumberFormat="0">
      <protection locked="0"/>
    </xf>
    <xf numFmtId="0" fontId="106" fillId="58" borderId="30" applyNumberFormat="0" applyAlignment="0" applyProtection="0"/>
    <xf numFmtId="0" fontId="106" fillId="58" borderId="30" applyNumberFormat="0" applyAlignment="0" applyProtection="0"/>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0" fontId="106" fillId="58" borderId="30" applyNumberFormat="0" applyAlignment="0" applyProtection="0"/>
    <xf numFmtId="3" fontId="50" fillId="44" borderId="19" applyNumberFormat="0">
      <protection locked="0"/>
    </xf>
    <xf numFmtId="3" fontId="50" fillId="44" borderId="19" applyNumberFormat="0">
      <protection locked="0"/>
    </xf>
    <xf numFmtId="0" fontId="106" fillId="58" borderId="30" applyNumberFormat="0" applyAlignment="0" applyProtection="0"/>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0" fontId="106" fillId="58" borderId="30" applyNumberFormat="0" applyAlignment="0" applyProtection="0"/>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50" fillId="44" borderId="19" applyNumberFormat="0">
      <protection locked="0"/>
    </xf>
    <xf numFmtId="3" fontId="3" fillId="49" borderId="19" applyFont="0">
      <alignment horizontal="right"/>
      <protection locked="0"/>
    </xf>
    <xf numFmtId="10" fontId="3" fillId="49" borderId="19" applyFont="0">
      <alignment horizontal="right"/>
      <protection locked="0"/>
    </xf>
    <xf numFmtId="9" fontId="3" fillId="49" borderId="39" applyFont="0">
      <alignment horizontal="right"/>
      <protection locked="0"/>
    </xf>
    <xf numFmtId="9" fontId="3" fillId="49" borderId="39" applyFont="0">
      <alignment horizontal="right"/>
      <protection locked="0"/>
    </xf>
    <xf numFmtId="0" fontId="3" fillId="49" borderId="19" applyFont="0">
      <alignment horizontal="center" wrapText="1"/>
      <protection locked="0"/>
    </xf>
    <xf numFmtId="0" fontId="102" fillId="0" borderId="32" applyNumberFormat="0" applyFill="0" applyAlignment="0" applyProtection="0"/>
    <xf numFmtId="40" fontId="3" fillId="0" borderId="0" applyFont="0" applyFill="0" applyBorder="0" applyAlignment="0" applyProtection="0"/>
    <xf numFmtId="172" fontId="55" fillId="0" borderId="0" applyFont="0" applyFill="0" applyBorder="0" applyAlignment="0" applyProtection="0"/>
    <xf numFmtId="172" fontId="55" fillId="0" borderId="0" applyFont="0" applyFill="0" applyBorder="0" applyAlignment="0" applyProtection="0"/>
    <xf numFmtId="172" fontId="55" fillId="0" borderId="0" applyFont="0" applyFill="0" applyBorder="0" applyAlignment="0" applyProtection="0"/>
    <xf numFmtId="172" fontId="55" fillId="0" borderId="0" applyFont="0" applyFill="0" applyBorder="0" applyAlignment="0" applyProtection="0"/>
    <xf numFmtId="172" fontId="55" fillId="0" borderId="0" applyFont="0" applyFill="0" applyBorder="0" applyAlignment="0" applyProtection="0"/>
    <xf numFmtId="172" fontId="55" fillId="0" borderId="0" applyFont="0" applyFill="0" applyBorder="0" applyAlignment="0" applyProtection="0"/>
    <xf numFmtId="168" fontId="55" fillId="0" borderId="0" applyFont="0" applyFill="0" applyBorder="0" applyAlignment="0" applyProtection="0"/>
    <xf numFmtId="168" fontId="55" fillId="0" borderId="0" applyFont="0" applyFill="0" applyBorder="0" applyAlignment="0" applyProtection="0"/>
    <xf numFmtId="168" fontId="55" fillId="0" borderId="0" applyFont="0" applyFill="0" applyBorder="0" applyAlignment="0" applyProtection="0"/>
    <xf numFmtId="168" fontId="55" fillId="0" borderId="0" applyFont="0" applyFill="0" applyBorder="0" applyAlignment="0" applyProtection="0"/>
    <xf numFmtId="168" fontId="55" fillId="0" borderId="0" applyFont="0" applyFill="0" applyBorder="0" applyAlignment="0" applyProtection="0"/>
    <xf numFmtId="168" fontId="55"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68" fontId="55" fillId="0" borderId="0" applyFont="0" applyFill="0" applyBorder="0" applyAlignment="0" applyProtection="0"/>
    <xf numFmtId="168" fontId="55" fillId="0" borderId="0" applyFont="0" applyFill="0" applyBorder="0" applyAlignment="0" applyProtection="0"/>
    <xf numFmtId="168" fontId="55" fillId="0" borderId="0" applyFont="0" applyFill="0" applyBorder="0" applyAlignment="0" applyProtection="0"/>
    <xf numFmtId="168" fontId="55" fillId="0" borderId="0" applyFont="0" applyFill="0" applyBorder="0" applyAlignment="0" applyProtection="0"/>
    <xf numFmtId="168" fontId="55" fillId="0" borderId="0" applyFont="0" applyFill="0" applyBorder="0" applyAlignment="0" applyProtection="0"/>
    <xf numFmtId="168" fontId="55" fillId="0" borderId="0" applyFont="0" applyFill="0" applyBorder="0" applyAlignment="0" applyProtection="0"/>
    <xf numFmtId="168" fontId="119" fillId="0" borderId="0" applyFont="0" applyFill="0" applyBorder="0" applyAlignment="0" applyProtection="0"/>
    <xf numFmtId="168" fontId="3" fillId="0" borderId="0" applyFont="0" applyFill="0" applyBorder="0" applyAlignment="0" applyProtection="0"/>
    <xf numFmtId="0" fontId="101" fillId="74" borderId="31" applyNumberFormat="0" applyAlignment="0" applyProtection="0"/>
    <xf numFmtId="0" fontId="120" fillId="74" borderId="31" applyNumberFormat="0" applyAlignment="0" applyProtection="0"/>
    <xf numFmtId="0" fontId="121" fillId="0" borderId="32" applyNumberFormat="0" applyFill="0" applyAlignment="0" applyProtection="0"/>
    <xf numFmtId="0" fontId="102" fillId="0" borderId="32" applyNumberFormat="0" applyFill="0" applyAlignment="0" applyProtection="0"/>
    <xf numFmtId="0" fontId="102" fillId="0" borderId="32" applyNumberFormat="0" applyFill="0" applyAlignment="0" applyProtection="0"/>
    <xf numFmtId="0" fontId="102" fillId="0" borderId="32" applyNumberFormat="0" applyFill="0" applyAlignment="0" applyProtection="0"/>
    <xf numFmtId="0" fontId="90" fillId="70" borderId="0" applyNumberFormat="0" applyBorder="0" applyAlignment="0" applyProtection="0"/>
    <xf numFmtId="0" fontId="90" fillId="69" borderId="0" applyNumberFormat="0" applyBorder="0" applyAlignment="0" applyProtection="0"/>
    <xf numFmtId="0" fontId="90" fillId="72" borderId="0" applyNumberFormat="0" applyBorder="0" applyAlignment="0" applyProtection="0"/>
    <xf numFmtId="0" fontId="90" fillId="66" borderId="0" applyNumberFormat="0" applyBorder="0" applyAlignment="0" applyProtection="0"/>
    <xf numFmtId="0" fontId="90" fillId="67" borderId="0" applyNumberFormat="0" applyBorder="0" applyAlignment="0" applyProtection="0"/>
    <xf numFmtId="0" fontId="90" fillId="73" borderId="0" applyNumberFormat="0" applyBorder="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3"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186" fontId="3" fillId="0" borderId="0" applyFill="0" applyBorder="0" applyAlignment="0" applyProtection="0"/>
    <xf numFmtId="186" fontId="3"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22" fillId="64" borderId="0" applyNumberFormat="0" applyBorder="0" applyAlignment="0" applyProtection="0"/>
    <xf numFmtId="0" fontId="122" fillId="64" borderId="0" applyNumberFormat="0" applyBorder="0" applyAlignment="0" applyProtection="0"/>
    <xf numFmtId="0" fontId="122" fillId="64" borderId="0" applyNumberFormat="0" applyBorder="0" applyAlignment="0" applyProtection="0"/>
    <xf numFmtId="0" fontId="122" fillId="64" borderId="0" applyNumberFormat="0" applyBorder="0" applyAlignment="0" applyProtection="0"/>
    <xf numFmtId="0" fontId="50" fillId="76" borderId="0"/>
    <xf numFmtId="0" fontId="6"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alignment vertical="top"/>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0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04" fillId="0" borderId="0"/>
    <xf numFmtId="0" fontId="55" fillId="0" borderId="0"/>
    <xf numFmtId="0" fontId="55" fillId="0" borderId="0"/>
    <xf numFmtId="0" fontId="55" fillId="0" borderId="0"/>
    <xf numFmtId="0" fontId="55" fillId="0" borderId="0"/>
    <xf numFmtId="0" fontId="55" fillId="0" borderId="0"/>
    <xf numFmtId="0" fontId="55" fillId="0" borderId="0"/>
    <xf numFmtId="0" fontId="104" fillId="0" borderId="0"/>
    <xf numFmtId="0" fontId="10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04" fillId="0" borderId="0"/>
    <xf numFmtId="0" fontId="3" fillId="0" borderId="0">
      <alignment vertical="top"/>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86"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86" fillId="0" borderId="0"/>
    <xf numFmtId="0" fontId="55" fillId="0" borderId="0"/>
    <xf numFmtId="0" fontId="55" fillId="0" borderId="0"/>
    <xf numFmtId="0" fontId="55" fillId="0" borderId="0"/>
    <xf numFmtId="0" fontId="86" fillId="0" borderId="0"/>
    <xf numFmtId="0" fontId="55" fillId="0" borderId="0"/>
    <xf numFmtId="0" fontId="55" fillId="0" borderId="0"/>
    <xf numFmtId="0" fontId="55" fillId="0" borderId="0"/>
    <xf numFmtId="0" fontId="55" fillId="0" borderId="0"/>
    <xf numFmtId="0" fontId="55" fillId="0" borderId="0"/>
    <xf numFmtId="0" fontId="55" fillId="0" borderId="0"/>
    <xf numFmtId="0" fontId="86" fillId="0" borderId="0"/>
    <xf numFmtId="0" fontId="55" fillId="0" borderId="0"/>
    <xf numFmtId="0" fontId="55" fillId="0" borderId="0"/>
    <xf numFmtId="0" fontId="55" fillId="0" borderId="0"/>
    <xf numFmtId="0" fontId="55" fillId="0" borderId="0"/>
    <xf numFmtId="0" fontId="55" fillId="0" borderId="0"/>
    <xf numFmtId="0" fontId="55" fillId="0" borderId="0"/>
    <xf numFmtId="0" fontId="123"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04" fillId="0" borderId="0"/>
    <xf numFmtId="0" fontId="88"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04" fillId="0" borderId="0"/>
    <xf numFmtId="0" fontId="55" fillId="0" borderId="0"/>
    <xf numFmtId="0" fontId="87" fillId="0" borderId="0"/>
    <xf numFmtId="0" fontId="87" fillId="0" borderId="0"/>
    <xf numFmtId="0" fontId="87" fillId="0" borderId="0"/>
    <xf numFmtId="0" fontId="87" fillId="0" borderId="0"/>
    <xf numFmtId="0" fontId="124" fillId="0" borderId="0">
      <alignment vertical="top"/>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87" fillId="0" borderId="0"/>
    <xf numFmtId="0" fontId="87" fillId="0" borderId="0"/>
    <xf numFmtId="0" fontId="87" fillId="0" borderId="0"/>
    <xf numFmtId="0" fontId="87" fillId="0" borderId="0"/>
    <xf numFmtId="0" fontId="87" fillId="0" borderId="0"/>
    <xf numFmtId="0" fontId="87"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59" borderId="29" applyNumberFormat="0" applyFont="0" applyAlignment="0" applyProtection="0"/>
    <xf numFmtId="0" fontId="3"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88" fillId="59" borderId="29" applyNumberFormat="0" applyFont="0" applyAlignment="0" applyProtection="0"/>
    <xf numFmtId="0" fontId="88"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88" fillId="59" borderId="29" applyNumberFormat="0" applyFont="0" applyAlignment="0" applyProtection="0"/>
    <xf numFmtId="0" fontId="3" fillId="59" borderId="29" applyNumberFormat="0" applyFont="0" applyAlignment="0" applyProtection="0"/>
    <xf numFmtId="0" fontId="88" fillId="59" borderId="29" applyNumberFormat="0" applyFont="0" applyAlignment="0" applyProtection="0"/>
    <xf numFmtId="0" fontId="88"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88" fillId="59" borderId="29" applyNumberFormat="0" applyFont="0" applyAlignment="0" applyProtection="0"/>
    <xf numFmtId="0" fontId="3"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31" fillId="0" borderId="20" applyNumberFormat="0" applyFill="0" applyAlignment="0" applyProtection="0"/>
    <xf numFmtId="0" fontId="32" fillId="0" borderId="21" applyNumberFormat="0" applyFill="0" applyAlignment="0" applyProtection="0"/>
    <xf numFmtId="0" fontId="33" fillId="0" borderId="22" applyNumberFormat="0" applyFill="0" applyAlignment="0" applyProtection="0"/>
    <xf numFmtId="0" fontId="33" fillId="0" borderId="0" applyNumberFormat="0" applyFill="0" applyBorder="0" applyAlignment="0" applyProtection="0"/>
    <xf numFmtId="0" fontId="34" fillId="9" borderId="0" applyNumberFormat="0" applyBorder="0" applyAlignment="0" applyProtection="0"/>
    <xf numFmtId="0" fontId="35" fillId="10" borderId="0" applyNumberFormat="0" applyBorder="0" applyAlignment="0" applyProtection="0"/>
    <xf numFmtId="0" fontId="125" fillId="77" borderId="23" applyNumberFormat="0" applyAlignment="0" applyProtection="0"/>
    <xf numFmtId="0" fontId="37" fillId="12" borderId="24" applyNumberFormat="0" applyAlignment="0" applyProtection="0"/>
    <xf numFmtId="0" fontId="38" fillId="12" borderId="23" applyNumberFormat="0" applyAlignment="0" applyProtection="0"/>
    <xf numFmtId="0" fontId="39" fillId="0" borderId="25" applyNumberFormat="0" applyFill="0" applyAlignment="0" applyProtection="0"/>
    <xf numFmtId="0" fontId="40" fillId="13" borderId="26" applyNumberFormat="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0" borderId="28" applyNumberFormat="0" applyFill="0" applyAlignment="0" applyProtection="0"/>
    <xf numFmtId="0" fontId="44"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44"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44"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44"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44" fillId="31" borderId="0" applyNumberFormat="0" applyBorder="0" applyAlignment="0" applyProtection="0"/>
    <xf numFmtId="0" fontId="20" fillId="32" borderId="0" applyNumberFormat="0" applyBorder="0" applyAlignment="0" applyProtection="0"/>
    <xf numFmtId="0" fontId="20" fillId="33" borderId="0" applyNumberFormat="0" applyBorder="0" applyAlignment="0" applyProtection="0"/>
    <xf numFmtId="0" fontId="44" fillId="35" borderId="0" applyNumberFormat="0" applyBorder="0" applyAlignment="0" applyProtection="0"/>
    <xf numFmtId="0" fontId="20" fillId="36" borderId="0" applyNumberFormat="0" applyBorder="0" applyAlignment="0" applyProtection="0"/>
    <xf numFmtId="0" fontId="20" fillId="37" borderId="0" applyNumberFormat="0" applyBorder="0" applyAlignment="0" applyProtection="0"/>
    <xf numFmtId="0" fontId="21" fillId="0" borderId="0"/>
    <xf numFmtId="168" fontId="20" fillId="0" borderId="0" applyFont="0" applyFill="0" applyBorder="0" applyAlignment="0" applyProtection="0"/>
    <xf numFmtId="0" fontId="20" fillId="0" borderId="0"/>
    <xf numFmtId="0" fontId="20" fillId="0" borderId="0"/>
    <xf numFmtId="9" fontId="20" fillId="0" borderId="0" applyFont="0" applyFill="0" applyBorder="0" applyAlignment="0" applyProtection="0"/>
    <xf numFmtId="0" fontId="126" fillId="0" borderId="0" applyNumberFormat="0" applyFill="0" applyBorder="0" applyAlignment="0" applyProtection="0"/>
    <xf numFmtId="0" fontId="3" fillId="0" borderId="0"/>
    <xf numFmtId="9" fontId="3" fillId="0" borderId="0" applyFont="0" applyFill="0" applyBorder="0" applyAlignment="0" applyProtection="0"/>
    <xf numFmtId="0" fontId="21" fillId="0" borderId="0"/>
    <xf numFmtId="178" fontId="3" fillId="0" borderId="0" applyFont="0" applyFill="0" applyBorder="0" applyAlignment="0" applyProtection="0"/>
    <xf numFmtId="178"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8" fontId="2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0" fillId="0" borderId="0" applyFont="0" applyFill="0" applyBorder="0" applyAlignment="0" applyProtection="0"/>
    <xf numFmtId="0" fontId="20" fillId="0" borderId="0"/>
    <xf numFmtId="0" fontId="20" fillId="0" borderId="0"/>
    <xf numFmtId="0" fontId="20" fillId="0" borderId="0"/>
    <xf numFmtId="0" fontId="59" fillId="0" borderId="0"/>
    <xf numFmtId="0" fontId="20" fillId="0" borderId="0"/>
    <xf numFmtId="43" fontId="20" fillId="0" borderId="0" applyFont="0" applyFill="0" applyBorder="0" applyAlignment="0" applyProtection="0"/>
    <xf numFmtId="9" fontId="20" fillId="0" borderId="0" applyFont="0" applyFill="0" applyBorder="0" applyAlignment="0" applyProtection="0"/>
    <xf numFmtId="0" fontId="59" fillId="0" borderId="0"/>
    <xf numFmtId="43" fontId="3"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82" fontId="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83" fontId="104"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59" fillId="0" borderId="0"/>
    <xf numFmtId="0" fontId="20" fillId="0" borderId="0"/>
    <xf numFmtId="0" fontId="59" fillId="0" borderId="0"/>
    <xf numFmtId="0" fontId="20" fillId="0" borderId="0"/>
    <xf numFmtId="0" fontId="20" fillId="0" borderId="0"/>
    <xf numFmtId="0" fontId="87" fillId="0" borderId="0"/>
    <xf numFmtId="178" fontId="3" fillId="0" borderId="0" applyFont="0" applyFill="0" applyBorder="0" applyAlignment="0" applyProtection="0"/>
    <xf numFmtId="0" fontId="3" fillId="0" borderId="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55" fillId="59" borderId="29" applyNumberFormat="0" applyFont="0" applyAlignment="0" applyProtection="0"/>
    <xf numFmtId="0" fontId="87" fillId="59" borderId="29" applyNumberFormat="0" applyFont="0" applyAlignment="0" applyProtection="0"/>
    <xf numFmtId="0" fontId="87" fillId="59" borderId="29" applyNumberFormat="0" applyFont="0" applyAlignment="0" applyProtection="0"/>
    <xf numFmtId="0" fontId="122" fillId="64" borderId="0" applyNumberFormat="0" applyBorder="0" applyAlignment="0" applyProtection="0"/>
    <xf numFmtId="0" fontId="127" fillId="71" borderId="41" applyNumberFormat="0" applyAlignment="0" applyProtection="0"/>
    <xf numFmtId="0" fontId="128" fillId="71" borderId="41" applyNumberFormat="0" applyAlignment="0" applyProtection="0"/>
    <xf numFmtId="0" fontId="127" fillId="71" borderId="41" applyNumberFormat="0" applyAlignment="0" applyProtection="0"/>
    <xf numFmtId="0" fontId="127" fillId="71" borderId="41" applyNumberFormat="0" applyAlignment="0" applyProtection="0"/>
    <xf numFmtId="0" fontId="127" fillId="71" borderId="41" applyNumberFormat="0" applyAlignment="0" applyProtection="0"/>
    <xf numFmtId="0" fontId="128" fillId="71" borderId="41" applyNumberFormat="0" applyAlignment="0" applyProtection="0"/>
    <xf numFmtId="0" fontId="127" fillId="71" borderId="41" applyNumberFormat="0" applyAlignment="0" applyProtection="0"/>
    <xf numFmtId="0" fontId="127" fillId="71" borderId="41" applyNumberFormat="0" applyAlignment="0" applyProtection="0"/>
    <xf numFmtId="0" fontId="113" fillId="0" borderId="35" applyNumberFormat="0" applyFill="0" applyAlignment="0" applyProtection="0"/>
    <xf numFmtId="0" fontId="115" fillId="0" borderId="36" applyNumberFormat="0" applyFill="0" applyAlignment="0" applyProtection="0"/>
    <xf numFmtId="0" fontId="105" fillId="0" borderId="37" applyNumberFormat="0" applyFill="0" applyAlignment="0" applyProtection="0"/>
    <xf numFmtId="0" fontId="105" fillId="0" borderId="0" applyNumberFormat="0" applyFill="0" applyBorder="0" applyAlignment="0" applyProtection="0"/>
    <xf numFmtId="9" fontId="3"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27" fillId="71" borderId="41" applyNumberFormat="0" applyAlignment="0" applyProtection="0"/>
    <xf numFmtId="0" fontId="127" fillId="71" borderId="41" applyNumberFormat="0" applyAlignment="0" applyProtection="0"/>
    <xf numFmtId="0" fontId="129" fillId="0" borderId="32" applyNumberFormat="0" applyFill="0" applyAlignment="0" applyProtection="0"/>
    <xf numFmtId="4" fontId="130" fillId="64" borderId="42" applyNumberFormat="0" applyProtection="0">
      <alignment vertical="center"/>
    </xf>
    <xf numFmtId="4" fontId="130" fillId="64" borderId="42" applyNumberFormat="0" applyProtection="0">
      <alignment vertical="center"/>
    </xf>
    <xf numFmtId="4" fontId="130" fillId="64" borderId="42" applyNumberFormat="0" applyProtection="0">
      <alignment vertical="center"/>
    </xf>
    <xf numFmtId="4" fontId="130" fillId="64" borderId="42" applyNumberFormat="0" applyProtection="0">
      <alignment vertical="center"/>
    </xf>
    <xf numFmtId="4" fontId="130" fillId="64" borderId="42" applyNumberFormat="0" applyProtection="0">
      <alignment vertical="center"/>
    </xf>
    <xf numFmtId="4" fontId="130" fillId="64" borderId="42" applyNumberFormat="0" applyProtection="0">
      <alignment vertical="center"/>
    </xf>
    <xf numFmtId="4" fontId="131" fillId="78" borderId="42" applyNumberFormat="0" applyProtection="0">
      <alignment vertical="center"/>
    </xf>
    <xf numFmtId="4" fontId="131" fillId="78" borderId="42" applyNumberFormat="0" applyProtection="0">
      <alignment vertical="center"/>
    </xf>
    <xf numFmtId="4" fontId="131" fillId="78" borderId="42" applyNumberFormat="0" applyProtection="0">
      <alignment vertical="center"/>
    </xf>
    <xf numFmtId="4" fontId="131" fillId="78" borderId="42" applyNumberFormat="0" applyProtection="0">
      <alignment vertical="center"/>
    </xf>
    <xf numFmtId="4" fontId="130" fillId="78" borderId="42" applyNumberFormat="0" applyProtection="0">
      <alignment horizontal="left" vertical="center"/>
    </xf>
    <xf numFmtId="4" fontId="130" fillId="78" borderId="42" applyNumberFormat="0" applyProtection="0">
      <alignment horizontal="left" vertical="center"/>
    </xf>
    <xf numFmtId="4" fontId="130" fillId="78" borderId="42" applyNumberFormat="0" applyProtection="0">
      <alignment horizontal="left" vertical="center"/>
    </xf>
    <xf numFmtId="4" fontId="130" fillId="78" borderId="42" applyNumberFormat="0" applyProtection="0">
      <alignment horizontal="left" vertical="center"/>
    </xf>
    <xf numFmtId="0" fontId="130" fillId="78" borderId="42" applyNumberFormat="0" applyProtection="0">
      <alignment horizontal="left" vertical="top"/>
    </xf>
    <xf numFmtId="0" fontId="130" fillId="78" borderId="42" applyNumberFormat="0" applyProtection="0">
      <alignment horizontal="left" vertical="top"/>
    </xf>
    <xf numFmtId="0" fontId="130" fillId="78" borderId="42" applyNumberFormat="0" applyProtection="0">
      <alignment horizontal="left" vertical="top"/>
    </xf>
    <xf numFmtId="0" fontId="130" fillId="78" borderId="42" applyNumberFormat="0" applyProtection="0">
      <alignment horizontal="left" vertical="top"/>
    </xf>
    <xf numFmtId="0" fontId="130" fillId="78" borderId="42" applyNumberFormat="0" applyProtection="0">
      <alignment horizontal="left" vertical="top"/>
    </xf>
    <xf numFmtId="0" fontId="130" fillId="78" borderId="42" applyNumberFormat="0" applyProtection="0">
      <alignment horizontal="left" vertical="top"/>
    </xf>
    <xf numFmtId="0" fontId="3" fillId="79" borderId="0"/>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3" fillId="80" borderId="41" applyNumberFormat="0" applyProtection="0">
      <alignment horizontal="left" vertical="center" indent="1"/>
    </xf>
    <xf numFmtId="0" fontId="59" fillId="0" borderId="0"/>
    <xf numFmtId="0" fontId="20" fillId="0" borderId="0"/>
    <xf numFmtId="0" fontId="59" fillId="0" borderId="0"/>
    <xf numFmtId="0" fontId="20" fillId="0" borderId="0"/>
    <xf numFmtId="0" fontId="20" fillId="0" borderId="0"/>
    <xf numFmtId="178" fontId="3" fillId="0" borderId="0" applyFont="0" applyFill="0" applyBorder="0" applyAlignment="0" applyProtection="0"/>
    <xf numFmtId="0" fontId="20" fillId="0" borderId="0"/>
    <xf numFmtId="168" fontId="20" fillId="0" borderId="0" applyFont="0" applyFill="0" applyBorder="0" applyAlignment="0" applyProtection="0"/>
    <xf numFmtId="0" fontId="21" fillId="0" borderId="0"/>
    <xf numFmtId="172"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7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20" fillId="0" borderId="0" applyFont="0" applyFill="0" applyBorder="0" applyAlignment="0" applyProtection="0"/>
    <xf numFmtId="0" fontId="30" fillId="0" borderId="0" applyNumberFormat="0" applyFill="0" applyBorder="0" applyAlignment="0" applyProtection="0"/>
    <xf numFmtId="0" fontId="21" fillId="0" borderId="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8" fillId="53"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8" fillId="54" borderId="0" applyNumberFormat="0" applyBorder="0" applyAlignment="0" applyProtection="0"/>
    <xf numFmtId="0" fontId="55" fillId="60"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8" fillId="55" borderId="0" applyNumberFormat="0" applyBorder="0" applyAlignment="0" applyProtection="0"/>
    <xf numFmtId="0" fontId="55"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8" fillId="56" borderId="0" applyNumberFormat="0" applyBorder="0" applyAlignment="0" applyProtection="0"/>
    <xf numFmtId="0" fontId="55" fillId="84"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8" fillId="57" borderId="0" applyNumberFormat="0" applyBorder="0" applyAlignment="0" applyProtection="0"/>
    <xf numFmtId="0" fontId="55" fillId="53"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8" fillId="58" borderId="0" applyNumberFormat="0" applyBorder="0" applyAlignment="0" applyProtection="0"/>
    <xf numFmtId="0" fontId="55" fillId="54" borderId="0" applyNumberFormat="0" applyBorder="0" applyAlignment="0" applyProtection="0"/>
    <xf numFmtId="0" fontId="55" fillId="53" borderId="0" applyNumberFormat="0" applyBorder="0" applyAlignment="0" applyProtection="0"/>
    <xf numFmtId="0" fontId="55" fillId="54" borderId="0" applyNumberFormat="0" applyBorder="0" applyAlignment="0" applyProtection="0"/>
    <xf numFmtId="0" fontId="55" fillId="55" borderId="0" applyNumberFormat="0" applyBorder="0" applyAlignment="0" applyProtection="0"/>
    <xf numFmtId="0" fontId="55" fillId="56" borderId="0" applyNumberFormat="0" applyBorder="0" applyAlignment="0" applyProtection="0"/>
    <xf numFmtId="0" fontId="55" fillId="57" borderId="0" applyNumberFormat="0" applyBorder="0" applyAlignment="0" applyProtection="0"/>
    <xf numFmtId="0" fontId="55" fillId="58"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86" fillId="85" borderId="0" applyNumberFormat="0" applyBorder="0" applyAlignment="0" applyProtection="0"/>
    <xf numFmtId="0" fontId="86" fillId="85" borderId="0" applyNumberFormat="0" applyBorder="0" applyAlignment="0" applyProtection="0"/>
    <xf numFmtId="0" fontId="86" fillId="85" borderId="0" applyNumberFormat="0" applyBorder="0" applyAlignment="0" applyProtection="0"/>
    <xf numFmtId="0" fontId="86" fillId="85" borderId="0" applyNumberFormat="0" applyBorder="0" applyAlignment="0" applyProtection="0"/>
    <xf numFmtId="0" fontId="86" fillId="85" borderId="0" applyNumberFormat="0" applyBorder="0" applyAlignment="0" applyProtection="0"/>
    <xf numFmtId="0" fontId="86" fillId="85" borderId="0" applyNumberFormat="0" applyBorder="0" applyAlignment="0" applyProtection="0"/>
    <xf numFmtId="0" fontId="86" fillId="85" borderId="0" applyNumberFormat="0" applyBorder="0" applyAlignment="0" applyProtection="0"/>
    <xf numFmtId="0" fontId="86" fillId="85" borderId="0" applyNumberFormat="0" applyBorder="0" applyAlignment="0" applyProtection="0"/>
    <xf numFmtId="0" fontId="86" fillId="85" borderId="0" applyNumberFormat="0" applyBorder="0" applyAlignment="0" applyProtection="0"/>
    <xf numFmtId="0" fontId="86" fillId="85" borderId="0" applyNumberFormat="0" applyBorder="0" applyAlignment="0" applyProtection="0"/>
    <xf numFmtId="0" fontId="86" fillId="85" borderId="0" applyNumberFormat="0" applyBorder="0" applyAlignment="0" applyProtection="0"/>
    <xf numFmtId="0" fontId="86" fillId="85" borderId="0" applyNumberFormat="0" applyBorder="0" applyAlignment="0" applyProtection="0"/>
    <xf numFmtId="0" fontId="86" fillId="85" borderId="0" applyNumberFormat="0" applyBorder="0" applyAlignment="0" applyProtection="0"/>
    <xf numFmtId="0" fontId="86" fillId="85" borderId="0" applyNumberFormat="0" applyBorder="0" applyAlignment="0" applyProtection="0"/>
    <xf numFmtId="0" fontId="86" fillId="85" borderId="0" applyNumberFormat="0" applyBorder="0" applyAlignment="0" applyProtection="0"/>
    <xf numFmtId="0" fontId="86" fillId="64" borderId="0" applyNumberFormat="0" applyBorder="0" applyAlignment="0" applyProtection="0"/>
    <xf numFmtId="0" fontId="86" fillId="64" borderId="0" applyNumberFormat="0" applyBorder="0" applyAlignment="0" applyProtection="0"/>
    <xf numFmtId="0" fontId="86" fillId="64" borderId="0" applyNumberFormat="0" applyBorder="0" applyAlignment="0" applyProtection="0"/>
    <xf numFmtId="0" fontId="86" fillId="64" borderId="0" applyNumberFormat="0" applyBorder="0" applyAlignment="0" applyProtection="0"/>
    <xf numFmtId="0" fontId="86" fillId="64" borderId="0" applyNumberFormat="0" applyBorder="0" applyAlignment="0" applyProtection="0"/>
    <xf numFmtId="0" fontId="86" fillId="64" borderId="0" applyNumberFormat="0" applyBorder="0" applyAlignment="0" applyProtection="0"/>
    <xf numFmtId="0" fontId="86" fillId="64" borderId="0" applyNumberFormat="0" applyBorder="0" applyAlignment="0" applyProtection="0"/>
    <xf numFmtId="0" fontId="88" fillId="61" borderId="0" applyNumberFormat="0" applyBorder="0" applyAlignment="0" applyProtection="0"/>
    <xf numFmtId="0" fontId="55" fillId="74"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8" fillId="60"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8" fillId="62" borderId="0" applyNumberFormat="0" applyBorder="0" applyAlignment="0" applyProtection="0"/>
    <xf numFmtId="0" fontId="55" fillId="72"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8" fillId="56" borderId="0" applyNumberFormat="0" applyBorder="0" applyAlignment="0" applyProtection="0"/>
    <xf numFmtId="0" fontId="55" fillId="71"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8" fillId="61" borderId="0" applyNumberFormat="0" applyBorder="0" applyAlignment="0" applyProtection="0"/>
    <xf numFmtId="0" fontId="55" fillId="74"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64" borderId="0" applyNumberFormat="0" applyBorder="0" applyAlignment="0" applyProtection="0"/>
    <xf numFmtId="0" fontId="86" fillId="64" borderId="0" applyNumberFormat="0" applyBorder="0" applyAlignment="0" applyProtection="0"/>
    <xf numFmtId="0" fontId="86" fillId="64" borderId="0" applyNumberFormat="0" applyBorder="0" applyAlignment="0" applyProtection="0"/>
    <xf numFmtId="0" fontId="86" fillId="64" borderId="0" applyNumberFormat="0" applyBorder="0" applyAlignment="0" applyProtection="0"/>
    <xf numFmtId="0" fontId="86" fillId="64" borderId="0" applyNumberFormat="0" applyBorder="0" applyAlignment="0" applyProtection="0"/>
    <xf numFmtId="0" fontId="86" fillId="64" borderId="0" applyNumberFormat="0" applyBorder="0" applyAlignment="0" applyProtection="0"/>
    <xf numFmtId="0" fontId="86" fillId="64" borderId="0" applyNumberFormat="0" applyBorder="0" applyAlignment="0" applyProtection="0"/>
    <xf numFmtId="0" fontId="88" fillId="63" borderId="0" applyNumberFormat="0" applyBorder="0" applyAlignment="0" applyProtection="0"/>
    <xf numFmtId="0" fontId="55" fillId="58" borderId="0" applyNumberFormat="0" applyBorder="0" applyAlignment="0" applyProtection="0"/>
    <xf numFmtId="0" fontId="55" fillId="61" borderId="0" applyNumberFormat="0" applyBorder="0" applyAlignment="0" applyProtection="0"/>
    <xf numFmtId="0" fontId="55" fillId="60" borderId="0" applyNumberFormat="0" applyBorder="0" applyAlignment="0" applyProtection="0"/>
    <xf numFmtId="0" fontId="55" fillId="62" borderId="0" applyNumberFormat="0" applyBorder="0" applyAlignment="0" applyProtection="0"/>
    <xf numFmtId="0" fontId="55" fillId="56" borderId="0" applyNumberFormat="0" applyBorder="0" applyAlignment="0" applyProtection="0"/>
    <xf numFmtId="0" fontId="55" fillId="61" borderId="0" applyNumberFormat="0" applyBorder="0" applyAlignment="0" applyProtection="0"/>
    <xf numFmtId="0" fontId="55" fillId="63" borderId="0" applyNumberFormat="0" applyBorder="0" applyAlignment="0" applyProtection="0"/>
    <xf numFmtId="0" fontId="86" fillId="85" borderId="0" applyNumberFormat="0" applyBorder="0" applyAlignment="0" applyProtection="0"/>
    <xf numFmtId="0" fontId="86" fillId="85" borderId="0" applyNumberFormat="0" applyBorder="0" applyAlignment="0" applyProtection="0"/>
    <xf numFmtId="0" fontId="86" fillId="85" borderId="0" applyNumberFormat="0" applyBorder="0" applyAlignment="0" applyProtection="0"/>
    <xf numFmtId="0" fontId="86" fillId="85" borderId="0" applyNumberFormat="0" applyBorder="0" applyAlignment="0" applyProtection="0"/>
    <xf numFmtId="0" fontId="86" fillId="85" borderId="0" applyNumberFormat="0" applyBorder="0" applyAlignment="0" applyProtection="0"/>
    <xf numFmtId="0" fontId="86" fillId="85" borderId="0" applyNumberFormat="0" applyBorder="0" applyAlignment="0" applyProtection="0"/>
    <xf numFmtId="0" fontId="86" fillId="85" borderId="0" applyNumberFormat="0" applyBorder="0" applyAlignment="0" applyProtection="0"/>
    <xf numFmtId="0" fontId="86" fillId="85" borderId="0" applyNumberFormat="0" applyBorder="0" applyAlignment="0" applyProtection="0"/>
    <xf numFmtId="0" fontId="86" fillId="85" borderId="0" applyNumberFormat="0" applyBorder="0" applyAlignment="0" applyProtection="0"/>
    <xf numFmtId="0" fontId="86" fillId="85" borderId="0" applyNumberFormat="0" applyBorder="0" applyAlignment="0" applyProtection="0"/>
    <xf numFmtId="0" fontId="86" fillId="85" borderId="0" applyNumberFormat="0" applyBorder="0" applyAlignment="0" applyProtection="0"/>
    <xf numFmtId="0" fontId="86" fillId="85" borderId="0" applyNumberFormat="0" applyBorder="0" applyAlignment="0" applyProtection="0"/>
    <xf numFmtId="0" fontId="86" fillId="85" borderId="0" applyNumberFormat="0" applyBorder="0" applyAlignment="0" applyProtection="0"/>
    <xf numFmtId="0" fontId="86" fillId="85" borderId="0" applyNumberFormat="0" applyBorder="0" applyAlignment="0" applyProtection="0"/>
    <xf numFmtId="0" fontId="86" fillId="85"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91" fillId="65" borderId="0" applyNumberFormat="0" applyBorder="0" applyAlignment="0" applyProtection="0"/>
    <xf numFmtId="0" fontId="91" fillId="60" borderId="0" applyNumberFormat="0" applyBorder="0" applyAlignment="0" applyProtection="0"/>
    <xf numFmtId="0" fontId="91" fillId="62" borderId="0" applyNumberFormat="0" applyBorder="0" applyAlignment="0" applyProtection="0"/>
    <xf numFmtId="0" fontId="91" fillId="66" borderId="0" applyNumberFormat="0" applyBorder="0" applyAlignment="0" applyProtection="0"/>
    <xf numFmtId="0" fontId="91" fillId="67" borderId="0" applyNumberFormat="0" applyBorder="0" applyAlignment="0" applyProtection="0"/>
    <xf numFmtId="0" fontId="91" fillId="68" borderId="0" applyNumberFormat="0" applyBorder="0" applyAlignment="0" applyProtection="0"/>
    <xf numFmtId="0" fontId="86" fillId="86" borderId="0" applyNumberFormat="0" applyBorder="0" applyAlignment="0" applyProtection="0"/>
    <xf numFmtId="0" fontId="86" fillId="86" borderId="0" applyNumberFormat="0" applyBorder="0" applyAlignment="0" applyProtection="0"/>
    <xf numFmtId="0" fontId="86" fillId="86" borderId="0" applyNumberFormat="0" applyBorder="0" applyAlignment="0" applyProtection="0"/>
    <xf numFmtId="0" fontId="156" fillId="87" borderId="0" applyNumberFormat="0" applyBorder="0" applyAlignment="0" applyProtection="0"/>
    <xf numFmtId="0" fontId="156" fillId="87" borderId="0" applyNumberFormat="0" applyBorder="0" applyAlignment="0" applyProtection="0"/>
    <xf numFmtId="0" fontId="156" fillId="87" borderId="0" applyNumberFormat="0" applyBorder="0" applyAlignment="0" applyProtection="0"/>
    <xf numFmtId="0" fontId="156" fillId="87" borderId="0" applyNumberFormat="0" applyBorder="0" applyAlignment="0" applyProtection="0"/>
    <xf numFmtId="0" fontId="156" fillId="87" borderId="0" applyNumberFormat="0" applyBorder="0" applyAlignment="0" applyProtection="0"/>
    <xf numFmtId="0" fontId="156" fillId="87" borderId="0" applyNumberFormat="0" applyBorder="0" applyAlignment="0" applyProtection="0"/>
    <xf numFmtId="0" fontId="92" fillId="65" borderId="0" applyNumberFormat="0" applyBorder="0" applyAlignment="0" applyProtection="0"/>
    <xf numFmtId="0" fontId="86" fillId="86" borderId="0" applyNumberFormat="0" applyBorder="0" applyAlignment="0" applyProtection="0"/>
    <xf numFmtId="0" fontId="86" fillId="86" borderId="0" applyNumberFormat="0" applyBorder="0" applyAlignment="0" applyProtection="0"/>
    <xf numFmtId="0" fontId="86" fillId="86" borderId="0" applyNumberFormat="0" applyBorder="0" applyAlignment="0" applyProtection="0"/>
    <xf numFmtId="0" fontId="86" fillId="86" borderId="0" applyNumberFormat="0" applyBorder="0" applyAlignment="0" applyProtection="0"/>
    <xf numFmtId="0" fontId="86" fillId="86" borderId="0" applyNumberFormat="0" applyBorder="0" applyAlignment="0" applyProtection="0"/>
    <xf numFmtId="0" fontId="86" fillId="86"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156" fillId="64" borderId="0" applyNumberFormat="0" applyBorder="0" applyAlignment="0" applyProtection="0"/>
    <xf numFmtId="0" fontId="156" fillId="64" borderId="0" applyNumberFormat="0" applyBorder="0" applyAlignment="0" applyProtection="0"/>
    <xf numFmtId="0" fontId="156" fillId="64" borderId="0" applyNumberFormat="0" applyBorder="0" applyAlignment="0" applyProtection="0"/>
    <xf numFmtId="0" fontId="156" fillId="64" borderId="0" applyNumberFormat="0" applyBorder="0" applyAlignment="0" applyProtection="0"/>
    <xf numFmtId="0" fontId="156" fillId="64" borderId="0" applyNumberFormat="0" applyBorder="0" applyAlignment="0" applyProtection="0"/>
    <xf numFmtId="0" fontId="156" fillId="64" borderId="0" applyNumberFormat="0" applyBorder="0" applyAlignment="0" applyProtection="0"/>
    <xf numFmtId="0" fontId="92" fillId="60"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156" fillId="83" borderId="0" applyNumberFormat="0" applyBorder="0" applyAlignment="0" applyProtection="0"/>
    <xf numFmtId="0" fontId="156" fillId="83" borderId="0" applyNumberFormat="0" applyBorder="0" applyAlignment="0" applyProtection="0"/>
    <xf numFmtId="0" fontId="156" fillId="83" borderId="0" applyNumberFormat="0" applyBorder="0" applyAlignment="0" applyProtection="0"/>
    <xf numFmtId="0" fontId="156" fillId="83" borderId="0" applyNumberFormat="0" applyBorder="0" applyAlignment="0" applyProtection="0"/>
    <xf numFmtId="0" fontId="156" fillId="83" borderId="0" applyNumberFormat="0" applyBorder="0" applyAlignment="0" applyProtection="0"/>
    <xf numFmtId="0" fontId="156" fillId="83" borderId="0" applyNumberFormat="0" applyBorder="0" applyAlignment="0" applyProtection="0"/>
    <xf numFmtId="0" fontId="92" fillId="62"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156" fillId="69" borderId="0" applyNumberFormat="0" applyBorder="0" applyAlignment="0" applyProtection="0"/>
    <xf numFmtId="0" fontId="156" fillId="69" borderId="0" applyNumberFormat="0" applyBorder="0" applyAlignment="0" applyProtection="0"/>
    <xf numFmtId="0" fontId="156" fillId="69" borderId="0" applyNumberFormat="0" applyBorder="0" applyAlignment="0" applyProtection="0"/>
    <xf numFmtId="0" fontId="156" fillId="69" borderId="0" applyNumberFormat="0" applyBorder="0" applyAlignment="0" applyProtection="0"/>
    <xf numFmtId="0" fontId="156" fillId="69" borderId="0" applyNumberFormat="0" applyBorder="0" applyAlignment="0" applyProtection="0"/>
    <xf numFmtId="0" fontId="156" fillId="69" borderId="0" applyNumberFormat="0" applyBorder="0" applyAlignment="0" applyProtection="0"/>
    <xf numFmtId="0" fontId="92" fillId="66"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156" fillId="68" borderId="0" applyNumberFormat="0" applyBorder="0" applyAlignment="0" applyProtection="0"/>
    <xf numFmtId="0" fontId="156" fillId="68" borderId="0" applyNumberFormat="0" applyBorder="0" applyAlignment="0" applyProtection="0"/>
    <xf numFmtId="0" fontId="156" fillId="68" borderId="0" applyNumberFormat="0" applyBorder="0" applyAlignment="0" applyProtection="0"/>
    <xf numFmtId="0" fontId="156" fillId="68" borderId="0" applyNumberFormat="0" applyBorder="0" applyAlignment="0" applyProtection="0"/>
    <xf numFmtId="0" fontId="156" fillId="68" borderId="0" applyNumberFormat="0" applyBorder="0" applyAlignment="0" applyProtection="0"/>
    <xf numFmtId="0" fontId="156" fillId="68" borderId="0" applyNumberFormat="0" applyBorder="0" applyAlignment="0" applyProtection="0"/>
    <xf numFmtId="0" fontId="92" fillId="67"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4" borderId="0" applyNumberFormat="0" applyBorder="0" applyAlignment="0" applyProtection="0"/>
    <xf numFmtId="0" fontId="86" fillId="74" borderId="0" applyNumberFormat="0" applyBorder="0" applyAlignment="0" applyProtection="0"/>
    <xf numFmtId="0" fontId="86" fillId="74" borderId="0" applyNumberFormat="0" applyBorder="0" applyAlignment="0" applyProtection="0"/>
    <xf numFmtId="0" fontId="156" fillId="64" borderId="0" applyNumberFormat="0" applyBorder="0" applyAlignment="0" applyProtection="0"/>
    <xf numFmtId="0" fontId="156" fillId="64" borderId="0" applyNumberFormat="0" applyBorder="0" applyAlignment="0" applyProtection="0"/>
    <xf numFmtId="0" fontId="156" fillId="64" borderId="0" applyNumberFormat="0" applyBorder="0" applyAlignment="0" applyProtection="0"/>
    <xf numFmtId="0" fontId="156" fillId="64" borderId="0" applyNumberFormat="0" applyBorder="0" applyAlignment="0" applyProtection="0"/>
    <xf numFmtId="0" fontId="156" fillId="64" borderId="0" applyNumberFormat="0" applyBorder="0" applyAlignment="0" applyProtection="0"/>
    <xf numFmtId="0" fontId="156" fillId="64" borderId="0" applyNumberFormat="0" applyBorder="0" applyAlignment="0" applyProtection="0"/>
    <xf numFmtId="0" fontId="92" fillId="68" borderId="0" applyNumberFormat="0" applyBorder="0" applyAlignment="0" applyProtection="0"/>
    <xf numFmtId="0" fontId="86" fillId="74" borderId="0" applyNumberFormat="0" applyBorder="0" applyAlignment="0" applyProtection="0"/>
    <xf numFmtId="0" fontId="86" fillId="74" borderId="0" applyNumberFormat="0" applyBorder="0" applyAlignment="0" applyProtection="0"/>
    <xf numFmtId="0" fontId="86" fillId="74" borderId="0" applyNumberFormat="0" applyBorder="0" applyAlignment="0" applyProtection="0"/>
    <xf numFmtId="0" fontId="86" fillId="74" borderId="0" applyNumberFormat="0" applyBorder="0" applyAlignment="0" applyProtection="0"/>
    <xf numFmtId="0" fontId="86" fillId="74" borderId="0" applyNumberFormat="0" applyBorder="0" applyAlignment="0" applyProtection="0"/>
    <xf numFmtId="0" fontId="86" fillId="74" borderId="0" applyNumberFormat="0" applyBorder="0" applyAlignment="0" applyProtection="0"/>
    <xf numFmtId="0" fontId="55" fillId="88" borderId="0" applyNumberFormat="0" applyBorder="0" applyAlignment="0" applyProtection="0"/>
    <xf numFmtId="0" fontId="55" fillId="89" borderId="0" applyNumberFormat="0" applyBorder="0" applyAlignment="0" applyProtection="0"/>
    <xf numFmtId="0" fontId="91" fillId="90" borderId="0" applyNumberFormat="0" applyBorder="0" applyAlignment="0" applyProtection="0"/>
    <xf numFmtId="0" fontId="91" fillId="91" borderId="0" applyNumberFormat="0" applyBorder="0" applyAlignment="0" applyProtection="0"/>
    <xf numFmtId="0" fontId="91" fillId="91" borderId="0" applyNumberFormat="0" applyBorder="0" applyAlignment="0" applyProtection="0"/>
    <xf numFmtId="0" fontId="91" fillId="91" borderId="0" applyNumberFormat="0" applyBorder="0" applyAlignment="0" applyProtection="0"/>
    <xf numFmtId="0" fontId="92" fillId="70" borderId="0" applyNumberFormat="0" applyBorder="0" applyAlignment="0" applyProtection="0"/>
    <xf numFmtId="0" fontId="91" fillId="91" borderId="0" applyNumberFormat="0" applyBorder="0" applyAlignment="0" applyProtection="0"/>
    <xf numFmtId="0" fontId="91" fillId="91" borderId="0" applyNumberFormat="0" applyBorder="0" applyAlignment="0" applyProtection="0"/>
    <xf numFmtId="0" fontId="91" fillId="91" borderId="0" applyNumberFormat="0" applyBorder="0" applyAlignment="0" applyProtection="0"/>
    <xf numFmtId="0" fontId="91" fillId="70" borderId="0" applyNumberFormat="0" applyBorder="0" applyAlignment="0" applyProtection="0"/>
    <xf numFmtId="0" fontId="91" fillId="91" borderId="0" applyNumberFormat="0" applyBorder="0" applyAlignment="0" applyProtection="0"/>
    <xf numFmtId="0" fontId="91" fillId="91" borderId="0" applyNumberFormat="0" applyBorder="0" applyAlignment="0" applyProtection="0"/>
    <xf numFmtId="0" fontId="91" fillId="67" borderId="0" applyNumberFormat="0" applyBorder="0" applyAlignment="0" applyProtection="0"/>
    <xf numFmtId="0" fontId="91" fillId="91" borderId="0" applyNumberFormat="0" applyBorder="0" applyAlignment="0" applyProtection="0"/>
    <xf numFmtId="0" fontId="91" fillId="91" borderId="0" applyNumberFormat="0" applyBorder="0" applyAlignment="0" applyProtection="0"/>
    <xf numFmtId="0" fontId="91" fillId="91" borderId="0" applyNumberFormat="0" applyBorder="0" applyAlignment="0" applyProtection="0"/>
    <xf numFmtId="0" fontId="55" fillId="92" borderId="0" applyNumberFormat="0" applyBorder="0" applyAlignment="0" applyProtection="0"/>
    <xf numFmtId="0" fontId="55" fillId="93" borderId="0" applyNumberFormat="0" applyBorder="0" applyAlignment="0" applyProtection="0"/>
    <xf numFmtId="0" fontId="91" fillId="94" borderId="0" applyNumberFormat="0" applyBorder="0" applyAlignment="0" applyProtection="0"/>
    <xf numFmtId="0" fontId="91" fillId="95" borderId="0" applyNumberFormat="0" applyBorder="0" applyAlignment="0" applyProtection="0"/>
    <xf numFmtId="0" fontId="91" fillId="95" borderId="0" applyNumberFormat="0" applyBorder="0" applyAlignment="0" applyProtection="0"/>
    <xf numFmtId="0" fontId="91" fillId="95" borderId="0" applyNumberFormat="0" applyBorder="0" applyAlignment="0" applyProtection="0"/>
    <xf numFmtId="0" fontId="92" fillId="69" borderId="0" applyNumberFormat="0" applyBorder="0" applyAlignment="0" applyProtection="0"/>
    <xf numFmtId="0" fontId="91" fillId="95" borderId="0" applyNumberFormat="0" applyBorder="0" applyAlignment="0" applyProtection="0"/>
    <xf numFmtId="0" fontId="91" fillId="95" borderId="0" applyNumberFormat="0" applyBorder="0" applyAlignment="0" applyProtection="0"/>
    <xf numFmtId="0" fontId="91" fillId="95" borderId="0" applyNumberFormat="0" applyBorder="0" applyAlignment="0" applyProtection="0"/>
    <xf numFmtId="0" fontId="91" fillId="69" borderId="0" applyNumberFormat="0" applyBorder="0" applyAlignment="0" applyProtection="0"/>
    <xf numFmtId="0" fontId="91" fillId="95" borderId="0" applyNumberFormat="0" applyBorder="0" applyAlignment="0" applyProtection="0"/>
    <xf numFmtId="0" fontId="91" fillId="95" borderId="0" applyNumberFormat="0" applyBorder="0" applyAlignment="0" applyProtection="0"/>
    <xf numFmtId="0" fontId="91" fillId="69" borderId="0" applyNumberFormat="0" applyBorder="0" applyAlignment="0" applyProtection="0"/>
    <xf numFmtId="0" fontId="91" fillId="95" borderId="0" applyNumberFormat="0" applyBorder="0" applyAlignment="0" applyProtection="0"/>
    <xf numFmtId="0" fontId="91" fillId="95" borderId="0" applyNumberFormat="0" applyBorder="0" applyAlignment="0" applyProtection="0"/>
    <xf numFmtId="0" fontId="91" fillId="95" borderId="0" applyNumberFormat="0" applyBorder="0" applyAlignment="0" applyProtection="0"/>
    <xf numFmtId="0" fontId="55" fillId="96" borderId="0" applyNumberFormat="0" applyBorder="0" applyAlignment="0" applyProtection="0"/>
    <xf numFmtId="0" fontId="55" fillId="97" borderId="0" applyNumberFormat="0" applyBorder="0" applyAlignment="0" applyProtection="0"/>
    <xf numFmtId="0" fontId="91" fillId="98" borderId="0" applyNumberFormat="0" applyBorder="0" applyAlignment="0" applyProtection="0"/>
    <xf numFmtId="0" fontId="91" fillId="99" borderId="0" applyNumberFormat="0" applyBorder="0" applyAlignment="0" applyProtection="0"/>
    <xf numFmtId="0" fontId="91" fillId="99" borderId="0" applyNumberFormat="0" applyBorder="0" applyAlignment="0" applyProtection="0"/>
    <xf numFmtId="0" fontId="91" fillId="99" borderId="0" applyNumberFormat="0" applyBorder="0" applyAlignment="0" applyProtection="0"/>
    <xf numFmtId="0" fontId="92" fillId="72" borderId="0" applyNumberFormat="0" applyBorder="0" applyAlignment="0" applyProtection="0"/>
    <xf numFmtId="0" fontId="91" fillId="99" borderId="0" applyNumberFormat="0" applyBorder="0" applyAlignment="0" applyProtection="0"/>
    <xf numFmtId="0" fontId="91" fillId="99" borderId="0" applyNumberFormat="0" applyBorder="0" applyAlignment="0" applyProtection="0"/>
    <xf numFmtId="0" fontId="91" fillId="99" borderId="0" applyNumberFormat="0" applyBorder="0" applyAlignment="0" applyProtection="0"/>
    <xf numFmtId="0" fontId="91" fillId="72" borderId="0" applyNumberFormat="0" applyBorder="0" applyAlignment="0" applyProtection="0"/>
    <xf numFmtId="0" fontId="91" fillId="99" borderId="0" applyNumberFormat="0" applyBorder="0" applyAlignment="0" applyProtection="0"/>
    <xf numFmtId="0" fontId="91" fillId="99" borderId="0" applyNumberFormat="0" applyBorder="0" applyAlignment="0" applyProtection="0"/>
    <xf numFmtId="0" fontId="91" fillId="72" borderId="0" applyNumberFormat="0" applyBorder="0" applyAlignment="0" applyProtection="0"/>
    <xf numFmtId="0" fontId="91" fillId="99" borderId="0" applyNumberFormat="0" applyBorder="0" applyAlignment="0" applyProtection="0"/>
    <xf numFmtId="0" fontId="91" fillId="99" borderId="0" applyNumberFormat="0" applyBorder="0" applyAlignment="0" applyProtection="0"/>
    <xf numFmtId="0" fontId="91" fillId="99" borderId="0" applyNumberFormat="0" applyBorder="0" applyAlignment="0" applyProtection="0"/>
    <xf numFmtId="0" fontId="55" fillId="92" borderId="0" applyNumberFormat="0" applyBorder="0" applyAlignment="0" applyProtection="0"/>
    <xf numFmtId="0" fontId="55" fillId="100" borderId="0" applyNumberFormat="0" applyBorder="0" applyAlignment="0" applyProtection="0"/>
    <xf numFmtId="0" fontId="91" fillId="93" borderId="0" applyNumberFormat="0" applyBorder="0" applyAlignment="0" applyProtection="0"/>
    <xf numFmtId="0" fontId="91" fillId="101" borderId="0" applyNumberFormat="0" applyBorder="0" applyAlignment="0" applyProtection="0"/>
    <xf numFmtId="0" fontId="91" fillId="101" borderId="0" applyNumberFormat="0" applyBorder="0" applyAlignment="0" applyProtection="0"/>
    <xf numFmtId="0" fontId="91" fillId="101" borderId="0" applyNumberFormat="0" applyBorder="0" applyAlignment="0" applyProtection="0"/>
    <xf numFmtId="0" fontId="92" fillId="66" borderId="0" applyNumberFormat="0" applyBorder="0" applyAlignment="0" applyProtection="0"/>
    <xf numFmtId="0" fontId="91" fillId="101" borderId="0" applyNumberFormat="0" applyBorder="0" applyAlignment="0" applyProtection="0"/>
    <xf numFmtId="0" fontId="91" fillId="101" borderId="0" applyNumberFormat="0" applyBorder="0" applyAlignment="0" applyProtection="0"/>
    <xf numFmtId="0" fontId="91" fillId="101" borderId="0" applyNumberFormat="0" applyBorder="0" applyAlignment="0" applyProtection="0"/>
    <xf numFmtId="0" fontId="91" fillId="66" borderId="0" applyNumberFormat="0" applyBorder="0" applyAlignment="0" applyProtection="0"/>
    <xf numFmtId="0" fontId="91" fillId="101" borderId="0" applyNumberFormat="0" applyBorder="0" applyAlignment="0" applyProtection="0"/>
    <xf numFmtId="0" fontId="91" fillId="101" borderId="0" applyNumberFormat="0" applyBorder="0" applyAlignment="0" applyProtection="0"/>
    <xf numFmtId="0" fontId="91" fillId="102" borderId="0" applyNumberFormat="0" applyBorder="0" applyAlignment="0" applyProtection="0"/>
    <xf numFmtId="0" fontId="91" fillId="101" borderId="0" applyNumberFormat="0" applyBorder="0" applyAlignment="0" applyProtection="0"/>
    <xf numFmtId="0" fontId="91" fillId="101" borderId="0" applyNumberFormat="0" applyBorder="0" applyAlignment="0" applyProtection="0"/>
    <xf numFmtId="0" fontId="91" fillId="101" borderId="0" applyNumberFormat="0" applyBorder="0" applyAlignment="0" applyProtection="0"/>
    <xf numFmtId="0" fontId="55" fillId="103" borderId="0" applyNumberFormat="0" applyBorder="0" applyAlignment="0" applyProtection="0"/>
    <xf numFmtId="0" fontId="55" fillId="104" borderId="0" applyNumberFormat="0" applyBorder="0" applyAlignment="0" applyProtection="0"/>
    <xf numFmtId="0" fontId="91" fillId="90" borderId="0" applyNumberFormat="0" applyBorder="0" applyAlignment="0" applyProtection="0"/>
    <xf numFmtId="0" fontId="91" fillId="90" borderId="0" applyNumberFormat="0" applyBorder="0" applyAlignment="0" applyProtection="0"/>
    <xf numFmtId="0" fontId="91" fillId="90" borderId="0" applyNumberFormat="0" applyBorder="0" applyAlignment="0" applyProtection="0"/>
    <xf numFmtId="0" fontId="91" fillId="90" borderId="0" applyNumberFormat="0" applyBorder="0" applyAlignment="0" applyProtection="0"/>
    <xf numFmtId="0" fontId="92" fillId="67" borderId="0" applyNumberFormat="0" applyBorder="0" applyAlignment="0" applyProtection="0"/>
    <xf numFmtId="0" fontId="91" fillId="90" borderId="0" applyNumberFormat="0" applyBorder="0" applyAlignment="0" applyProtection="0"/>
    <xf numFmtId="0" fontId="91" fillId="90" borderId="0" applyNumberFormat="0" applyBorder="0" applyAlignment="0" applyProtection="0"/>
    <xf numFmtId="0" fontId="91" fillId="90" borderId="0" applyNumberFormat="0" applyBorder="0" applyAlignment="0" applyProtection="0"/>
    <xf numFmtId="0" fontId="91" fillId="67" borderId="0" applyNumberFormat="0" applyBorder="0" applyAlignment="0" applyProtection="0"/>
    <xf numFmtId="0" fontId="91" fillId="90" borderId="0" applyNumberFormat="0" applyBorder="0" applyAlignment="0" applyProtection="0"/>
    <xf numFmtId="0" fontId="91" fillId="90" borderId="0" applyNumberFormat="0" applyBorder="0" applyAlignment="0" applyProtection="0"/>
    <xf numFmtId="0" fontId="91" fillId="67" borderId="0" applyNumberFormat="0" applyBorder="0" applyAlignment="0" applyProtection="0"/>
    <xf numFmtId="0" fontId="91" fillId="90" borderId="0" applyNumberFormat="0" applyBorder="0" applyAlignment="0" applyProtection="0"/>
    <xf numFmtId="0" fontId="91" fillId="90" borderId="0" applyNumberFormat="0" applyBorder="0" applyAlignment="0" applyProtection="0"/>
    <xf numFmtId="0" fontId="91" fillId="90" borderId="0" applyNumberFormat="0" applyBorder="0" applyAlignment="0" applyProtection="0"/>
    <xf numFmtId="0" fontId="55" fillId="105" borderId="0" applyNumberFormat="0" applyBorder="0" applyAlignment="0" applyProtection="0"/>
    <xf numFmtId="0" fontId="55" fillId="106" borderId="0" applyNumberFormat="0" applyBorder="0" applyAlignment="0" applyProtection="0"/>
    <xf numFmtId="0" fontId="91" fillId="107" borderId="0" applyNumberFormat="0" applyBorder="0" applyAlignment="0" applyProtection="0"/>
    <xf numFmtId="0" fontId="91" fillId="108" borderId="0" applyNumberFormat="0" applyBorder="0" applyAlignment="0" applyProtection="0"/>
    <xf numFmtId="0" fontId="91" fillId="108" borderId="0" applyNumberFormat="0" applyBorder="0" applyAlignment="0" applyProtection="0"/>
    <xf numFmtId="0" fontId="91" fillId="108" borderId="0" applyNumberFormat="0" applyBorder="0" applyAlignment="0" applyProtection="0"/>
    <xf numFmtId="0" fontId="92" fillId="73" borderId="0" applyNumberFormat="0" applyBorder="0" applyAlignment="0" applyProtection="0"/>
    <xf numFmtId="0" fontId="91" fillId="108" borderId="0" applyNumberFormat="0" applyBorder="0" applyAlignment="0" applyProtection="0"/>
    <xf numFmtId="0" fontId="91" fillId="108" borderId="0" applyNumberFormat="0" applyBorder="0" applyAlignment="0" applyProtection="0"/>
    <xf numFmtId="0" fontId="91" fillId="108" borderId="0" applyNumberFormat="0" applyBorder="0" applyAlignment="0" applyProtection="0"/>
    <xf numFmtId="0" fontId="91" fillId="73" borderId="0" applyNumberFormat="0" applyBorder="0" applyAlignment="0" applyProtection="0"/>
    <xf numFmtId="0" fontId="91" fillId="108" borderId="0" applyNumberFormat="0" applyBorder="0" applyAlignment="0" applyProtection="0"/>
    <xf numFmtId="0" fontId="91" fillId="108" borderId="0" applyNumberFormat="0" applyBorder="0" applyAlignment="0" applyProtection="0"/>
    <xf numFmtId="0" fontId="91" fillId="63" borderId="0" applyNumberFormat="0" applyBorder="0" applyAlignment="0" applyProtection="0"/>
    <xf numFmtId="0" fontId="91" fillId="108" borderId="0" applyNumberFormat="0" applyBorder="0" applyAlignment="0" applyProtection="0"/>
    <xf numFmtId="0" fontId="91" fillId="108" borderId="0" applyNumberFormat="0" applyBorder="0" applyAlignment="0" applyProtection="0"/>
    <xf numFmtId="0" fontId="91" fillId="108" borderId="0" applyNumberFormat="0" applyBorder="0" applyAlignment="0" applyProtection="0"/>
    <xf numFmtId="0" fontId="96" fillId="54" borderId="0" applyNumberFormat="0" applyBorder="0" applyAlignment="0" applyProtection="0"/>
    <xf numFmtId="0" fontId="157" fillId="105" borderId="0" applyNumberFormat="0" applyBorder="0" applyAlignment="0" applyProtection="0"/>
    <xf numFmtId="0" fontId="157" fillId="105" borderId="0" applyNumberFormat="0" applyBorder="0" applyAlignment="0" applyProtection="0"/>
    <xf numFmtId="0" fontId="158" fillId="94" borderId="0" applyNumberFormat="0" applyBorder="0" applyAlignment="0" applyProtection="0"/>
    <xf numFmtId="0" fontId="158" fillId="94" borderId="0" applyNumberFormat="0" applyBorder="0" applyAlignment="0" applyProtection="0"/>
    <xf numFmtId="0" fontId="157" fillId="105" borderId="0" applyNumberFormat="0" applyBorder="0" applyAlignment="0" applyProtection="0"/>
    <xf numFmtId="0" fontId="157" fillId="105" borderId="0" applyNumberFormat="0" applyBorder="0" applyAlignment="0" applyProtection="0"/>
    <xf numFmtId="0" fontId="97" fillId="56" borderId="0" applyNumberFormat="0" applyBorder="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0" fillId="71" borderId="30" applyNumberFormat="0" applyAlignment="0" applyProtection="0"/>
    <xf numFmtId="0" fontId="100" fillId="71" borderId="30" applyNumberFormat="0" applyAlignment="0" applyProtection="0"/>
    <xf numFmtId="0" fontId="100" fillId="71" borderId="30" applyNumberFormat="0" applyAlignment="0" applyProtection="0"/>
    <xf numFmtId="0" fontId="100" fillId="71" borderId="30" applyNumberFormat="0" applyAlignment="0" applyProtection="0"/>
    <xf numFmtId="0" fontId="100" fillId="71" borderId="30" applyNumberFormat="0" applyAlignment="0" applyProtection="0"/>
    <xf numFmtId="0" fontId="100" fillId="71" borderId="30" applyNumberFormat="0" applyAlignment="0" applyProtection="0"/>
    <xf numFmtId="0" fontId="100" fillId="71" borderId="30" applyNumberFormat="0" applyAlignment="0" applyProtection="0"/>
    <xf numFmtId="0" fontId="100" fillId="71" borderId="30" applyNumberFormat="0" applyAlignment="0" applyProtection="0"/>
    <xf numFmtId="0" fontId="100" fillId="71" borderId="30" applyNumberFormat="0" applyAlignment="0" applyProtection="0"/>
    <xf numFmtId="0" fontId="100" fillId="71" borderId="30" applyNumberFormat="0" applyAlignment="0" applyProtection="0"/>
    <xf numFmtId="0" fontId="100" fillId="71" borderId="30" applyNumberFormat="0" applyAlignment="0" applyProtection="0"/>
    <xf numFmtId="0" fontId="100" fillId="71" borderId="30" applyNumberFormat="0" applyAlignment="0" applyProtection="0"/>
    <xf numFmtId="0" fontId="100" fillId="71" borderId="30" applyNumberFormat="0" applyAlignment="0" applyProtection="0"/>
    <xf numFmtId="0" fontId="100" fillId="71" borderId="30" applyNumberFormat="0" applyAlignment="0" applyProtection="0"/>
    <xf numFmtId="0" fontId="100" fillId="71" borderId="30" applyNumberFormat="0" applyAlignment="0" applyProtection="0"/>
    <xf numFmtId="0" fontId="100" fillId="71" borderId="30" applyNumberFormat="0" applyAlignment="0" applyProtection="0"/>
    <xf numFmtId="0" fontId="100" fillId="71" borderId="30" applyNumberFormat="0" applyAlignment="0" applyProtection="0"/>
    <xf numFmtId="0" fontId="160" fillId="109" borderId="48" applyNumberFormat="0" applyAlignment="0" applyProtection="0"/>
    <xf numFmtId="0" fontId="160" fillId="109" borderId="48" applyNumberFormat="0" applyAlignment="0" applyProtection="0"/>
    <xf numFmtId="0" fontId="160" fillId="109" borderId="48" applyNumberFormat="0" applyAlignment="0" applyProtection="0"/>
    <xf numFmtId="0" fontId="160" fillId="109" borderId="48" applyNumberFormat="0" applyAlignment="0" applyProtection="0"/>
    <xf numFmtId="0" fontId="160" fillId="109" borderId="48" applyNumberFormat="0" applyAlignment="0" applyProtection="0"/>
    <xf numFmtId="0" fontId="160" fillId="109" borderId="48" applyNumberFormat="0" applyAlignment="0" applyProtection="0"/>
    <xf numFmtId="0" fontId="160" fillId="109" borderId="48" applyNumberFormat="0" applyAlignment="0" applyProtection="0"/>
    <xf numFmtId="0" fontId="160" fillId="109" borderId="48" applyNumberFormat="0" applyAlignment="0" applyProtection="0"/>
    <xf numFmtId="0" fontId="160" fillId="109" borderId="48" applyNumberFormat="0" applyAlignment="0" applyProtection="0"/>
    <xf numFmtId="0" fontId="160" fillId="109" borderId="48" applyNumberFormat="0" applyAlignment="0" applyProtection="0"/>
    <xf numFmtId="0" fontId="160" fillId="109" borderId="48" applyNumberFormat="0" applyAlignment="0" applyProtection="0"/>
    <xf numFmtId="0" fontId="160" fillId="109" borderId="48" applyNumberFormat="0" applyAlignment="0" applyProtection="0"/>
    <xf numFmtId="0" fontId="160" fillId="109" borderId="48" applyNumberFormat="0" applyAlignment="0" applyProtection="0"/>
    <xf numFmtId="0" fontId="160" fillId="109" borderId="48" applyNumberFormat="0" applyAlignment="0" applyProtection="0"/>
    <xf numFmtId="0" fontId="160" fillId="109" borderId="48" applyNumberFormat="0" applyAlignment="0" applyProtection="0"/>
    <xf numFmtId="0" fontId="160" fillId="109" borderId="48" applyNumberFormat="0" applyAlignment="0" applyProtection="0"/>
    <xf numFmtId="0" fontId="160" fillId="109" borderId="48" applyNumberFormat="0" applyAlignment="0" applyProtection="0"/>
    <xf numFmtId="0" fontId="160" fillId="109" borderId="48" applyNumberFormat="0" applyAlignment="0" applyProtection="0"/>
    <xf numFmtId="0" fontId="160" fillId="109" borderId="48" applyNumberFormat="0" applyAlignment="0" applyProtection="0"/>
    <xf numFmtId="0" fontId="160" fillId="109" borderId="48" applyNumberFormat="0" applyAlignment="0" applyProtection="0"/>
    <xf numFmtId="0" fontId="160" fillId="109" borderId="48" applyNumberFormat="0" applyAlignment="0" applyProtection="0"/>
    <xf numFmtId="0" fontId="160" fillId="109" borderId="48" applyNumberFormat="0" applyAlignment="0" applyProtection="0"/>
    <xf numFmtId="0" fontId="160" fillId="109" borderId="48" applyNumberFormat="0" applyAlignment="0" applyProtection="0"/>
    <xf numFmtId="0" fontId="160" fillId="109" borderId="48" applyNumberFormat="0" applyAlignment="0" applyProtection="0"/>
    <xf numFmtId="0" fontId="100" fillId="71" borderId="30" applyNumberFormat="0" applyAlignment="0" applyProtection="0"/>
    <xf numFmtId="0" fontId="100" fillId="71" borderId="30" applyNumberFormat="0" applyAlignment="0" applyProtection="0"/>
    <xf numFmtId="0" fontId="100" fillId="71" borderId="30" applyNumberFormat="0" applyAlignment="0" applyProtection="0"/>
    <xf numFmtId="0" fontId="100" fillId="71" borderId="30" applyNumberFormat="0" applyAlignment="0" applyProtection="0"/>
    <xf numFmtId="0" fontId="100" fillId="71" borderId="30" applyNumberFormat="0" applyAlignment="0" applyProtection="0"/>
    <xf numFmtId="0" fontId="100" fillId="71" borderId="30" applyNumberFormat="0" applyAlignment="0" applyProtection="0"/>
    <xf numFmtId="0" fontId="100" fillId="71" borderId="30" applyNumberFormat="0" applyAlignment="0" applyProtection="0"/>
    <xf numFmtId="0" fontId="100" fillId="71" borderId="30" applyNumberFormat="0" applyAlignment="0" applyProtection="0"/>
    <xf numFmtId="0" fontId="100" fillId="71" borderId="30" applyNumberFormat="0" applyAlignment="0" applyProtection="0"/>
    <xf numFmtId="0" fontId="100" fillId="71" borderId="30" applyNumberFormat="0" applyAlignment="0" applyProtection="0"/>
    <xf numFmtId="0" fontId="100" fillId="71" borderId="30" applyNumberFormat="0" applyAlignment="0" applyProtection="0"/>
    <xf numFmtId="0" fontId="100" fillId="71" borderId="30" applyNumberFormat="0" applyAlignment="0" applyProtection="0"/>
    <xf numFmtId="0" fontId="100" fillId="71" borderId="30" applyNumberFormat="0" applyAlignment="0" applyProtection="0"/>
    <xf numFmtId="0" fontId="100" fillId="71" borderId="30" applyNumberFormat="0" applyAlignment="0" applyProtection="0"/>
    <xf numFmtId="0" fontId="100" fillId="71" borderId="30" applyNumberFormat="0" applyAlignment="0" applyProtection="0"/>
    <xf numFmtId="0" fontId="100" fillId="71" borderId="30" applyNumberFormat="0" applyAlignment="0" applyProtection="0"/>
    <xf numFmtId="0" fontId="100" fillId="71" borderId="30" applyNumberFormat="0" applyAlignment="0" applyProtection="0"/>
    <xf numFmtId="0" fontId="100" fillId="71" borderId="30" applyNumberFormat="0" applyAlignment="0" applyProtection="0"/>
    <xf numFmtId="0" fontId="159" fillId="71" borderId="30" applyNumberFormat="0" applyAlignment="0" applyProtection="0"/>
    <xf numFmtId="0" fontId="159" fillId="71" borderId="30" applyNumberFormat="0" applyAlignment="0" applyProtection="0"/>
    <xf numFmtId="0" fontId="159" fillId="71" borderId="30" applyNumberFormat="0" applyAlignment="0" applyProtection="0"/>
    <xf numFmtId="0" fontId="159" fillId="71" borderId="30" applyNumberFormat="0" applyAlignment="0" applyProtection="0"/>
    <xf numFmtId="0" fontId="159" fillId="71" borderId="30" applyNumberFormat="0" applyAlignment="0" applyProtection="0"/>
    <xf numFmtId="0" fontId="159" fillId="71" borderId="30" applyNumberFormat="0" applyAlignment="0" applyProtection="0"/>
    <xf numFmtId="0" fontId="159" fillId="71" borderId="30" applyNumberFormat="0" applyAlignment="0" applyProtection="0"/>
    <xf numFmtId="0" fontId="159" fillId="71" borderId="30" applyNumberFormat="0" applyAlignment="0" applyProtection="0"/>
    <xf numFmtId="0" fontId="159" fillId="71" borderId="30" applyNumberFormat="0" applyAlignment="0" applyProtection="0"/>
    <xf numFmtId="0" fontId="159" fillId="71" borderId="30" applyNumberFormat="0" applyAlignment="0" applyProtection="0"/>
    <xf numFmtId="0" fontId="159" fillId="71" borderId="30" applyNumberFormat="0" applyAlignment="0" applyProtection="0"/>
    <xf numFmtId="0" fontId="159" fillId="71" borderId="30" applyNumberFormat="0" applyAlignment="0" applyProtection="0"/>
    <xf numFmtId="0" fontId="159" fillId="71" borderId="30" applyNumberFormat="0" applyAlignment="0" applyProtection="0"/>
    <xf numFmtId="0" fontId="159" fillId="71" borderId="30" applyNumberFormat="0" applyAlignment="0" applyProtection="0"/>
    <xf numFmtId="0" fontId="159" fillId="71" borderId="30" applyNumberFormat="0" applyAlignment="0" applyProtection="0"/>
    <xf numFmtId="0" fontId="161" fillId="76" borderId="30" applyNumberFormat="0" applyAlignment="0" applyProtection="0"/>
    <xf numFmtId="0" fontId="161" fillId="76" borderId="30" applyNumberFormat="0" applyAlignment="0" applyProtection="0"/>
    <xf numFmtId="0" fontId="161" fillId="76" borderId="30" applyNumberFormat="0" applyAlignment="0" applyProtection="0"/>
    <xf numFmtId="0" fontId="161" fillId="76" borderId="30" applyNumberFormat="0" applyAlignment="0" applyProtection="0"/>
    <xf numFmtId="0" fontId="161" fillId="76" borderId="30" applyNumberFormat="0" applyAlignment="0" applyProtection="0"/>
    <xf numFmtId="0" fontId="161" fillId="76" borderId="30" applyNumberFormat="0" applyAlignment="0" applyProtection="0"/>
    <xf numFmtId="0" fontId="161" fillId="76" borderId="30" applyNumberFormat="0" applyAlignment="0" applyProtection="0"/>
    <xf numFmtId="0" fontId="161" fillId="76" borderId="30" applyNumberFormat="0" applyAlignment="0" applyProtection="0"/>
    <xf numFmtId="0" fontId="161" fillId="76" borderId="30" applyNumberFormat="0" applyAlignment="0" applyProtection="0"/>
    <xf numFmtId="0" fontId="161" fillId="76" borderId="30" applyNumberFormat="0" applyAlignment="0" applyProtection="0"/>
    <xf numFmtId="0" fontId="161" fillId="76" borderId="30" applyNumberFormat="0" applyAlignment="0" applyProtection="0"/>
    <xf numFmtId="0" fontId="161" fillId="76" borderId="30" applyNumberFormat="0" applyAlignment="0" applyProtection="0"/>
    <xf numFmtId="0" fontId="161" fillId="76" borderId="30" applyNumberFormat="0" applyAlignment="0" applyProtection="0"/>
    <xf numFmtId="0" fontId="161" fillId="76" borderId="30" applyNumberFormat="0" applyAlignment="0" applyProtection="0"/>
    <xf numFmtId="0" fontId="161" fillId="76" borderId="30" applyNumberFormat="0" applyAlignment="0" applyProtection="0"/>
    <xf numFmtId="0" fontId="161" fillId="76" borderId="30" applyNumberFormat="0" applyAlignment="0" applyProtection="0"/>
    <xf numFmtId="0" fontId="160" fillId="109" borderId="48" applyNumberFormat="0" applyAlignment="0" applyProtection="0"/>
    <xf numFmtId="0" fontId="160" fillId="109" borderId="48" applyNumberFormat="0" applyAlignment="0" applyProtection="0"/>
    <xf numFmtId="0" fontId="160" fillId="109" borderId="48" applyNumberFormat="0" applyAlignment="0" applyProtection="0"/>
    <xf numFmtId="0" fontId="160" fillId="109" borderId="48" applyNumberFormat="0" applyAlignment="0" applyProtection="0"/>
    <xf numFmtId="0" fontId="160" fillId="109" borderId="48" applyNumberFormat="0" applyAlignment="0" applyProtection="0"/>
    <xf numFmtId="0" fontId="160" fillId="109" borderId="48" applyNumberFormat="0" applyAlignment="0" applyProtection="0"/>
    <xf numFmtId="0" fontId="160" fillId="109" borderId="48" applyNumberFormat="0" applyAlignment="0" applyProtection="0"/>
    <xf numFmtId="0" fontId="160" fillId="109" borderId="48" applyNumberFormat="0" applyAlignment="0" applyProtection="0"/>
    <xf numFmtId="0" fontId="160" fillId="109" borderId="48" applyNumberFormat="0" applyAlignment="0" applyProtection="0"/>
    <xf numFmtId="0" fontId="160" fillId="109" borderId="48" applyNumberFormat="0" applyAlignment="0" applyProtection="0"/>
    <xf numFmtId="0" fontId="160" fillId="109" borderId="48" applyNumberFormat="0" applyAlignment="0" applyProtection="0"/>
    <xf numFmtId="0" fontId="160" fillId="109" borderId="48" applyNumberFormat="0" applyAlignment="0" applyProtection="0"/>
    <xf numFmtId="0" fontId="161" fillId="76" borderId="30" applyNumberFormat="0" applyAlignment="0" applyProtection="0"/>
    <xf numFmtId="0" fontId="161" fillId="76" borderId="30" applyNumberFormat="0" applyAlignment="0" applyProtection="0"/>
    <xf numFmtId="0" fontId="161" fillId="76" borderId="30" applyNumberFormat="0" applyAlignment="0" applyProtection="0"/>
    <xf numFmtId="0" fontId="161" fillId="76" borderId="30" applyNumberFormat="0" applyAlignment="0" applyProtection="0"/>
    <xf numFmtId="0" fontId="161" fillId="76" borderId="30" applyNumberFormat="0" applyAlignment="0" applyProtection="0"/>
    <xf numFmtId="0" fontId="161" fillId="76" borderId="30" applyNumberFormat="0" applyAlignment="0" applyProtection="0"/>
    <xf numFmtId="0" fontId="161" fillId="76" borderId="30" applyNumberFormat="0" applyAlignment="0" applyProtection="0"/>
    <xf numFmtId="0" fontId="161" fillId="76" borderId="30" applyNumberFormat="0" applyAlignment="0" applyProtection="0"/>
    <xf numFmtId="0" fontId="161" fillId="76" borderId="30" applyNumberFormat="0" applyAlignment="0" applyProtection="0"/>
    <xf numFmtId="0" fontId="161" fillId="76" borderId="30" applyNumberFormat="0" applyAlignment="0" applyProtection="0"/>
    <xf numFmtId="0" fontId="160" fillId="109" borderId="48" applyNumberFormat="0" applyAlignment="0" applyProtection="0"/>
    <xf numFmtId="0" fontId="160" fillId="109" borderId="48" applyNumberFormat="0" applyAlignment="0" applyProtection="0"/>
    <xf numFmtId="0" fontId="160" fillId="109" borderId="48" applyNumberFormat="0" applyAlignment="0" applyProtection="0"/>
    <xf numFmtId="0" fontId="160" fillId="109" borderId="48" applyNumberFormat="0" applyAlignment="0" applyProtection="0"/>
    <xf numFmtId="0" fontId="160" fillId="109" borderId="48" applyNumberFormat="0" applyAlignment="0" applyProtection="0"/>
    <xf numFmtId="0" fontId="160" fillId="109" borderId="48" applyNumberFormat="0" applyAlignment="0" applyProtection="0"/>
    <xf numFmtId="0" fontId="160" fillId="109" borderId="48" applyNumberFormat="0" applyAlignment="0" applyProtection="0"/>
    <xf numFmtId="0" fontId="160" fillId="109" borderId="48" applyNumberFormat="0" applyAlignment="0" applyProtection="0"/>
    <xf numFmtId="0" fontId="160" fillId="109" borderId="48" applyNumberFormat="0" applyAlignment="0" applyProtection="0"/>
    <xf numFmtId="0" fontId="160" fillId="109" borderId="48" applyNumberFormat="0" applyAlignment="0" applyProtection="0"/>
    <xf numFmtId="0" fontId="160" fillId="109" borderId="48" applyNumberFormat="0" applyAlignment="0" applyProtection="0"/>
    <xf numFmtId="0" fontId="160" fillId="109" borderId="48" applyNumberFormat="0" applyAlignment="0" applyProtection="0"/>
    <xf numFmtId="0" fontId="161" fillId="84" borderId="30" applyNumberFormat="0" applyAlignment="0" applyProtection="0"/>
    <xf numFmtId="0" fontId="161" fillId="84"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98" fillId="71" borderId="30" applyNumberFormat="0" applyAlignment="0" applyProtection="0"/>
    <xf numFmtId="0" fontId="45" fillId="74" borderId="31" applyNumberFormat="0" applyAlignment="0" applyProtection="0"/>
    <xf numFmtId="0" fontId="101" fillId="101" borderId="31" applyNumberFormat="0" applyAlignment="0" applyProtection="0"/>
    <xf numFmtId="0" fontId="101" fillId="101" borderId="31" applyNumberFormat="0" applyAlignment="0" applyProtection="0"/>
    <xf numFmtId="0" fontId="101" fillId="100" borderId="31" applyNumberFormat="0" applyAlignment="0" applyProtection="0"/>
    <xf numFmtId="0" fontId="101" fillId="100" borderId="31" applyNumberFormat="0" applyAlignment="0" applyProtection="0"/>
    <xf numFmtId="0" fontId="101" fillId="101" borderId="31" applyNumberFormat="0" applyAlignment="0" applyProtection="0"/>
    <xf numFmtId="0" fontId="101" fillId="101" borderId="31" applyNumberFormat="0" applyAlignment="0" applyProtection="0"/>
    <xf numFmtId="0" fontId="101" fillId="110" borderId="31" applyNumberFormat="0" applyAlignment="0" applyProtection="0"/>
    <xf numFmtId="3" fontId="162" fillId="3" borderId="19" applyFont="0" applyFill="0" applyProtection="0">
      <alignment horizontal="right" vertical="center"/>
    </xf>
    <xf numFmtId="0" fontId="163" fillId="0" borderId="0" applyNumberFormat="0" applyFill="0" applyBorder="0" applyAlignment="0" applyProtection="0"/>
    <xf numFmtId="0" fontId="113" fillId="0" borderId="35" applyNumberFormat="0" applyFill="0" applyAlignment="0" applyProtection="0"/>
    <xf numFmtId="0" fontId="115" fillId="0" borderId="36" applyNumberFormat="0" applyFill="0" applyAlignment="0" applyProtection="0"/>
    <xf numFmtId="0" fontId="105" fillId="0" borderId="37" applyNumberFormat="0" applyFill="0" applyAlignment="0" applyProtection="0"/>
    <xf numFmtId="0" fontId="105" fillId="0" borderId="0" applyNumberFormat="0" applyFill="0" applyBorder="0" applyAlignment="0" applyProtection="0"/>
    <xf numFmtId="43" fontId="5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4" fillId="0" borderId="0" applyFont="0" applyFill="0" applyBorder="0" applyAlignment="0" applyProtection="0"/>
    <xf numFmtId="172" fontId="84" fillId="0" borderId="0" applyFont="0" applyFill="0" applyBorder="0" applyAlignment="0" applyProtection="0"/>
    <xf numFmtId="43" fontId="86" fillId="0" borderId="0" applyFont="0" applyFill="0" applyBorder="0" applyAlignment="0" applyProtection="0"/>
    <xf numFmtId="172" fontId="3" fillId="0" borderId="0" applyFont="0" applyFill="0" applyBorder="0" applyAlignment="0" applyProtection="0"/>
    <xf numFmtId="43"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43" fontId="55" fillId="0" borderId="0" applyFont="0" applyFill="0" applyBorder="0" applyAlignment="0" applyProtection="0"/>
    <xf numFmtId="0" fontId="101" fillId="74" borderId="31"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06" fillId="58" borderId="30" applyNumberFormat="0" applyAlignment="0" applyProtection="0"/>
    <xf numFmtId="0" fontId="164" fillId="0" borderId="0" applyNumberFormat="0" applyFill="0" applyBorder="0" applyAlignment="0" applyProtection="0"/>
    <xf numFmtId="0" fontId="164" fillId="0" borderId="0" applyNumberFormat="0" applyFill="0" applyBorder="0" applyAlignment="0" applyProtection="0"/>
    <xf numFmtId="0" fontId="164" fillId="0" borderId="0" applyNumberFormat="0" applyFill="0" applyBorder="0" applyAlignment="0" applyProtection="0"/>
    <xf numFmtId="0" fontId="164" fillId="0" borderId="0" applyNumberFormat="0" applyFill="0" applyBorder="0" applyAlignment="0" applyProtection="0"/>
    <xf numFmtId="0" fontId="164" fillId="0" borderId="0" applyNumberFormat="0" applyFill="0" applyBorder="0" applyAlignment="0" applyProtection="0"/>
    <xf numFmtId="0" fontId="164" fillId="0" borderId="0" applyNumberFormat="0" applyFill="0" applyBorder="0" applyAlignment="0" applyProtection="0"/>
    <xf numFmtId="0" fontId="164" fillId="0" borderId="0" applyNumberFormat="0" applyFill="0" applyBorder="0" applyAlignment="0" applyProtection="0"/>
    <xf numFmtId="0" fontId="164" fillId="0" borderId="0" applyNumberFormat="0" applyFill="0" applyBorder="0" applyAlignment="0" applyProtection="0"/>
    <xf numFmtId="0" fontId="164" fillId="0" borderId="0" applyNumberFormat="0" applyFill="0" applyBorder="0" applyAlignment="0" applyProtection="0"/>
    <xf numFmtId="0" fontId="164" fillId="0" borderId="0" applyNumberFormat="0" applyFill="0" applyBorder="0" applyAlignment="0" applyProtection="0"/>
    <xf numFmtId="0" fontId="164" fillId="0" borderId="0" applyNumberFormat="0" applyFill="0" applyBorder="0" applyAlignment="0" applyProtection="0"/>
    <xf numFmtId="0" fontId="164" fillId="0" borderId="0" applyNumberFormat="0" applyFill="0" applyBorder="0" applyAlignment="0" applyProtection="0"/>
    <xf numFmtId="0" fontId="164" fillId="0" borderId="0" applyNumberFormat="0" applyFill="0" applyBorder="0" applyAlignment="0" applyProtection="0"/>
    <xf numFmtId="0" fontId="164" fillId="0" borderId="0" applyNumberFormat="0" applyFill="0" applyBorder="0" applyAlignment="0" applyProtection="0"/>
    <xf numFmtId="0" fontId="164" fillId="0" borderId="0" applyNumberFormat="0" applyFill="0" applyBorder="0" applyAlignment="0" applyProtection="0"/>
    <xf numFmtId="0" fontId="164" fillId="0" borderId="0" applyNumberFormat="0" applyFill="0" applyBorder="0" applyAlignment="0" applyProtection="0"/>
    <xf numFmtId="0" fontId="107" fillId="0" borderId="0" applyNumberFormat="0" applyFill="0" applyBorder="0" applyAlignment="0" applyProtection="0"/>
    <xf numFmtId="0" fontId="108" fillId="0" borderId="0" applyNumberFormat="0" applyFill="0" applyBorder="0" applyAlignment="0" applyProtection="0"/>
    <xf numFmtId="0" fontId="165" fillId="0" borderId="0" applyNumberFormat="0" applyFill="0" applyBorder="0" applyAlignment="0" applyProtection="0"/>
    <xf numFmtId="0" fontId="110" fillId="55" borderId="0" applyNumberFormat="0" applyBorder="0" applyAlignment="0" applyProtection="0"/>
    <xf numFmtId="0" fontId="55" fillId="97" borderId="0" applyNumberFormat="0" applyBorder="0" applyAlignment="0" applyProtection="0"/>
    <xf numFmtId="0" fontId="55" fillId="97" borderId="0" applyNumberFormat="0" applyBorder="0" applyAlignment="0" applyProtection="0"/>
    <xf numFmtId="0" fontId="99" fillId="111" borderId="0" applyNumberFormat="0" applyBorder="0" applyAlignment="0" applyProtection="0"/>
    <xf numFmtId="0" fontId="99" fillId="111" borderId="0" applyNumberFormat="0" applyBorder="0" applyAlignment="0" applyProtection="0"/>
    <xf numFmtId="0" fontId="55" fillId="97" borderId="0" applyNumberFormat="0" applyBorder="0" applyAlignment="0" applyProtection="0"/>
    <xf numFmtId="0" fontId="55" fillId="97" borderId="0" applyNumberFormat="0" applyBorder="0" applyAlignment="0" applyProtection="0"/>
    <xf numFmtId="0" fontId="99" fillId="112" borderId="0" applyNumberFormat="0" applyBorder="0" applyAlignment="0" applyProtection="0"/>
    <xf numFmtId="0" fontId="3" fillId="46" borderId="19" applyNumberFormat="0" applyFont="0" applyBorder="0" applyProtection="0">
      <alignment horizontal="center" vertical="center"/>
    </xf>
    <xf numFmtId="0" fontId="3" fillId="46" borderId="19" applyNumberFormat="0" applyFont="0" applyBorder="0">
      <alignment horizontal="center" vertical="center"/>
    </xf>
    <xf numFmtId="0" fontId="3" fillId="46" borderId="19" applyNumberFormat="0" applyFont="0" applyBorder="0" applyProtection="0">
      <alignment horizontal="center" vertical="center"/>
    </xf>
    <xf numFmtId="0" fontId="166" fillId="3" borderId="47" applyNumberFormat="0" applyFill="0" applyBorder="0" applyAlignment="0" applyProtection="0">
      <alignment horizontal="left"/>
    </xf>
    <xf numFmtId="0" fontId="112" fillId="0" borderId="35" applyNumberFormat="0" applyFill="0" applyAlignment="0" applyProtection="0"/>
    <xf numFmtId="0" fontId="166" fillId="3" borderId="47" applyNumberFormat="0" applyFill="0" applyBorder="0" applyAlignment="0" applyProtection="0">
      <alignment horizontal="left"/>
    </xf>
    <xf numFmtId="0" fontId="112" fillId="0" borderId="35" applyNumberFormat="0" applyFill="0" applyAlignment="0" applyProtection="0"/>
    <xf numFmtId="0" fontId="167" fillId="0" borderId="49" applyNumberFormat="0" applyFill="0" applyAlignment="0" applyProtection="0"/>
    <xf numFmtId="0" fontId="167" fillId="0" borderId="49" applyNumberFormat="0" applyFill="0" applyAlignment="0" applyProtection="0"/>
    <xf numFmtId="0" fontId="167" fillId="0" borderId="49" applyNumberFormat="0" applyFill="0" applyAlignment="0" applyProtection="0"/>
    <xf numFmtId="0" fontId="167" fillId="0" borderId="50" applyNumberFormat="0" applyFill="0" applyAlignment="0" applyProtection="0"/>
    <xf numFmtId="0" fontId="168" fillId="0" borderId="0" applyNumberFormat="0" applyFill="0" applyBorder="0" applyAlignment="0" applyProtection="0"/>
    <xf numFmtId="0" fontId="114" fillId="0" borderId="36" applyNumberFormat="0" applyFill="0" applyAlignment="0" applyProtection="0"/>
    <xf numFmtId="0" fontId="168" fillId="0" borderId="0" applyNumberFormat="0" applyFill="0" applyBorder="0" applyAlignment="0" applyProtection="0"/>
    <xf numFmtId="0" fontId="114" fillId="0" borderId="36" applyNumberFormat="0" applyFill="0" applyAlignment="0" applyProtection="0"/>
    <xf numFmtId="0" fontId="169" fillId="0" borderId="51" applyNumberFormat="0" applyFill="0" applyAlignment="0" applyProtection="0"/>
    <xf numFmtId="0" fontId="169" fillId="0" borderId="51" applyNumberFormat="0" applyFill="0" applyAlignment="0" applyProtection="0"/>
    <xf numFmtId="0" fontId="169" fillId="0" borderId="36" applyNumberFormat="0" applyFill="0" applyAlignment="0" applyProtection="0"/>
    <xf numFmtId="0" fontId="169" fillId="0" borderId="36" applyNumberFormat="0" applyFill="0" applyAlignment="0" applyProtection="0"/>
    <xf numFmtId="0" fontId="169" fillId="0" borderId="51" applyNumberFormat="0" applyFill="0" applyAlignment="0" applyProtection="0"/>
    <xf numFmtId="0" fontId="169" fillId="0" borderId="51" applyNumberFormat="0" applyFill="0" applyAlignment="0" applyProtection="0"/>
    <xf numFmtId="0" fontId="169" fillId="0" borderId="52" applyNumberFormat="0" applyFill="0" applyAlignment="0" applyProtection="0"/>
    <xf numFmtId="0" fontId="116" fillId="0" borderId="37" applyNumberFormat="0" applyFill="0" applyAlignment="0" applyProtection="0"/>
    <xf numFmtId="0" fontId="170" fillId="0" borderId="53" applyNumberFormat="0" applyFill="0" applyAlignment="0" applyProtection="0"/>
    <xf numFmtId="0" fontId="170" fillId="0" borderId="53" applyNumberFormat="0" applyFill="0" applyAlignment="0" applyProtection="0"/>
    <xf numFmtId="0" fontId="170" fillId="0" borderId="54" applyNumberFormat="0" applyFill="0" applyAlignment="0" applyProtection="0"/>
    <xf numFmtId="0" fontId="170" fillId="0" borderId="54" applyNumberFormat="0" applyFill="0" applyAlignment="0" applyProtection="0"/>
    <xf numFmtId="0" fontId="170" fillId="0" borderId="53" applyNumberFormat="0" applyFill="0" applyAlignment="0" applyProtection="0"/>
    <xf numFmtId="0" fontId="170" fillId="0" borderId="53" applyNumberFormat="0" applyFill="0" applyAlignment="0" applyProtection="0"/>
    <xf numFmtId="0" fontId="170" fillId="0" borderId="55" applyNumberFormat="0" applyFill="0" applyAlignment="0" applyProtection="0"/>
    <xf numFmtId="0" fontId="116"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5" fillId="3" borderId="38" applyFont="0" applyBorder="0">
      <alignment horizontal="center" wrapText="1"/>
    </xf>
    <xf numFmtId="0" fontId="5" fillId="3" borderId="38" applyFont="0" applyBorder="0">
      <alignment horizontal="center" wrapText="1"/>
    </xf>
    <xf numFmtId="0" fontId="5" fillId="3" borderId="38" applyFont="0" applyBorder="0">
      <alignment horizontal="center" wrapText="1"/>
    </xf>
    <xf numFmtId="0" fontId="5" fillId="3" borderId="38" applyFont="0" applyBorder="0">
      <alignment horizontal="center" wrapText="1"/>
    </xf>
    <xf numFmtId="0" fontId="5" fillId="3" borderId="38" applyFont="0" applyBorder="0">
      <alignment horizontal="center" wrapText="1"/>
    </xf>
    <xf numFmtId="0" fontId="5" fillId="3" borderId="38" applyFont="0" applyBorder="0">
      <alignment horizontal="center" wrapText="1"/>
    </xf>
    <xf numFmtId="0" fontId="5" fillId="3" borderId="38" applyFont="0" applyBorder="0">
      <alignment horizontal="center" wrapText="1"/>
    </xf>
    <xf numFmtId="0" fontId="5" fillId="3" borderId="38" applyFont="0" applyBorder="0">
      <alignment horizontal="center" wrapText="1"/>
    </xf>
    <xf numFmtId="0" fontId="5" fillId="3" borderId="38" applyFont="0" applyBorder="0">
      <alignment horizontal="center" wrapText="1"/>
    </xf>
    <xf numFmtId="0" fontId="5" fillId="3" borderId="38" applyFont="0" applyBorder="0">
      <alignment horizontal="center" wrapText="1"/>
    </xf>
    <xf numFmtId="0" fontId="5" fillId="3" borderId="38" applyFont="0" applyBorder="0">
      <alignment horizontal="center" wrapText="1"/>
    </xf>
    <xf numFmtId="0" fontId="5" fillId="3" borderId="38" applyFont="0" applyBorder="0">
      <alignment horizontal="center" wrapText="1"/>
    </xf>
    <xf numFmtId="0" fontId="5" fillId="3" borderId="38" applyFont="0" applyBorder="0">
      <alignment horizontal="center" wrapText="1"/>
    </xf>
    <xf numFmtId="0" fontId="5" fillId="3" borderId="38" applyFont="0" applyBorder="0">
      <alignment horizontal="center" wrapText="1"/>
    </xf>
    <xf numFmtId="0" fontId="5" fillId="3" borderId="38" applyFont="0" applyBorder="0">
      <alignment horizontal="center" wrapText="1"/>
    </xf>
    <xf numFmtId="10" fontId="3" fillId="75" borderId="19" applyFont="0" applyProtection="0">
      <alignment horizontal="right" vertical="center"/>
    </xf>
    <xf numFmtId="0" fontId="3" fillId="75" borderId="38" applyNumberFormat="0" applyFont="0" applyBorder="0" applyProtection="0">
      <alignment horizontal="left" vertical="center"/>
    </xf>
    <xf numFmtId="0" fontId="3" fillId="75" borderId="38" applyNumberFormat="0" applyFont="0" applyBorder="0" applyProtection="0">
      <alignment horizontal="left" vertical="center"/>
    </xf>
    <xf numFmtId="0" fontId="3" fillId="75" borderId="38" applyNumberFormat="0" applyFont="0" applyBorder="0" applyProtection="0">
      <alignment horizontal="left" vertical="center"/>
    </xf>
    <xf numFmtId="0" fontId="3" fillId="75" borderId="38" applyNumberFormat="0" applyFont="0" applyBorder="0" applyProtection="0">
      <alignment horizontal="left" vertical="center"/>
    </xf>
    <xf numFmtId="0" fontId="3" fillId="75" borderId="38" applyNumberFormat="0" applyFont="0" applyBorder="0" applyProtection="0">
      <alignment horizontal="left" vertical="center"/>
    </xf>
    <xf numFmtId="0" fontId="3" fillId="75" borderId="38" applyNumberFormat="0" applyFont="0" applyBorder="0" applyProtection="0">
      <alignment horizontal="left" vertical="center"/>
    </xf>
    <xf numFmtId="0" fontId="3" fillId="75" borderId="38" applyNumberFormat="0" applyFont="0" applyBorder="0" applyProtection="0">
      <alignment horizontal="left" vertical="center"/>
    </xf>
    <xf numFmtId="0" fontId="3" fillId="75" borderId="38" applyNumberFormat="0" applyFont="0" applyBorder="0" applyProtection="0">
      <alignment horizontal="left" vertical="center"/>
    </xf>
    <xf numFmtId="0" fontId="3" fillId="75" borderId="38" applyNumberFormat="0" applyFont="0" applyBorder="0" applyProtection="0">
      <alignment horizontal="left" vertical="center"/>
    </xf>
    <xf numFmtId="0" fontId="3" fillId="75" borderId="38" applyNumberFormat="0" applyFont="0" applyBorder="0" applyProtection="0">
      <alignment horizontal="left" vertical="center"/>
    </xf>
    <xf numFmtId="0" fontId="3" fillId="75" borderId="38" applyNumberFormat="0" applyFont="0" applyBorder="0" applyProtection="0">
      <alignment horizontal="left" vertical="center"/>
    </xf>
    <xf numFmtId="0" fontId="3" fillId="75" borderId="38" applyNumberFormat="0" applyFont="0" applyBorder="0" applyProtection="0">
      <alignment horizontal="left" vertical="center"/>
    </xf>
    <xf numFmtId="0" fontId="3" fillId="75" borderId="38" applyNumberFormat="0" applyFont="0" applyBorder="0" applyProtection="0">
      <alignment horizontal="left" vertical="center"/>
    </xf>
    <xf numFmtId="0" fontId="3" fillId="75" borderId="38" applyNumberFormat="0" applyFont="0" applyBorder="0" applyProtection="0">
      <alignment horizontal="left" vertical="center"/>
    </xf>
    <xf numFmtId="0" fontId="3" fillId="75" borderId="38" applyNumberFormat="0" applyFont="0" applyBorder="0" applyProtection="0">
      <alignment horizontal="left" vertical="center"/>
    </xf>
    <xf numFmtId="0" fontId="171" fillId="0" borderId="0" applyNumberFormat="0" applyFill="0" applyBorder="0" applyAlignment="0" applyProtection="0">
      <alignment vertical="top"/>
      <protection locked="0"/>
    </xf>
    <xf numFmtId="0" fontId="171" fillId="0" borderId="0" applyNumberFormat="0" applyFill="0" applyBorder="0" applyAlignment="0" applyProtection="0">
      <alignment vertical="top"/>
      <protection locked="0"/>
    </xf>
    <xf numFmtId="0" fontId="102" fillId="0" borderId="32" applyNumberFormat="0" applyFill="0" applyAlignment="0" applyProtection="0"/>
    <xf numFmtId="0" fontId="171" fillId="0" borderId="0" applyNumberFormat="0" applyFill="0" applyBorder="0" applyAlignment="0" applyProtection="0">
      <alignment vertical="top"/>
      <protection locked="0"/>
    </xf>
    <xf numFmtId="0" fontId="171" fillId="0" borderId="0" applyNumberFormat="0" applyFill="0" applyBorder="0" applyAlignment="0" applyProtection="0">
      <alignment vertical="top"/>
      <protection locked="0"/>
    </xf>
    <xf numFmtId="0" fontId="171" fillId="0" borderId="0" applyNumberFormat="0" applyFill="0" applyBorder="0" applyAlignment="0" applyProtection="0">
      <alignment vertical="top"/>
      <protection locked="0"/>
    </xf>
    <xf numFmtId="0" fontId="171" fillId="0" borderId="0" applyNumberFormat="0" applyFill="0" applyBorder="0" applyAlignment="0" applyProtection="0">
      <alignment vertical="top"/>
      <protection locked="0"/>
    </xf>
    <xf numFmtId="0" fontId="171" fillId="0" borderId="0" applyNumberFormat="0" applyFill="0" applyBorder="0" applyAlignment="0" applyProtection="0">
      <alignment vertical="top"/>
      <protection locked="0"/>
    </xf>
    <xf numFmtId="0" fontId="171" fillId="0" borderId="0" applyNumberFormat="0" applyFill="0" applyBorder="0" applyAlignment="0" applyProtection="0">
      <alignment vertical="top"/>
      <protection locked="0"/>
    </xf>
    <xf numFmtId="0" fontId="171" fillId="0" borderId="0" applyNumberFormat="0" applyFill="0" applyBorder="0" applyAlignment="0" applyProtection="0">
      <alignment vertical="top"/>
      <protection locked="0"/>
    </xf>
    <xf numFmtId="0" fontId="173" fillId="58" borderId="30" applyNumberFormat="0" applyAlignment="0" applyProtection="0"/>
    <xf numFmtId="0" fontId="173" fillId="58" borderId="30" applyNumberFormat="0" applyAlignment="0" applyProtection="0"/>
    <xf numFmtId="0" fontId="173" fillId="58" borderId="30" applyNumberFormat="0" applyAlignment="0" applyProtection="0"/>
    <xf numFmtId="0" fontId="173" fillId="58" borderId="30" applyNumberFormat="0" applyAlignment="0" applyProtection="0"/>
    <xf numFmtId="0" fontId="173" fillId="58" borderId="30" applyNumberFormat="0" applyAlignment="0" applyProtection="0"/>
    <xf numFmtId="0" fontId="173" fillId="58" borderId="30" applyNumberFormat="0" applyAlignment="0" applyProtection="0"/>
    <xf numFmtId="0" fontId="173" fillId="58" borderId="30" applyNumberFormat="0" applyAlignment="0" applyProtection="0"/>
    <xf numFmtId="0" fontId="173" fillId="58" borderId="30" applyNumberFormat="0" applyAlignment="0" applyProtection="0"/>
    <xf numFmtId="0" fontId="173" fillId="58" borderId="30" applyNumberFormat="0" applyAlignment="0" applyProtection="0"/>
    <xf numFmtId="0" fontId="173" fillId="58" borderId="30" applyNumberFormat="0" applyAlignment="0" applyProtection="0"/>
    <xf numFmtId="0" fontId="173" fillId="58" borderId="30" applyNumberFormat="0" applyAlignment="0" applyProtection="0"/>
    <xf numFmtId="0" fontId="173" fillId="58" borderId="30" applyNumberFormat="0" applyAlignment="0" applyProtection="0"/>
    <xf numFmtId="0" fontId="173" fillId="58" borderId="30" applyNumberFormat="0" applyAlignment="0" applyProtection="0"/>
    <xf numFmtId="0" fontId="173" fillId="58" borderId="30" applyNumberFormat="0" applyAlignment="0" applyProtection="0"/>
    <xf numFmtId="0" fontId="173" fillId="58" borderId="30" applyNumberFormat="0" applyAlignment="0" applyProtection="0"/>
    <xf numFmtId="0" fontId="173" fillId="58" borderId="30" applyNumberFormat="0" applyAlignment="0" applyProtection="0"/>
    <xf numFmtId="0" fontId="173" fillId="58" borderId="30" applyNumberFormat="0" applyAlignment="0" applyProtection="0"/>
    <xf numFmtId="0" fontId="174" fillId="106" borderId="48" applyNumberFormat="0" applyAlignment="0" applyProtection="0"/>
    <xf numFmtId="0" fontId="174" fillId="106" borderId="48" applyNumberFormat="0" applyAlignment="0" applyProtection="0"/>
    <xf numFmtId="0" fontId="174" fillId="106" borderId="48" applyNumberFormat="0" applyAlignment="0" applyProtection="0"/>
    <xf numFmtId="0" fontId="174" fillId="106" borderId="48" applyNumberFormat="0" applyAlignment="0" applyProtection="0"/>
    <xf numFmtId="0" fontId="174" fillId="106" borderId="48" applyNumberFormat="0" applyAlignment="0" applyProtection="0"/>
    <xf numFmtId="0" fontId="174" fillId="106" borderId="48" applyNumberFormat="0" applyAlignment="0" applyProtection="0"/>
    <xf numFmtId="0" fontId="174" fillId="106" borderId="48" applyNumberFormat="0" applyAlignment="0" applyProtection="0"/>
    <xf numFmtId="0" fontId="174" fillId="106" borderId="48" applyNumberFormat="0" applyAlignment="0" applyProtection="0"/>
    <xf numFmtId="0" fontId="174" fillId="106" borderId="48" applyNumberFormat="0" applyAlignment="0" applyProtection="0"/>
    <xf numFmtId="0" fontId="174" fillId="106" borderId="48" applyNumberFormat="0" applyAlignment="0" applyProtection="0"/>
    <xf numFmtId="0" fontId="174" fillId="106" borderId="48" applyNumberFormat="0" applyAlignment="0" applyProtection="0"/>
    <xf numFmtId="0" fontId="174" fillId="106" borderId="48" applyNumberFormat="0" applyAlignment="0" applyProtection="0"/>
    <xf numFmtId="0" fontId="174" fillId="106" borderId="48" applyNumberFormat="0" applyAlignment="0" applyProtection="0"/>
    <xf numFmtId="0" fontId="174" fillId="106" borderId="48" applyNumberFormat="0" applyAlignment="0" applyProtection="0"/>
    <xf numFmtId="0" fontId="174" fillId="106" borderId="48" applyNumberFormat="0" applyAlignment="0" applyProtection="0"/>
    <xf numFmtId="0" fontId="174" fillId="106" borderId="48" applyNumberFormat="0" applyAlignment="0" applyProtection="0"/>
    <xf numFmtId="0" fontId="174" fillId="106" borderId="48" applyNumberFormat="0" applyAlignment="0" applyProtection="0"/>
    <xf numFmtId="0" fontId="174" fillId="106" borderId="48" applyNumberFormat="0" applyAlignment="0" applyProtection="0"/>
    <xf numFmtId="0" fontId="174" fillId="106" borderId="48" applyNumberFormat="0" applyAlignment="0" applyProtection="0"/>
    <xf numFmtId="0" fontId="174" fillId="106" borderId="48" applyNumberFormat="0" applyAlignment="0" applyProtection="0"/>
    <xf numFmtId="0" fontId="174" fillId="106" borderId="48" applyNumberFormat="0" applyAlignment="0" applyProtection="0"/>
    <xf numFmtId="0" fontId="174" fillId="106" borderId="48" applyNumberFormat="0" applyAlignment="0" applyProtection="0"/>
    <xf numFmtId="0" fontId="174" fillId="106" borderId="48" applyNumberFormat="0" applyAlignment="0" applyProtection="0"/>
    <xf numFmtId="0" fontId="174" fillId="106" borderId="48" applyNumberFormat="0" applyAlignment="0" applyProtection="0"/>
    <xf numFmtId="0" fontId="173" fillId="58" borderId="30" applyNumberFormat="0" applyAlignment="0" applyProtection="0"/>
    <xf numFmtId="0" fontId="173" fillId="58" borderId="30" applyNumberFormat="0" applyAlignment="0" applyProtection="0"/>
    <xf numFmtId="0" fontId="173" fillId="58" borderId="30" applyNumberFormat="0" applyAlignment="0" applyProtection="0"/>
    <xf numFmtId="0" fontId="173" fillId="58" borderId="30" applyNumberFormat="0" applyAlignment="0" applyProtection="0"/>
    <xf numFmtId="0" fontId="173" fillId="58" borderId="30" applyNumberFormat="0" applyAlignment="0" applyProtection="0"/>
    <xf numFmtId="0" fontId="173" fillId="58" borderId="30" applyNumberFormat="0" applyAlignment="0" applyProtection="0"/>
    <xf numFmtId="0" fontId="173" fillId="58" borderId="30" applyNumberFormat="0" applyAlignment="0" applyProtection="0"/>
    <xf numFmtId="0" fontId="173" fillId="58" borderId="30" applyNumberFormat="0" applyAlignment="0" applyProtection="0"/>
    <xf numFmtId="0" fontId="173" fillId="58" borderId="30" applyNumberFormat="0" applyAlignment="0" applyProtection="0"/>
    <xf numFmtId="0" fontId="173" fillId="58" borderId="30" applyNumberFormat="0" applyAlignment="0" applyProtection="0"/>
    <xf numFmtId="0" fontId="173" fillId="58" borderId="30" applyNumberFormat="0" applyAlignment="0" applyProtection="0"/>
    <xf numFmtId="0" fontId="172" fillId="58" borderId="30" applyNumberFormat="0" applyAlignment="0" applyProtection="0"/>
    <xf numFmtId="0" fontId="172" fillId="58" borderId="30" applyNumberFormat="0" applyAlignment="0" applyProtection="0"/>
    <xf numFmtId="0" fontId="172" fillId="58" borderId="30" applyNumberFormat="0" applyAlignment="0" applyProtection="0"/>
    <xf numFmtId="0" fontId="172" fillId="58" borderId="30" applyNumberFormat="0" applyAlignment="0" applyProtection="0"/>
    <xf numFmtId="0" fontId="172" fillId="58" borderId="30" applyNumberFormat="0" applyAlignment="0" applyProtection="0"/>
    <xf numFmtId="0" fontId="172" fillId="58" borderId="30" applyNumberFormat="0" applyAlignment="0" applyProtection="0"/>
    <xf numFmtId="0" fontId="172" fillId="58" borderId="30" applyNumberFormat="0" applyAlignment="0" applyProtection="0"/>
    <xf numFmtId="0" fontId="172" fillId="58" borderId="30" applyNumberFormat="0" applyAlignment="0" applyProtection="0"/>
    <xf numFmtId="0" fontId="172" fillId="58" borderId="30" applyNumberFormat="0" applyAlignment="0" applyProtection="0"/>
    <xf numFmtId="0" fontId="174" fillId="106" borderId="30" applyNumberFormat="0" applyAlignment="0" applyProtection="0"/>
    <xf numFmtId="0" fontId="174" fillId="106" borderId="30" applyNumberFormat="0" applyAlignment="0" applyProtection="0"/>
    <xf numFmtId="0" fontId="174" fillId="106" borderId="30" applyNumberFormat="0" applyAlignment="0" applyProtection="0"/>
    <xf numFmtId="0" fontId="174" fillId="106" borderId="30" applyNumberFormat="0" applyAlignment="0" applyProtection="0"/>
    <xf numFmtId="0" fontId="174" fillId="106" borderId="30" applyNumberFormat="0" applyAlignment="0" applyProtection="0"/>
    <xf numFmtId="0" fontId="174" fillId="106" borderId="30" applyNumberFormat="0" applyAlignment="0" applyProtection="0"/>
    <xf numFmtId="0" fontId="174" fillId="106" borderId="30" applyNumberFormat="0" applyAlignment="0" applyProtection="0"/>
    <xf numFmtId="0" fontId="174" fillId="106" borderId="30" applyNumberFormat="0" applyAlignment="0" applyProtection="0"/>
    <xf numFmtId="0" fontId="174" fillId="106" borderId="30" applyNumberFormat="0" applyAlignment="0" applyProtection="0"/>
    <xf numFmtId="0" fontId="174" fillId="106" borderId="30" applyNumberFormat="0" applyAlignment="0" applyProtection="0"/>
    <xf numFmtId="0" fontId="174" fillId="106" borderId="30" applyNumberFormat="0" applyAlignment="0" applyProtection="0"/>
    <xf numFmtId="0" fontId="174" fillId="106" borderId="30" applyNumberFormat="0" applyAlignment="0" applyProtection="0"/>
    <xf numFmtId="0" fontId="174" fillId="106" borderId="30" applyNumberFormat="0" applyAlignment="0" applyProtection="0"/>
    <xf numFmtId="0" fontId="174" fillId="106" borderId="30" applyNumberFormat="0" applyAlignment="0" applyProtection="0"/>
    <xf numFmtId="0" fontId="174" fillId="106" borderId="48" applyNumberFormat="0" applyAlignment="0" applyProtection="0"/>
    <xf numFmtId="0" fontId="174" fillId="106" borderId="48" applyNumberFormat="0" applyAlignment="0" applyProtection="0"/>
    <xf numFmtId="0" fontId="174" fillId="106" borderId="48" applyNumberFormat="0" applyAlignment="0" applyProtection="0"/>
    <xf numFmtId="0" fontId="174" fillId="106" borderId="48" applyNumberFormat="0" applyAlignment="0" applyProtection="0"/>
    <xf numFmtId="0" fontId="174" fillId="106" borderId="48" applyNumberFormat="0" applyAlignment="0" applyProtection="0"/>
    <xf numFmtId="0" fontId="174" fillId="106" borderId="48" applyNumberFormat="0" applyAlignment="0" applyProtection="0"/>
    <xf numFmtId="0" fontId="174" fillId="106" borderId="48" applyNumberFormat="0" applyAlignment="0" applyProtection="0"/>
    <xf numFmtId="0" fontId="174" fillId="106" borderId="48" applyNumberFormat="0" applyAlignment="0" applyProtection="0"/>
    <xf numFmtId="0" fontId="174" fillId="106" borderId="48" applyNumberFormat="0" applyAlignment="0" applyProtection="0"/>
    <xf numFmtId="0" fontId="174" fillId="106" borderId="30" applyNumberFormat="0" applyAlignment="0" applyProtection="0"/>
    <xf numFmtId="0" fontId="174" fillId="106" borderId="30" applyNumberFormat="0" applyAlignment="0" applyProtection="0"/>
    <xf numFmtId="0" fontId="174" fillId="106" borderId="30" applyNumberFormat="0" applyAlignment="0" applyProtection="0"/>
    <xf numFmtId="0" fontId="174" fillId="106" borderId="30" applyNumberFormat="0" applyAlignment="0" applyProtection="0"/>
    <xf numFmtId="0" fontId="174" fillId="106" borderId="30" applyNumberFormat="0" applyAlignment="0" applyProtection="0"/>
    <xf numFmtId="0" fontId="174" fillId="106" borderId="48" applyNumberFormat="0" applyAlignment="0" applyProtection="0"/>
    <xf numFmtId="0" fontId="174" fillId="106" borderId="48" applyNumberFormat="0" applyAlignment="0" applyProtection="0"/>
    <xf numFmtId="0" fontId="174" fillId="106" borderId="48" applyNumberFormat="0" applyAlignment="0" applyProtection="0"/>
    <xf numFmtId="192" fontId="3" fillId="49" borderId="19" applyFont="0">
      <alignment vertical="center"/>
      <protection locked="0"/>
    </xf>
    <xf numFmtId="3" fontId="3" fillId="49" borderId="19" applyFont="0">
      <alignment horizontal="right" vertical="center"/>
      <protection locked="0"/>
    </xf>
    <xf numFmtId="165" fontId="3" fillId="49" borderId="19" applyFont="0">
      <alignment horizontal="right" vertical="center"/>
      <protection locked="0"/>
    </xf>
    <xf numFmtId="193" fontId="3" fillId="113" borderId="19" applyFont="0">
      <alignment vertical="center"/>
      <protection locked="0"/>
    </xf>
    <xf numFmtId="9" fontId="3" fillId="49" borderId="39" applyFont="0">
      <alignment horizontal="right" vertical="center"/>
      <protection locked="0"/>
    </xf>
    <xf numFmtId="9" fontId="3" fillId="49" borderId="39" applyFont="0">
      <alignment horizontal="right" vertical="center"/>
      <protection locked="0"/>
    </xf>
    <xf numFmtId="9" fontId="3" fillId="49" borderId="39" applyFont="0">
      <alignment horizontal="right" vertical="center"/>
      <protection locked="0"/>
    </xf>
    <xf numFmtId="9" fontId="3" fillId="49" borderId="39" applyFont="0">
      <alignment horizontal="right" vertical="center"/>
      <protection locked="0"/>
    </xf>
    <xf numFmtId="9" fontId="3" fillId="49" borderId="39" applyFont="0">
      <alignment horizontal="right" vertical="center"/>
      <protection locked="0"/>
    </xf>
    <xf numFmtId="9" fontId="3" fillId="49" borderId="39" applyFont="0">
      <alignment horizontal="right" vertical="center"/>
      <protection locked="0"/>
    </xf>
    <xf numFmtId="9" fontId="3" fillId="49" borderId="39" applyFont="0">
      <alignment horizontal="right" vertical="center"/>
      <protection locked="0"/>
    </xf>
    <xf numFmtId="9" fontId="3" fillId="49" borderId="39" applyFont="0">
      <alignment horizontal="right" vertical="center"/>
      <protection locked="0"/>
    </xf>
    <xf numFmtId="9" fontId="3" fillId="49" borderId="39" applyFont="0">
      <alignment horizontal="right" vertical="center"/>
      <protection locked="0"/>
    </xf>
    <xf numFmtId="9" fontId="3" fillId="49" borderId="39" applyFont="0">
      <alignment horizontal="right" vertical="center"/>
      <protection locked="0"/>
    </xf>
    <xf numFmtId="9" fontId="3" fillId="49" borderId="39" applyFont="0">
      <alignment horizontal="right" vertical="center"/>
      <protection locked="0"/>
    </xf>
    <xf numFmtId="9" fontId="3" fillId="49" borderId="39" applyFont="0">
      <alignment horizontal="right" vertical="center"/>
      <protection locked="0"/>
    </xf>
    <xf numFmtId="9" fontId="3" fillId="49" borderId="39" applyFont="0">
      <alignment horizontal="right" vertical="center"/>
      <protection locked="0"/>
    </xf>
    <xf numFmtId="194" fontId="3" fillId="49" borderId="19" applyFont="0">
      <alignment horizontal="right" vertical="center"/>
      <protection locked="0"/>
    </xf>
    <xf numFmtId="191" fontId="3" fillId="49" borderId="39" applyFont="0">
      <alignment horizontal="right" vertical="center"/>
      <protection locked="0"/>
    </xf>
    <xf numFmtId="191" fontId="3" fillId="49" borderId="39" applyFont="0">
      <alignment horizontal="right" vertical="center"/>
      <protection locked="0"/>
    </xf>
    <xf numFmtId="191" fontId="3" fillId="49" borderId="39" applyFont="0">
      <alignment horizontal="right" vertical="center"/>
      <protection locked="0"/>
    </xf>
    <xf numFmtId="191" fontId="3" fillId="49" borderId="39" applyFont="0">
      <alignment horizontal="right" vertical="center"/>
      <protection locked="0"/>
    </xf>
    <xf numFmtId="191" fontId="3" fillId="49" borderId="39" applyFont="0">
      <alignment horizontal="right" vertical="center"/>
      <protection locked="0"/>
    </xf>
    <xf numFmtId="191" fontId="3" fillId="49" borderId="39" applyFont="0">
      <alignment horizontal="right" vertical="center"/>
      <protection locked="0"/>
    </xf>
    <xf numFmtId="191" fontId="3" fillId="49" borderId="39" applyFont="0">
      <alignment horizontal="right" vertical="center"/>
      <protection locked="0"/>
    </xf>
    <xf numFmtId="191" fontId="3" fillId="49" borderId="39" applyFont="0">
      <alignment horizontal="right" vertical="center"/>
      <protection locked="0"/>
    </xf>
    <xf numFmtId="191" fontId="3" fillId="49" borderId="39" applyFont="0">
      <alignment horizontal="right" vertical="center"/>
      <protection locked="0"/>
    </xf>
    <xf numFmtId="191" fontId="3" fillId="49" borderId="39" applyFont="0">
      <alignment horizontal="right" vertical="center"/>
      <protection locked="0"/>
    </xf>
    <xf numFmtId="191" fontId="3" fillId="49" borderId="39" applyFont="0">
      <alignment horizontal="right" vertical="center"/>
      <protection locked="0"/>
    </xf>
    <xf numFmtId="191" fontId="3" fillId="49" borderId="39" applyFont="0">
      <alignment horizontal="right" vertical="center"/>
      <protection locked="0"/>
    </xf>
    <xf numFmtId="191" fontId="3" fillId="49" borderId="39" applyFont="0">
      <alignment horizontal="right" vertical="center"/>
      <protection locked="0"/>
    </xf>
    <xf numFmtId="191" fontId="3" fillId="49" borderId="39" applyFont="0">
      <alignment horizontal="right" vertical="center"/>
      <protection locked="0"/>
    </xf>
    <xf numFmtId="191" fontId="3" fillId="49" borderId="39" applyFont="0">
      <alignment horizontal="right" vertical="center"/>
      <protection locked="0"/>
    </xf>
    <xf numFmtId="49" fontId="3" fillId="49" borderId="19" applyFont="0">
      <alignment vertical="center"/>
      <protection locked="0"/>
    </xf>
    <xf numFmtId="0" fontId="3" fillId="59" borderId="29" applyNumberFormat="0" applyFont="0" applyAlignment="0" applyProtection="0"/>
    <xf numFmtId="0" fontId="3" fillId="59" borderId="29" applyNumberFormat="0" applyFont="0" applyAlignment="0" applyProtection="0"/>
    <xf numFmtId="0" fontId="3" fillId="59" borderId="29" applyNumberFormat="0" applyFont="0" applyAlignment="0" applyProtection="0"/>
    <xf numFmtId="0" fontId="3" fillId="59" borderId="29" applyNumberFormat="0" applyFont="0" applyAlignment="0" applyProtection="0"/>
    <xf numFmtId="0" fontId="3" fillId="59" borderId="29" applyNumberFormat="0" applyFont="0" applyAlignment="0" applyProtection="0"/>
    <xf numFmtId="0" fontId="3" fillId="59" borderId="29" applyNumberFormat="0" applyFont="0" applyAlignment="0" applyProtection="0"/>
    <xf numFmtId="0" fontId="3" fillId="59" borderId="29" applyNumberFormat="0" applyFont="0" applyAlignment="0" applyProtection="0"/>
    <xf numFmtId="0" fontId="3" fillId="59" borderId="29" applyNumberFormat="0" applyFont="0" applyAlignment="0" applyProtection="0"/>
    <xf numFmtId="0" fontId="3" fillId="59" borderId="29" applyNumberFormat="0" applyFont="0" applyAlignment="0" applyProtection="0"/>
    <xf numFmtId="0" fontId="3" fillId="59" borderId="29" applyNumberFormat="0" applyFont="0" applyAlignment="0" applyProtection="0"/>
    <xf numFmtId="0" fontId="3" fillId="59" borderId="29" applyNumberFormat="0" applyFont="0" applyAlignment="0" applyProtection="0"/>
    <xf numFmtId="0" fontId="3" fillId="59" borderId="29" applyNumberFormat="0" applyFont="0" applyAlignment="0" applyProtection="0"/>
    <xf numFmtId="0" fontId="3" fillId="59" borderId="29" applyNumberFormat="0" applyFont="0" applyAlignment="0" applyProtection="0"/>
    <xf numFmtId="0" fontId="91" fillId="70" borderId="0" applyNumberFormat="0" applyBorder="0" applyAlignment="0" applyProtection="0"/>
    <xf numFmtId="0" fontId="91" fillId="69" borderId="0" applyNumberFormat="0" applyBorder="0" applyAlignment="0" applyProtection="0"/>
    <xf numFmtId="0" fontId="91" fillId="72" borderId="0" applyNumberFormat="0" applyBorder="0" applyAlignment="0" applyProtection="0"/>
    <xf numFmtId="0" fontId="91" fillId="66" borderId="0" applyNumberFormat="0" applyBorder="0" applyAlignment="0" applyProtection="0"/>
    <xf numFmtId="0" fontId="91" fillId="67" borderId="0" applyNumberFormat="0" applyBorder="0" applyAlignment="0" applyProtection="0"/>
    <xf numFmtId="0" fontId="91" fillId="73" borderId="0" applyNumberFormat="0" applyBorder="0" applyAlignment="0" applyProtection="0"/>
    <xf numFmtId="0" fontId="99" fillId="55" borderId="0" applyNumberFormat="0" applyBorder="0" applyAlignment="0" applyProtection="0"/>
    <xf numFmtId="0" fontId="127" fillId="71" borderId="41" applyNumberFormat="0" applyAlignment="0" applyProtection="0"/>
    <xf numFmtId="0" fontId="127" fillId="71" borderId="41" applyNumberFormat="0" applyAlignment="0" applyProtection="0"/>
    <xf numFmtId="0" fontId="127" fillId="71" borderId="41" applyNumberFormat="0" applyAlignment="0" applyProtection="0"/>
    <xf numFmtId="0" fontId="127" fillId="71" borderId="41" applyNumberFormat="0" applyAlignment="0" applyProtection="0"/>
    <xf numFmtId="0" fontId="127" fillId="71" borderId="41" applyNumberFormat="0" applyAlignment="0" applyProtection="0"/>
    <xf numFmtId="0" fontId="127" fillId="71" borderId="41" applyNumberFormat="0" applyAlignment="0" applyProtection="0"/>
    <xf numFmtId="0" fontId="127" fillId="71" borderId="41" applyNumberFormat="0" applyAlignment="0" applyProtection="0"/>
    <xf numFmtId="0" fontId="127" fillId="71" borderId="41" applyNumberFormat="0" applyAlignment="0" applyProtection="0"/>
    <xf numFmtId="0" fontId="127" fillId="71" borderId="41" applyNumberFormat="0" applyAlignment="0" applyProtection="0"/>
    <xf numFmtId="0" fontId="127" fillId="71" borderId="41" applyNumberFormat="0" applyAlignment="0" applyProtection="0"/>
    <xf numFmtId="0" fontId="127" fillId="71" borderId="41" applyNumberFormat="0" applyAlignment="0" applyProtection="0"/>
    <xf numFmtId="0" fontId="127" fillId="71" borderId="41" applyNumberFormat="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0" fontId="171" fillId="0" borderId="0" applyNumberFormat="0" applyFill="0" applyBorder="0" applyAlignment="0" applyProtection="0">
      <alignment vertical="top"/>
      <protection locked="0"/>
    </xf>
    <xf numFmtId="0" fontId="171" fillId="0" borderId="0" applyNumberFormat="0" applyFill="0" applyBorder="0" applyAlignment="0" applyProtection="0">
      <alignment vertical="top"/>
      <protection locked="0"/>
    </xf>
    <xf numFmtId="0" fontId="175" fillId="0" borderId="0" applyNumberFormat="0" applyFill="0" applyBorder="0" applyAlignment="0" applyProtection="0">
      <alignment vertical="top"/>
      <protection locked="0"/>
    </xf>
    <xf numFmtId="0" fontId="121" fillId="0" borderId="32" applyNumberFormat="0" applyFill="0" applyAlignment="0" applyProtection="0"/>
    <xf numFmtId="0" fontId="99" fillId="0" borderId="56" applyNumberFormat="0" applyFill="0" applyAlignment="0" applyProtection="0"/>
    <xf numFmtId="0" fontId="99" fillId="0" borderId="56" applyNumberFormat="0" applyFill="0" applyAlignment="0" applyProtection="0"/>
    <xf numFmtId="0" fontId="176" fillId="0" borderId="57" applyNumberFormat="0" applyFill="0" applyAlignment="0" applyProtection="0"/>
    <xf numFmtId="0" fontId="176" fillId="0" borderId="57" applyNumberFormat="0" applyFill="0" applyAlignment="0" applyProtection="0"/>
    <xf numFmtId="0" fontId="99" fillId="0" borderId="56" applyNumberFormat="0" applyFill="0" applyAlignment="0" applyProtection="0"/>
    <xf numFmtId="0" fontId="99" fillId="0" borderId="56" applyNumberFormat="0" applyFill="0" applyAlignment="0" applyProtection="0"/>
    <xf numFmtId="0" fontId="108" fillId="0" borderId="0" applyNumberFormat="0" applyFill="0" applyBorder="0" applyAlignment="0" applyProtection="0"/>
    <xf numFmtId="0" fontId="86" fillId="59" borderId="29" applyNumberFormat="0" applyFont="0" applyAlignment="0" applyProtection="0"/>
    <xf numFmtId="0" fontId="86" fillId="59" borderId="29" applyNumberFormat="0" applyFont="0" applyAlignment="0" applyProtection="0"/>
    <xf numFmtId="0" fontId="86" fillId="59" borderId="29" applyNumberFormat="0" applyFont="0" applyAlignment="0" applyProtection="0"/>
    <xf numFmtId="0" fontId="86" fillId="59" borderId="29" applyNumberFormat="0" applyFont="0" applyAlignment="0" applyProtection="0"/>
    <xf numFmtId="0" fontId="86" fillId="59" borderId="29" applyNumberFormat="0" applyFont="0" applyAlignment="0" applyProtection="0"/>
    <xf numFmtId="0" fontId="86" fillId="59" borderId="29" applyNumberFormat="0" applyFont="0" applyAlignment="0" applyProtection="0"/>
    <xf numFmtId="0" fontId="86" fillId="59" borderId="29" applyNumberFormat="0" applyFont="0" applyAlignment="0" applyProtection="0"/>
    <xf numFmtId="0" fontId="86" fillId="59" borderId="29" applyNumberFormat="0" applyFont="0" applyAlignment="0" applyProtection="0"/>
    <xf numFmtId="0" fontId="86" fillId="59" borderId="29" applyNumberFormat="0" applyFont="0" applyAlignment="0" applyProtection="0"/>
    <xf numFmtId="0" fontId="86" fillId="59" borderId="29" applyNumberFormat="0" applyFont="0" applyAlignment="0" applyProtection="0"/>
    <xf numFmtId="0" fontId="86" fillId="59" borderId="29" applyNumberFormat="0" applyFont="0" applyAlignment="0" applyProtection="0"/>
    <xf numFmtId="0" fontId="86" fillId="59" borderId="29" applyNumberFormat="0" applyFont="0" applyAlignment="0" applyProtection="0"/>
    <xf numFmtId="0" fontId="86" fillId="59" borderId="29" applyNumberFormat="0" applyFont="0" applyAlignment="0" applyProtection="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0" fillId="0" borderId="0" applyFont="0" applyFill="0" applyBorder="0" applyAlignment="0" applyProtection="0"/>
    <xf numFmtId="43" fontId="7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 fillId="0" borderId="0"/>
    <xf numFmtId="9" fontId="2" fillId="0" borderId="0" applyFont="0" applyFill="0" applyBorder="0" applyAlignment="0" applyProtection="0"/>
    <xf numFmtId="0" fontId="20" fillId="0" borderId="0"/>
    <xf numFmtId="9" fontId="20" fillId="0" borderId="0" applyFont="0" applyFill="0" applyBorder="0" applyAlignment="0" applyProtection="0"/>
    <xf numFmtId="0" fontId="20" fillId="0" borderId="0"/>
    <xf numFmtId="9" fontId="21" fillId="0" borderId="0" applyFont="0" applyFill="0" applyBorder="0" applyAlignment="0" applyProtection="0"/>
    <xf numFmtId="0" fontId="6" fillId="0" borderId="0">
      <alignment vertical="top"/>
    </xf>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85" borderId="0" applyNumberFormat="0" applyBorder="0" applyAlignment="0" applyProtection="0"/>
    <xf numFmtId="0" fontId="86" fillId="85" borderId="0" applyNumberFormat="0" applyBorder="0" applyAlignment="0" applyProtection="0"/>
    <xf numFmtId="0" fontId="86" fillId="85" borderId="0" applyNumberFormat="0" applyBorder="0" applyAlignment="0" applyProtection="0"/>
    <xf numFmtId="0" fontId="86" fillId="85" borderId="0" applyNumberFormat="0" applyBorder="0" applyAlignment="0" applyProtection="0"/>
    <xf numFmtId="0" fontId="86" fillId="85"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86" borderId="0" applyNumberFormat="0" applyBorder="0" applyAlignment="0" applyProtection="0"/>
    <xf numFmtId="0" fontId="86" fillId="86" borderId="0" applyNumberFormat="0" applyBorder="0" applyAlignment="0" applyProtection="0"/>
    <xf numFmtId="0" fontId="86" fillId="86" borderId="0" applyNumberFormat="0" applyBorder="0" applyAlignment="0" applyProtection="0"/>
    <xf numFmtId="0" fontId="86" fillId="86"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61"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1" borderId="0" applyNumberFormat="0" applyBorder="0" applyAlignment="0" applyProtection="0"/>
    <xf numFmtId="0" fontId="86" fillId="74" borderId="0" applyNumberFormat="0" applyBorder="0" applyAlignment="0" applyProtection="0"/>
    <xf numFmtId="0" fontId="86" fillId="74" borderId="0" applyNumberFormat="0" applyBorder="0" applyAlignment="0" applyProtection="0"/>
    <xf numFmtId="0" fontId="86" fillId="74" borderId="0" applyNumberFormat="0" applyBorder="0" applyAlignment="0" applyProtection="0"/>
    <xf numFmtId="0" fontId="86" fillId="74" borderId="0" applyNumberFormat="0" applyBorder="0" applyAlignment="0" applyProtection="0"/>
    <xf numFmtId="43" fontId="3"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3" fillId="0" borderId="0" applyFont="0" applyFill="0" applyBorder="0" applyAlignment="0" applyProtection="0"/>
    <xf numFmtId="168" fontId="5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8" fontId="5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8" fontId="55" fillId="0" borderId="0" applyFont="0" applyFill="0" applyBorder="0" applyAlignment="0" applyProtection="0"/>
    <xf numFmtId="43" fontId="55" fillId="0" borderId="0" applyFont="0" applyFill="0" applyBorder="0" applyAlignment="0" applyProtection="0"/>
    <xf numFmtId="168" fontId="3" fillId="0" borderId="0" applyFont="0" applyFill="0" applyBorder="0" applyAlignment="0" applyProtection="0"/>
    <xf numFmtId="172" fontId="86" fillId="0" borderId="0" applyFont="0" applyFill="0" applyBorder="0" applyAlignment="0" applyProtection="0"/>
    <xf numFmtId="168" fontId="3" fillId="0" borderId="0" applyFont="0" applyFill="0" applyBorder="0" applyAlignment="0" applyProtection="0"/>
    <xf numFmtId="43" fontId="3" fillId="0" borderId="0" applyFont="0" applyFill="0" applyBorder="0" applyAlignment="0" applyProtection="0"/>
    <xf numFmtId="43" fontId="55" fillId="0" borderId="0" applyFont="0" applyFill="0" applyBorder="0" applyAlignment="0" applyProtection="0"/>
    <xf numFmtId="168" fontId="86" fillId="0" borderId="0" applyFont="0" applyFill="0" applyBorder="0" applyAlignment="0" applyProtection="0"/>
    <xf numFmtId="172" fontId="3" fillId="0" borderId="0" applyFont="0" applyFill="0" applyBorder="0" applyAlignment="0" applyProtection="0"/>
    <xf numFmtId="43" fontId="3" fillId="0" borderId="0" applyFont="0" applyFill="0" applyBorder="0" applyAlignment="0" applyProtection="0"/>
    <xf numFmtId="172" fontId="3" fillId="0" borderId="0" applyFont="0" applyFill="0" applyBorder="0" applyAlignment="0" applyProtection="0"/>
    <xf numFmtId="168"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168" fontId="20" fillId="0" borderId="0" applyFont="0" applyFill="0" applyBorder="0" applyAlignment="0" applyProtection="0"/>
    <xf numFmtId="172" fontId="20" fillId="0" borderId="0" applyFont="0" applyFill="0" applyBorder="0" applyAlignment="0" applyProtection="0"/>
    <xf numFmtId="0" fontId="103" fillId="0" borderId="0"/>
    <xf numFmtId="0" fontId="30" fillId="0" borderId="0" applyNumberFormat="0" applyFill="0" applyBorder="0" applyAlignment="0" applyProtection="0"/>
    <xf numFmtId="9" fontId="20" fillId="0" borderId="0" applyFont="0" applyFill="0" applyBorder="0" applyAlignment="0" applyProtection="0"/>
    <xf numFmtId="0" fontId="86" fillId="0" borderId="0"/>
    <xf numFmtId="183" fontId="46" fillId="0" borderId="0" applyFont="0" applyFill="0" applyBorder="0" applyAlignment="0" applyProtection="0"/>
    <xf numFmtId="0" fontId="6" fillId="0" borderId="0">
      <alignment vertical="top"/>
    </xf>
    <xf numFmtId="43" fontId="86" fillId="0" borderId="0" applyFont="0" applyFill="0" applyBorder="0" applyAlignment="0" applyProtection="0"/>
    <xf numFmtId="172" fontId="3" fillId="0" borderId="0" applyFont="0" applyFill="0" applyBorder="0" applyAlignment="0" applyProtection="0"/>
    <xf numFmtId="168" fontId="3" fillId="0" borderId="0" applyFont="0" applyFill="0" applyBorder="0" applyAlignment="0" applyProtection="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55" fillId="53" borderId="0" applyNumberFormat="0" applyBorder="0" applyAlignment="0" applyProtection="0"/>
    <xf numFmtId="0" fontId="55" fillId="53"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83" borderId="0" applyNumberFormat="0" applyBorder="0" applyAlignment="0" applyProtection="0"/>
    <xf numFmtId="0" fontId="55" fillId="83"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83" borderId="0" applyNumberFormat="0" applyBorder="0" applyAlignment="0" applyProtection="0"/>
    <xf numFmtId="0" fontId="55" fillId="83" borderId="0" applyNumberFormat="0" applyBorder="0" applyAlignment="0" applyProtection="0"/>
    <xf numFmtId="0" fontId="55" fillId="83" borderId="0" applyNumberFormat="0" applyBorder="0" applyAlignment="0" applyProtection="0"/>
    <xf numFmtId="0" fontId="55" fillId="83" borderId="0" applyNumberFormat="0" applyBorder="0" applyAlignment="0" applyProtection="0"/>
    <xf numFmtId="0" fontId="55" fillId="83" borderId="0" applyNumberFormat="0" applyBorder="0" applyAlignment="0" applyProtection="0"/>
    <xf numFmtId="0" fontId="55" fillId="83" borderId="0" applyNumberFormat="0" applyBorder="0" applyAlignment="0" applyProtection="0"/>
    <xf numFmtId="0" fontId="55" fillId="83" borderId="0" applyNumberFormat="0" applyBorder="0" applyAlignment="0" applyProtection="0"/>
    <xf numFmtId="0" fontId="55" fillId="83" borderId="0" applyNumberFormat="0" applyBorder="0" applyAlignment="0" applyProtection="0"/>
    <xf numFmtId="0" fontId="55" fillId="83" borderId="0" applyNumberFormat="0" applyBorder="0" applyAlignment="0" applyProtection="0"/>
    <xf numFmtId="0" fontId="55" fillId="83" borderId="0" applyNumberFormat="0" applyBorder="0" applyAlignment="0" applyProtection="0"/>
    <xf numFmtId="0" fontId="55" fillId="83" borderId="0" applyNumberFormat="0" applyBorder="0" applyAlignment="0" applyProtection="0"/>
    <xf numFmtId="0" fontId="55" fillId="83" borderId="0" applyNumberFormat="0" applyBorder="0" applyAlignment="0" applyProtection="0"/>
    <xf numFmtId="0" fontId="55" fillId="83" borderId="0" applyNumberFormat="0" applyBorder="0" applyAlignment="0" applyProtection="0"/>
    <xf numFmtId="0" fontId="55" fillId="83" borderId="0" applyNumberFormat="0" applyBorder="0" applyAlignment="0" applyProtection="0"/>
    <xf numFmtId="0" fontId="55" fillId="83"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71" borderId="0" applyNumberFormat="0" applyBorder="0" applyAlignment="0" applyProtection="0"/>
    <xf numFmtId="0" fontId="55" fillId="71" borderId="0" applyNumberFormat="0" applyBorder="0" applyAlignment="0" applyProtection="0"/>
    <xf numFmtId="0" fontId="55" fillId="64" borderId="0" applyNumberFormat="0" applyBorder="0" applyAlignment="0" applyProtection="0"/>
    <xf numFmtId="0" fontId="55" fillId="64"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4" borderId="0" applyNumberFormat="0" applyBorder="0" applyAlignment="0" applyProtection="0"/>
    <xf numFmtId="0" fontId="55" fillId="64"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71" borderId="0" applyNumberFormat="0" applyBorder="0" applyAlignment="0" applyProtection="0"/>
    <xf numFmtId="0" fontId="55" fillId="71" borderId="0" applyNumberFormat="0" applyBorder="0" applyAlignment="0" applyProtection="0"/>
    <xf numFmtId="0" fontId="55" fillId="71" borderId="0" applyNumberFormat="0" applyBorder="0" applyAlignment="0" applyProtection="0"/>
    <xf numFmtId="0" fontId="55" fillId="71" borderId="0" applyNumberFormat="0" applyBorder="0" applyAlignment="0" applyProtection="0"/>
    <xf numFmtId="0" fontId="55" fillId="71" borderId="0" applyNumberFormat="0" applyBorder="0" applyAlignment="0" applyProtection="0"/>
    <xf numFmtId="0" fontId="55" fillId="71" borderId="0" applyNumberFormat="0" applyBorder="0" applyAlignment="0" applyProtection="0"/>
    <xf numFmtId="0" fontId="55" fillId="71" borderId="0" applyNumberFormat="0" applyBorder="0" applyAlignment="0" applyProtection="0"/>
    <xf numFmtId="0" fontId="55" fillId="71" borderId="0" applyNumberFormat="0" applyBorder="0" applyAlignment="0" applyProtection="0"/>
    <xf numFmtId="0" fontId="55" fillId="71" borderId="0" applyNumberFormat="0" applyBorder="0" applyAlignment="0" applyProtection="0"/>
    <xf numFmtId="0" fontId="55" fillId="71" borderId="0" applyNumberFormat="0" applyBorder="0" applyAlignment="0" applyProtection="0"/>
    <xf numFmtId="0" fontId="55" fillId="71" borderId="0" applyNumberFormat="0" applyBorder="0" applyAlignment="0" applyProtection="0"/>
    <xf numFmtId="0" fontId="55" fillId="71" borderId="0" applyNumberFormat="0" applyBorder="0" applyAlignment="0" applyProtection="0"/>
    <xf numFmtId="0" fontId="55" fillId="71" borderId="0" applyNumberFormat="0" applyBorder="0" applyAlignment="0" applyProtection="0"/>
    <xf numFmtId="0" fontId="55" fillId="71" borderId="0" applyNumberFormat="0" applyBorder="0" applyAlignment="0" applyProtection="0"/>
    <xf numFmtId="0" fontId="55" fillId="71" borderId="0" applyNumberFormat="0" applyBorder="0" applyAlignment="0" applyProtection="0"/>
    <xf numFmtId="0" fontId="55" fillId="64" borderId="0" applyNumberFormat="0" applyBorder="0" applyAlignment="0" applyProtection="0"/>
    <xf numFmtId="0" fontId="55" fillId="64" borderId="0" applyNumberFormat="0" applyBorder="0" applyAlignment="0" applyProtection="0"/>
    <xf numFmtId="0" fontId="55" fillId="64" borderId="0" applyNumberFormat="0" applyBorder="0" applyAlignment="0" applyProtection="0"/>
    <xf numFmtId="0" fontId="55" fillId="64" borderId="0" applyNumberFormat="0" applyBorder="0" applyAlignment="0" applyProtection="0"/>
    <xf numFmtId="0" fontId="55" fillId="64" borderId="0" applyNumberFormat="0" applyBorder="0" applyAlignment="0" applyProtection="0"/>
    <xf numFmtId="0" fontId="55" fillId="64" borderId="0" applyNumberFormat="0" applyBorder="0" applyAlignment="0" applyProtection="0"/>
    <xf numFmtId="0" fontId="55" fillId="64" borderId="0" applyNumberFormat="0" applyBorder="0" applyAlignment="0" applyProtection="0"/>
    <xf numFmtId="0" fontId="55" fillId="64" borderId="0" applyNumberFormat="0" applyBorder="0" applyAlignment="0" applyProtection="0"/>
    <xf numFmtId="0" fontId="55" fillId="64" borderId="0" applyNumberFormat="0" applyBorder="0" applyAlignment="0" applyProtection="0"/>
    <xf numFmtId="0" fontId="55" fillId="64" borderId="0" applyNumberFormat="0" applyBorder="0" applyAlignment="0" applyProtection="0"/>
    <xf numFmtId="0" fontId="55" fillId="64" borderId="0" applyNumberFormat="0" applyBorder="0" applyAlignment="0" applyProtection="0"/>
    <xf numFmtId="0" fontId="55" fillId="64" borderId="0" applyNumberFormat="0" applyBorder="0" applyAlignment="0" applyProtection="0"/>
    <xf numFmtId="0" fontId="55" fillId="64" borderId="0" applyNumberFormat="0" applyBorder="0" applyAlignment="0" applyProtection="0"/>
    <xf numFmtId="0" fontId="55" fillId="64" borderId="0" applyNumberFormat="0" applyBorder="0" applyAlignment="0" applyProtection="0"/>
    <xf numFmtId="0" fontId="55" fillId="64"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55" fillId="64" borderId="0" applyNumberFormat="0" applyBorder="0" applyAlignment="0" applyProtection="0"/>
    <xf numFmtId="0" fontId="55" fillId="64" borderId="0" applyNumberFormat="0" applyBorder="0" applyAlignment="0" applyProtection="0"/>
    <xf numFmtId="0" fontId="55" fillId="64" borderId="0" applyNumberFormat="0" applyBorder="0" applyAlignment="0" applyProtection="0"/>
    <xf numFmtId="0" fontId="55" fillId="64" borderId="0" applyNumberFormat="0" applyBorder="0" applyAlignment="0" applyProtection="0"/>
    <xf numFmtId="0" fontId="55" fillId="64" borderId="0" applyNumberFormat="0" applyBorder="0" applyAlignment="0" applyProtection="0"/>
    <xf numFmtId="0" fontId="55" fillId="64" borderId="0" applyNumberFormat="0" applyBorder="0" applyAlignment="0" applyProtection="0"/>
    <xf numFmtId="0" fontId="55" fillId="64" borderId="0" applyNumberFormat="0" applyBorder="0" applyAlignment="0" applyProtection="0"/>
    <xf numFmtId="0" fontId="55" fillId="64" borderId="0" applyNumberFormat="0" applyBorder="0" applyAlignment="0" applyProtection="0"/>
    <xf numFmtId="0" fontId="55" fillId="64" borderId="0" applyNumberFormat="0" applyBorder="0" applyAlignment="0" applyProtection="0"/>
    <xf numFmtId="0" fontId="55" fillId="64" borderId="0" applyNumberFormat="0" applyBorder="0" applyAlignment="0" applyProtection="0"/>
    <xf numFmtId="0" fontId="55" fillId="64" borderId="0" applyNumberFormat="0" applyBorder="0" applyAlignment="0" applyProtection="0"/>
    <xf numFmtId="0" fontId="55" fillId="64" borderId="0" applyNumberFormat="0" applyBorder="0" applyAlignment="0" applyProtection="0"/>
    <xf numFmtId="0" fontId="55" fillId="64" borderId="0" applyNumberFormat="0" applyBorder="0" applyAlignment="0" applyProtection="0"/>
    <xf numFmtId="0" fontId="55" fillId="64" borderId="0" applyNumberFormat="0" applyBorder="0" applyAlignment="0" applyProtection="0"/>
    <xf numFmtId="0" fontId="55" fillId="64" borderId="0" applyNumberFormat="0" applyBorder="0" applyAlignment="0" applyProtection="0"/>
    <xf numFmtId="0" fontId="55" fillId="67" borderId="0" applyNumberFormat="0" applyBorder="0" applyAlignment="0" applyProtection="0"/>
    <xf numFmtId="0" fontId="55" fillId="58" borderId="0" applyNumberFormat="0" applyBorder="0" applyAlignment="0" applyProtection="0"/>
    <xf numFmtId="0" fontId="55" fillId="71" borderId="0" applyNumberFormat="0" applyBorder="0" applyAlignment="0" applyProtection="0"/>
    <xf numFmtId="0" fontId="55" fillId="64" borderId="0" applyNumberFormat="0" applyBorder="0" applyAlignment="0" applyProtection="0"/>
    <xf numFmtId="0" fontId="55" fillId="61" borderId="0" applyNumberFormat="0" applyBorder="0" applyAlignment="0" applyProtection="0"/>
    <xf numFmtId="0" fontId="55" fillId="72" borderId="0" applyNumberFormat="0" applyBorder="0" applyAlignment="0" applyProtection="0"/>
    <xf numFmtId="0" fontId="91" fillId="70" borderId="0" applyNumberFormat="0" applyBorder="0" applyAlignment="0" applyProtection="0"/>
    <xf numFmtId="0" fontId="91" fillId="73" borderId="0" applyNumberFormat="0" applyBorder="0" applyAlignment="0" applyProtection="0"/>
    <xf numFmtId="0" fontId="91" fillId="74" borderId="0" applyNumberFormat="0" applyBorder="0" applyAlignment="0" applyProtection="0"/>
    <xf numFmtId="0" fontId="91" fillId="63" borderId="0" applyNumberFormat="0" applyBorder="0" applyAlignment="0" applyProtection="0"/>
    <xf numFmtId="0" fontId="91" fillId="67" borderId="0" applyNumberFormat="0" applyBorder="0" applyAlignment="0" applyProtection="0"/>
    <xf numFmtId="0" fontId="91" fillId="72" borderId="0" applyNumberFormat="0" applyBorder="0" applyAlignment="0" applyProtection="0"/>
    <xf numFmtId="0" fontId="97" fillId="54" borderId="0" applyNumberFormat="0" applyBorder="0" applyAlignment="0" applyProtection="0"/>
    <xf numFmtId="0" fontId="98" fillId="71" borderId="30" applyNumberFormat="0" applyAlignment="0" applyProtection="0"/>
    <xf numFmtId="0" fontId="101" fillId="74" borderId="31" applyNumberFormat="0" applyAlignment="0" applyProtection="0"/>
    <xf numFmtId="0" fontId="99" fillId="55" borderId="0" applyNumberFormat="0" applyBorder="0" applyAlignment="0" applyProtection="0"/>
    <xf numFmtId="0" fontId="181" fillId="0" borderId="35" applyNumberFormat="0" applyFill="0" applyAlignment="0" applyProtection="0"/>
    <xf numFmtId="0" fontId="182" fillId="0" borderId="58" applyNumberFormat="0" applyFill="0" applyAlignment="0" applyProtection="0"/>
    <xf numFmtId="0" fontId="183" fillId="0" borderId="59" applyNumberFormat="0" applyFill="0" applyAlignment="0" applyProtection="0"/>
    <xf numFmtId="0" fontId="183" fillId="0" borderId="0" applyNumberFormat="0" applyFill="0" applyBorder="0" applyAlignment="0" applyProtection="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03" fillId="0" borderId="0"/>
    <xf numFmtId="183" fontId="46" fillId="0" borderId="0" applyFont="0" applyFill="0" applyBorder="0" applyAlignment="0" applyProtection="0"/>
  </cellStyleXfs>
  <cellXfs count="992">
    <xf numFmtId="0" fontId="0" fillId="0" borderId="0" xfId="0"/>
    <xf numFmtId="0" fontId="4" fillId="2" borderId="0" xfId="3" applyFont="1" applyFill="1">
      <alignment vertical="top"/>
    </xf>
    <xf numFmtId="0" fontId="3" fillId="2" borderId="0" xfId="4" applyFill="1" applyAlignment="1"/>
    <xf numFmtId="0" fontId="3" fillId="0" borderId="0" xfId="4" applyAlignment="1"/>
    <xf numFmtId="0" fontId="5" fillId="2" borderId="0" xfId="4" applyFont="1" applyFill="1" applyAlignment="1"/>
    <xf numFmtId="0" fontId="3" fillId="2" borderId="0" xfId="4" applyFill="1" applyAlignment="1">
      <alignment wrapText="1"/>
    </xf>
    <xf numFmtId="0" fontId="3" fillId="2" borderId="0" xfId="4" quotePrefix="1" applyFill="1" applyAlignment="1"/>
    <xf numFmtId="0" fontId="7" fillId="2" borderId="0" xfId="3" applyFont="1" applyFill="1">
      <alignment vertical="top"/>
    </xf>
    <xf numFmtId="0" fontId="7" fillId="2" borderId="0" xfId="3" applyFont="1" applyFill="1" applyAlignment="1"/>
    <xf numFmtId="3" fontId="10" fillId="2" borderId="0" xfId="3" applyNumberFormat="1" applyFont="1" applyFill="1">
      <alignment vertical="top"/>
    </xf>
    <xf numFmtId="0" fontId="9" fillId="2" borderId="1" xfId="3" applyFont="1" applyFill="1" applyBorder="1">
      <alignment vertical="top"/>
    </xf>
    <xf numFmtId="0" fontId="11" fillId="2" borderId="0" xfId="3" applyFont="1" applyFill="1">
      <alignment vertical="top"/>
    </xf>
    <xf numFmtId="0" fontId="9" fillId="2" borderId="0" xfId="3" applyFont="1" applyFill="1">
      <alignment vertical="top"/>
    </xf>
    <xf numFmtId="0" fontId="12" fillId="2" borderId="0" xfId="3" applyFont="1" applyFill="1">
      <alignment vertical="top"/>
    </xf>
    <xf numFmtId="0" fontId="10" fillId="2" borderId="0" xfId="3" applyFont="1" applyFill="1">
      <alignment vertical="top"/>
    </xf>
    <xf numFmtId="0" fontId="11" fillId="2" borderId="2" xfId="3" applyFont="1" applyFill="1" applyBorder="1">
      <alignment vertical="top"/>
    </xf>
    <xf numFmtId="0" fontId="10" fillId="2" borderId="0" xfId="3" applyFont="1" applyFill="1" applyAlignment="1">
      <alignment horizontal="left"/>
    </xf>
    <xf numFmtId="0" fontId="9" fillId="2" borderId="2" xfId="3" applyFont="1" applyFill="1" applyBorder="1">
      <alignment vertical="top"/>
    </xf>
    <xf numFmtId="0" fontId="10" fillId="2" borderId="0" xfId="5" applyFont="1" applyFill="1" applyAlignment="1">
      <alignment horizontal="left"/>
    </xf>
    <xf numFmtId="0" fontId="10" fillId="2" borderId="0" xfId="5" applyFont="1" applyFill="1">
      <alignment vertical="top"/>
    </xf>
    <xf numFmtId="0" fontId="10" fillId="2" borderId="0" xfId="5" applyFont="1" applyFill="1" applyAlignment="1"/>
    <xf numFmtId="0" fontId="9" fillId="2" borderId="0" xfId="5" applyFont="1" applyFill="1" applyAlignment="1"/>
    <xf numFmtId="3" fontId="12" fillId="0" borderId="0" xfId="3" applyNumberFormat="1" applyFont="1">
      <alignment vertical="top"/>
    </xf>
    <xf numFmtId="165" fontId="9" fillId="0" borderId="0" xfId="3" applyNumberFormat="1" applyFont="1" applyAlignment="1">
      <alignment horizontal="right" vertical="top"/>
    </xf>
    <xf numFmtId="0" fontId="10" fillId="0" borderId="0" xfId="4" applyFont="1" applyAlignment="1"/>
    <xf numFmtId="0" fontId="9" fillId="0" borderId="0" xfId="4" applyFont="1" applyAlignment="1">
      <alignment horizontal="center" vertical="center"/>
    </xf>
    <xf numFmtId="0" fontId="0" fillId="0" borderId="0" xfId="3" applyFont="1" applyAlignment="1">
      <alignment horizontal="right" vertical="top"/>
    </xf>
    <xf numFmtId="0" fontId="3" fillId="0" borderId="0" xfId="3" applyAlignment="1">
      <alignment horizontal="right" vertical="top"/>
    </xf>
    <xf numFmtId="0" fontId="14" fillId="0" borderId="0" xfId="4" applyFont="1" applyAlignment="1"/>
    <xf numFmtId="0" fontId="10" fillId="0" borderId="0" xfId="4" applyFont="1" applyAlignment="1">
      <alignment horizontal="right"/>
    </xf>
    <xf numFmtId="0" fontId="10" fillId="0" borderId="2" xfId="4" applyFont="1" applyBorder="1" applyAlignment="1">
      <alignment horizontal="right"/>
    </xf>
    <xf numFmtId="9" fontId="10" fillId="0" borderId="4" xfId="3" applyNumberFormat="1" applyFont="1" applyBorder="1">
      <alignment vertical="top"/>
    </xf>
    <xf numFmtId="9" fontId="10" fillId="0" borderId="5" xfId="3" applyNumberFormat="1" applyFont="1" applyBorder="1">
      <alignment vertical="top"/>
    </xf>
    <xf numFmtId="9" fontId="9" fillId="0" borderId="4" xfId="3" applyNumberFormat="1" applyFont="1" applyBorder="1">
      <alignment vertical="top"/>
    </xf>
    <xf numFmtId="9" fontId="9" fillId="0" borderId="6" xfId="3" applyNumberFormat="1" applyFont="1" applyBorder="1">
      <alignment vertical="top"/>
    </xf>
    <xf numFmtId="9" fontId="19" fillId="0" borderId="0" xfId="3" applyNumberFormat="1" applyFont="1">
      <alignment vertical="top"/>
    </xf>
    <xf numFmtId="164" fontId="26" fillId="0" borderId="1" xfId="3" applyNumberFormat="1" applyFont="1" applyBorder="1" applyAlignment="1">
      <alignment horizontal="right" vertical="top"/>
    </xf>
    <xf numFmtId="2" fontId="12" fillId="0" borderId="0" xfId="3" applyNumberFormat="1" applyFont="1" applyAlignment="1">
      <alignment horizontal="right" vertical="top"/>
    </xf>
    <xf numFmtId="0" fontId="12" fillId="0" borderId="0" xfId="3" applyFont="1" applyAlignment="1">
      <alignment horizontal="right" vertical="top"/>
    </xf>
    <xf numFmtId="165" fontId="26" fillId="0" borderId="1" xfId="3" applyNumberFormat="1" applyFont="1" applyBorder="1" applyAlignment="1">
      <alignment horizontal="right" vertical="top"/>
    </xf>
    <xf numFmtId="3" fontId="12" fillId="0" borderId="0" xfId="3" applyNumberFormat="1" applyFont="1" applyAlignment="1">
      <alignment horizontal="right" vertical="top"/>
    </xf>
    <xf numFmtId="181" fontId="10" fillId="2" borderId="0" xfId="1" applyNumberFormat="1" applyFont="1" applyFill="1" applyAlignment="1"/>
    <xf numFmtId="165" fontId="20" fillId="0" borderId="3" xfId="3" applyNumberFormat="1" applyFont="1" applyBorder="1" applyAlignment="1">
      <alignment horizontal="right"/>
    </xf>
    <xf numFmtId="165" fontId="20" fillId="0" borderId="0" xfId="3" applyNumberFormat="1" applyFont="1" applyAlignment="1">
      <alignment horizontal="right"/>
    </xf>
    <xf numFmtId="0" fontId="20" fillId="0" borderId="0" xfId="3" applyFont="1" applyAlignment="1">
      <alignment horizontal="right" vertical="top"/>
    </xf>
    <xf numFmtId="165" fontId="26" fillId="0" borderId="0" xfId="3" applyNumberFormat="1" applyFont="1" applyAlignment="1">
      <alignment horizontal="right" vertical="top"/>
    </xf>
    <xf numFmtId="0" fontId="26" fillId="0" borderId="0" xfId="3" applyFont="1" applyAlignment="1">
      <alignment horizontal="right" vertical="top"/>
    </xf>
    <xf numFmtId="165" fontId="26" fillId="0" borderId="2" xfId="3" applyNumberFormat="1" applyFont="1" applyBorder="1" applyAlignment="1">
      <alignment horizontal="right" vertical="top"/>
    </xf>
    <xf numFmtId="3" fontId="26" fillId="0" borderId="3" xfId="3" applyNumberFormat="1" applyFont="1" applyBorder="1">
      <alignment vertical="top"/>
    </xf>
    <xf numFmtId="3" fontId="26" fillId="0" borderId="0" xfId="4" applyNumberFormat="1" applyFont="1" applyAlignment="1"/>
    <xf numFmtId="3" fontId="12" fillId="0" borderId="0" xfId="4" applyNumberFormat="1" applyFont="1" applyAlignment="1"/>
    <xf numFmtId="3" fontId="26" fillId="0" borderId="3" xfId="4" applyNumberFormat="1" applyFont="1" applyBorder="1" applyAlignment="1"/>
    <xf numFmtId="3" fontId="26" fillId="0" borderId="1" xfId="4" applyNumberFormat="1" applyFont="1" applyBorder="1" applyAlignment="1"/>
    <xf numFmtId="164" fontId="12" fillId="0" borderId="0" xfId="3" applyNumberFormat="1" applyFont="1" applyAlignment="1">
      <alignment horizontal="right" vertical="top"/>
    </xf>
    <xf numFmtId="0" fontId="12" fillId="0" borderId="2" xfId="3" applyFont="1" applyBorder="1" applyAlignment="1">
      <alignment horizontal="right" vertical="top"/>
    </xf>
    <xf numFmtId="0" fontId="26" fillId="0" borderId="0" xfId="3" applyFont="1">
      <alignment vertical="top"/>
    </xf>
    <xf numFmtId="0" fontId="12" fillId="0" borderId="0" xfId="3" applyFont="1">
      <alignment vertical="top"/>
    </xf>
    <xf numFmtId="0" fontId="26" fillId="0" borderId="2" xfId="3" applyFont="1" applyBorder="1">
      <alignment vertical="top"/>
    </xf>
    <xf numFmtId="0" fontId="26" fillId="0" borderId="2" xfId="3" applyFont="1" applyBorder="1" applyAlignment="1">
      <alignment horizontal="right" vertical="top"/>
    </xf>
    <xf numFmtId="166" fontId="26" fillId="0" borderId="2" xfId="3" applyNumberFormat="1" applyFont="1" applyBorder="1" applyAlignment="1">
      <alignment horizontal="right" vertical="top"/>
    </xf>
    <xf numFmtId="2" fontId="26" fillId="0" borderId="0" xfId="1" applyNumberFormat="1" applyFont="1" applyFill="1" applyAlignment="1">
      <alignment horizontal="right" vertical="top"/>
    </xf>
    <xf numFmtId="2" fontId="26" fillId="0" borderId="0" xfId="3" applyNumberFormat="1" applyFont="1" applyAlignment="1">
      <alignment horizontal="right" vertical="top"/>
    </xf>
    <xf numFmtId="165" fontId="60" fillId="0" borderId="0" xfId="3" applyNumberFormat="1" applyFont="1" applyAlignment="1">
      <alignment horizontal="right"/>
    </xf>
    <xf numFmtId="0" fontId="60" fillId="0" borderId="0" xfId="3" applyFont="1" applyAlignment="1">
      <alignment horizontal="right" vertical="top"/>
    </xf>
    <xf numFmtId="0" fontId="12" fillId="0" borderId="0" xfId="4" applyFont="1" applyAlignment="1"/>
    <xf numFmtId="0" fontId="26" fillId="0" borderId="0" xfId="3" applyFont="1" applyAlignment="1">
      <alignment horizontal="right"/>
    </xf>
    <xf numFmtId="0" fontId="12" fillId="0" borderId="4" xfId="3" applyFont="1" applyBorder="1" applyAlignment="1">
      <alignment horizontal="right"/>
    </xf>
    <xf numFmtId="0" fontId="12" fillId="0" borderId="5" xfId="4" applyFont="1" applyBorder="1" applyAlignment="1">
      <alignment horizontal="right"/>
    </xf>
    <xf numFmtId="3" fontId="12" fillId="0" borderId="3" xfId="3" applyNumberFormat="1" applyFont="1" applyBorder="1">
      <alignment vertical="top"/>
    </xf>
    <xf numFmtId="9" fontId="12" fillId="0" borderId="4" xfId="3" applyNumberFormat="1" applyFont="1" applyBorder="1">
      <alignment vertical="top"/>
    </xf>
    <xf numFmtId="9" fontId="26" fillId="0" borderId="4" xfId="3" applyNumberFormat="1" applyFont="1" applyBorder="1">
      <alignment vertical="top"/>
    </xf>
    <xf numFmtId="9" fontId="26" fillId="0" borderId="6" xfId="3" applyNumberFormat="1" applyFont="1" applyBorder="1">
      <alignment vertical="top"/>
    </xf>
    <xf numFmtId="3" fontId="60" fillId="0" borderId="0" xfId="3" applyNumberFormat="1" applyFont="1">
      <alignment vertical="top"/>
    </xf>
    <xf numFmtId="0" fontId="60" fillId="0" borderId="0" xfId="4" applyFont="1" applyAlignment="1"/>
    <xf numFmtId="0" fontId="26" fillId="0" borderId="2" xfId="3" applyFont="1" applyBorder="1" applyAlignment="1">
      <alignment horizontal="right"/>
    </xf>
    <xf numFmtId="0" fontId="60" fillId="0" borderId="0" xfId="4" applyFont="1" applyAlignment="1">
      <alignment horizontal="right"/>
    </xf>
    <xf numFmtId="0" fontId="62" fillId="0" borderId="0" xfId="6" applyFont="1" applyAlignment="1">
      <alignment vertical="center"/>
    </xf>
    <xf numFmtId="0" fontId="63" fillId="3" borderId="0" xfId="6" applyFont="1" applyFill="1"/>
    <xf numFmtId="0" fontId="63" fillId="3" borderId="0" xfId="6" applyFont="1" applyFill="1" applyAlignment="1">
      <alignment horizontal="center"/>
    </xf>
    <xf numFmtId="0" fontId="63" fillId="0" borderId="0" xfId="6" applyFont="1"/>
    <xf numFmtId="0" fontId="63" fillId="2" borderId="0" xfId="6" applyFont="1" applyFill="1"/>
    <xf numFmtId="0" fontId="64" fillId="3" borderId="1" xfId="6" applyFont="1" applyFill="1" applyBorder="1"/>
    <xf numFmtId="0" fontId="66" fillId="0" borderId="0" xfId="6" applyFont="1"/>
    <xf numFmtId="3" fontId="66" fillId="2" borderId="0" xfId="6" applyNumberFormat="1" applyFont="1" applyFill="1"/>
    <xf numFmtId="49" fontId="63" fillId="3" borderId="0" xfId="6" applyNumberFormat="1" applyFont="1" applyFill="1" applyAlignment="1">
      <alignment horizontal="right"/>
    </xf>
    <xf numFmtId="49" fontId="63" fillId="3" borderId="11" xfId="6" applyNumberFormat="1" applyFont="1" applyFill="1" applyBorder="1" applyAlignment="1">
      <alignment horizontal="right"/>
    </xf>
    <xf numFmtId="0" fontId="64" fillId="3" borderId="0" xfId="6" applyFont="1" applyFill="1"/>
    <xf numFmtId="0" fontId="64" fillId="3" borderId="0" xfId="6" applyFont="1" applyFill="1" applyAlignment="1">
      <alignment horizontal="center"/>
    </xf>
    <xf numFmtId="0" fontId="63" fillId="3" borderId="12" xfId="6" applyFont="1" applyFill="1" applyBorder="1"/>
    <xf numFmtId="0" fontId="63" fillId="3" borderId="2" xfId="6" applyFont="1" applyFill="1" applyBorder="1"/>
    <xf numFmtId="0" fontId="63" fillId="3" borderId="2" xfId="6" applyFont="1" applyFill="1" applyBorder="1" applyAlignment="1">
      <alignment horizontal="center"/>
    </xf>
    <xf numFmtId="0" fontId="65" fillId="6" borderId="14" xfId="6" applyFont="1" applyFill="1" applyBorder="1" applyAlignment="1">
      <alignment horizontal="center" vertical="center"/>
    </xf>
    <xf numFmtId="3" fontId="63" fillId="3" borderId="15" xfId="6" applyNumberFormat="1" applyFont="1" applyFill="1" applyBorder="1"/>
    <xf numFmtId="1" fontId="64" fillId="2" borderId="17" xfId="6" applyNumberFormat="1" applyFont="1" applyFill="1" applyBorder="1" applyAlignment="1">
      <alignment horizontal="right" vertical="center"/>
    </xf>
    <xf numFmtId="0" fontId="63" fillId="2" borderId="0" xfId="6" applyFont="1" applyFill="1" applyAlignment="1">
      <alignment horizontal="center"/>
    </xf>
    <xf numFmtId="3" fontId="63" fillId="3" borderId="0" xfId="6" applyNumberFormat="1" applyFont="1" applyFill="1"/>
    <xf numFmtId="0" fontId="77" fillId="0" borderId="0" xfId="5" applyFont="1" applyAlignment="1"/>
    <xf numFmtId="0" fontId="16" fillId="0" borderId="0" xfId="5" applyFont="1" applyAlignment="1"/>
    <xf numFmtId="0" fontId="16" fillId="0" borderId="3" xfId="5" applyFont="1" applyBorder="1" applyAlignment="1"/>
    <xf numFmtId="0" fontId="9" fillId="0" borderId="0" xfId="5" quotePrefix="1" applyFont="1" applyAlignment="1">
      <alignment horizontal="left"/>
    </xf>
    <xf numFmtId="0" fontId="10" fillId="0" borderId="0" xfId="5" quotePrefix="1" applyFont="1" applyAlignment="1">
      <alignment horizontal="left"/>
    </xf>
    <xf numFmtId="0" fontId="10" fillId="0" borderId="0" xfId="5" applyFont="1" applyAlignment="1">
      <alignment horizontal="left"/>
    </xf>
    <xf numFmtId="0" fontId="9" fillId="0" borderId="0" xfId="5" applyFont="1" applyAlignment="1">
      <alignment horizontal="left"/>
    </xf>
    <xf numFmtId="0" fontId="63" fillId="2" borderId="0" xfId="10" applyFont="1" applyFill="1"/>
    <xf numFmtId="0" fontId="63" fillId="2" borderId="2" xfId="10" applyFont="1" applyFill="1" applyBorder="1" applyAlignment="1">
      <alignment horizontal="left"/>
    </xf>
    <xf numFmtId="0" fontId="72" fillId="2" borderId="0" xfId="10" applyFont="1" applyFill="1"/>
    <xf numFmtId="0" fontId="64" fillId="2" borderId="0" xfId="10" applyFont="1" applyFill="1"/>
    <xf numFmtId="0" fontId="63" fillId="2" borderId="2" xfId="10" quotePrefix="1" applyFont="1" applyFill="1" applyBorder="1" applyAlignment="1">
      <alignment wrapText="1"/>
    </xf>
    <xf numFmtId="3" fontId="63" fillId="2" borderId="2" xfId="16" applyNumberFormat="1" applyFont="1" applyFill="1" applyBorder="1" applyAlignment="1">
      <alignment horizontal="right"/>
    </xf>
    <xf numFmtId="3" fontId="64" fillId="2" borderId="1" xfId="10" applyNumberFormat="1" applyFont="1" applyFill="1" applyBorder="1" applyAlignment="1">
      <alignment horizontal="right"/>
    </xf>
    <xf numFmtId="3" fontId="63" fillId="2" borderId="0" xfId="10" applyNumberFormat="1" applyFont="1" applyFill="1"/>
    <xf numFmtId="0" fontId="63" fillId="2" borderId="0" xfId="10" applyFont="1" applyFill="1" applyAlignment="1">
      <alignment horizontal="right"/>
    </xf>
    <xf numFmtId="3" fontId="67" fillId="2" borderId="0" xfId="10" applyNumberFormat="1" applyFont="1" applyFill="1"/>
    <xf numFmtId="0" fontId="64" fillId="2" borderId="1" xfId="10" applyFont="1" applyFill="1" applyBorder="1"/>
    <xf numFmtId="0" fontId="74" fillId="2" borderId="0" xfId="10" applyFont="1" applyFill="1"/>
    <xf numFmtId="0" fontId="68" fillId="2" borderId="0" xfId="10" applyFont="1" applyFill="1"/>
    <xf numFmtId="0" fontId="63" fillId="2" borderId="2" xfId="10" applyFont="1" applyFill="1" applyBorder="1"/>
    <xf numFmtId="165" fontId="63" fillId="2" borderId="2" xfId="10" applyNumberFormat="1" applyFont="1" applyFill="1" applyBorder="1"/>
    <xf numFmtId="0" fontId="73" fillId="2" borderId="0" xfId="10" applyFont="1" applyFill="1"/>
    <xf numFmtId="0" fontId="67" fillId="2" borderId="0" xfId="10" applyFont="1" applyFill="1"/>
    <xf numFmtId="0" fontId="63" fillId="52" borderId="2" xfId="10" applyFont="1" applyFill="1" applyBorder="1"/>
    <xf numFmtId="0" fontId="63" fillId="52" borderId="0" xfId="10" applyFont="1" applyFill="1"/>
    <xf numFmtId="165" fontId="63" fillId="52" borderId="0" xfId="10" applyNumberFormat="1" applyFont="1" applyFill="1"/>
    <xf numFmtId="0" fontId="64" fillId="52" borderId="2" xfId="10" applyFont="1" applyFill="1" applyBorder="1"/>
    <xf numFmtId="0" fontId="78" fillId="2" borderId="0" xfId="0" applyFont="1" applyFill="1" applyAlignment="1">
      <alignment vertical="center"/>
    </xf>
    <xf numFmtId="0" fontId="64" fillId="2" borderId="2" xfId="10" applyFont="1" applyFill="1" applyBorder="1"/>
    <xf numFmtId="0" fontId="63" fillId="2" borderId="2" xfId="10" applyFont="1" applyFill="1" applyBorder="1" applyAlignment="1">
      <alignment wrapText="1"/>
    </xf>
    <xf numFmtId="165" fontId="63" fillId="6" borderId="2" xfId="10" applyNumberFormat="1" applyFont="1" applyFill="1" applyBorder="1"/>
    <xf numFmtId="0" fontId="63" fillId="2" borderId="2" xfId="10" quotePrefix="1" applyFont="1" applyFill="1" applyBorder="1"/>
    <xf numFmtId="165" fontId="63" fillId="6" borderId="0" xfId="10" applyNumberFormat="1" applyFont="1" applyFill="1"/>
    <xf numFmtId="165" fontId="63" fillId="2" borderId="0" xfId="10" applyNumberFormat="1" applyFont="1" applyFill="1"/>
    <xf numFmtId="3" fontId="63" fillId="6" borderId="2" xfId="10" applyNumberFormat="1" applyFont="1" applyFill="1" applyBorder="1"/>
    <xf numFmtId="3" fontId="63" fillId="2" borderId="2" xfId="10" applyNumberFormat="1" applyFont="1" applyFill="1" applyBorder="1"/>
    <xf numFmtId="3" fontId="63" fillId="6" borderId="0" xfId="10" applyNumberFormat="1" applyFont="1" applyFill="1"/>
    <xf numFmtId="0" fontId="63" fillId="2" borderId="0" xfId="10" quotePrefix="1" applyFont="1" applyFill="1"/>
    <xf numFmtId="171" fontId="64" fillId="6" borderId="2" xfId="10" quotePrefix="1" applyNumberFormat="1" applyFont="1" applyFill="1" applyBorder="1" applyAlignment="1">
      <alignment horizontal="right" wrapText="1"/>
    </xf>
    <xf numFmtId="171" fontId="64" fillId="2" borderId="2" xfId="10" quotePrefix="1" applyNumberFormat="1" applyFont="1" applyFill="1" applyBorder="1" applyAlignment="1">
      <alignment horizontal="right" wrapText="1"/>
    </xf>
    <xf numFmtId="0" fontId="68" fillId="2" borderId="0" xfId="17" applyFont="1" applyFill="1" applyAlignment="1"/>
    <xf numFmtId="0" fontId="63" fillId="2" borderId="0" xfId="17" applyFont="1" applyFill="1" applyAlignment="1"/>
    <xf numFmtId="0" fontId="63" fillId="2" borderId="0" xfId="17" applyFont="1" applyFill="1" applyAlignment="1">
      <alignment horizontal="left"/>
    </xf>
    <xf numFmtId="164" fontId="72" fillId="2" borderId="0" xfId="296" applyNumberFormat="1" applyFont="1" applyFill="1"/>
    <xf numFmtId="164" fontId="63" fillId="2" borderId="2" xfId="22" applyNumberFormat="1" applyFont="1" applyFill="1" applyBorder="1"/>
    <xf numFmtId="164" fontId="72" fillId="2" borderId="0" xfId="22" applyNumberFormat="1" applyFont="1" applyFill="1"/>
    <xf numFmtId="164" fontId="63" fillId="2" borderId="0" xfId="22" applyNumberFormat="1" applyFont="1" applyFill="1"/>
    <xf numFmtId="171" fontId="72" fillId="2" borderId="2" xfId="10" quotePrefix="1" applyNumberFormat="1" applyFont="1" applyFill="1" applyBorder="1" applyAlignment="1">
      <alignment horizontal="right" wrapText="1"/>
    </xf>
    <xf numFmtId="0" fontId="79" fillId="2" borderId="0" xfId="10" applyFont="1" applyFill="1"/>
    <xf numFmtId="3" fontId="64" fillId="6" borderId="1" xfId="12" applyNumberFormat="1" applyFont="1" applyFill="1" applyBorder="1"/>
    <xf numFmtId="0" fontId="64" fillId="6" borderId="1" xfId="10" applyFont="1" applyFill="1" applyBorder="1"/>
    <xf numFmtId="3" fontId="63" fillId="6" borderId="0" xfId="16" applyNumberFormat="1" applyFont="1" applyFill="1" applyAlignment="1">
      <alignment horizontal="right"/>
    </xf>
    <xf numFmtId="0" fontId="63" fillId="6" borderId="0" xfId="10" applyFont="1" applyFill="1"/>
    <xf numFmtId="3" fontId="64" fillId="6" borderId="0" xfId="16" applyNumberFormat="1" applyFont="1" applyFill="1" applyAlignment="1">
      <alignment horizontal="right"/>
    </xf>
    <xf numFmtId="0" fontId="64" fillId="6" borderId="0" xfId="10" applyFont="1" applyFill="1"/>
    <xf numFmtId="0" fontId="64" fillId="6" borderId="2" xfId="10" applyFont="1" applyFill="1" applyBorder="1" applyAlignment="1">
      <alignment horizontal="right"/>
    </xf>
    <xf numFmtId="0" fontId="63" fillId="6" borderId="2" xfId="10" applyFont="1" applyFill="1" applyBorder="1"/>
    <xf numFmtId="0" fontId="64" fillId="6" borderId="0" xfId="10" applyFont="1" applyFill="1" applyAlignment="1">
      <alignment horizontal="left"/>
    </xf>
    <xf numFmtId="3" fontId="64" fillId="2" borderId="1" xfId="12" applyNumberFormat="1" applyFont="1" applyFill="1" applyBorder="1"/>
    <xf numFmtId="3" fontId="63" fillId="2" borderId="0" xfId="16" applyNumberFormat="1" applyFont="1" applyFill="1" applyAlignment="1">
      <alignment horizontal="right"/>
    </xf>
    <xf numFmtId="0" fontId="75" fillId="2" borderId="0" xfId="10" applyFont="1" applyFill="1"/>
    <xf numFmtId="3" fontId="64" fillId="2" borderId="0" xfId="16" applyNumberFormat="1" applyFont="1" applyFill="1" applyAlignment="1">
      <alignment horizontal="right"/>
    </xf>
    <xf numFmtId="0" fontId="64" fillId="2" borderId="2" xfId="10" applyFont="1" applyFill="1" applyBorder="1" applyAlignment="1">
      <alignment horizontal="right"/>
    </xf>
    <xf numFmtId="4" fontId="80" fillId="2" borderId="0" xfId="10" applyNumberFormat="1" applyFont="1" applyFill="1" applyAlignment="1">
      <alignment horizontal="right" vertical="center"/>
    </xf>
    <xf numFmtId="0" fontId="64" fillId="2" borderId="0" xfId="10" applyFont="1" applyFill="1" applyAlignment="1">
      <alignment horizontal="left"/>
    </xf>
    <xf numFmtId="3" fontId="64" fillId="2" borderId="0" xfId="10" applyNumberFormat="1" applyFont="1" applyFill="1" applyAlignment="1">
      <alignment horizontal="right"/>
    </xf>
    <xf numFmtId="0" fontId="64" fillId="2" borderId="0" xfId="16" quotePrefix="1" applyFont="1" applyFill="1"/>
    <xf numFmtId="4" fontId="81" fillId="2" borderId="0" xfId="10" applyNumberFormat="1" applyFont="1" applyFill="1" applyAlignment="1">
      <alignment horizontal="right" vertical="center"/>
    </xf>
    <xf numFmtId="0" fontId="81" fillId="2" borderId="0" xfId="10" applyFont="1" applyFill="1" applyAlignment="1">
      <alignment horizontal="left" vertical="center" wrapText="1" indent="1"/>
    </xf>
    <xf numFmtId="3" fontId="67" fillId="2" borderId="0" xfId="10" applyNumberFormat="1" applyFont="1" applyFill="1" applyAlignment="1">
      <alignment horizontal="right" vertical="center" wrapText="1" indent="1"/>
    </xf>
    <xf numFmtId="3" fontId="82" fillId="6" borderId="1" xfId="10" applyNumberFormat="1" applyFont="1" applyFill="1" applyBorder="1" applyAlignment="1">
      <alignment horizontal="right"/>
    </xf>
    <xf numFmtId="3" fontId="82" fillId="2" borderId="1" xfId="10" applyNumberFormat="1" applyFont="1" applyFill="1" applyBorder="1" applyAlignment="1">
      <alignment horizontal="right"/>
    </xf>
    <xf numFmtId="0" fontId="64" fillId="2" borderId="1" xfId="16" applyFont="1" applyFill="1" applyBorder="1"/>
    <xf numFmtId="3" fontId="64" fillId="6" borderId="2" xfId="16" applyNumberFormat="1" applyFont="1" applyFill="1" applyBorder="1" applyAlignment="1">
      <alignment horizontal="right"/>
    </xf>
    <xf numFmtId="3" fontId="64" fillId="2" borderId="2" xfId="16" applyNumberFormat="1" applyFont="1" applyFill="1" applyBorder="1" applyAlignment="1">
      <alignment horizontal="right"/>
    </xf>
    <xf numFmtId="0" fontId="64" fillId="2" borderId="2" xfId="16" applyFont="1" applyFill="1" applyBorder="1"/>
    <xf numFmtId="0" fontId="64" fillId="2" borderId="0" xfId="16" applyFont="1" applyFill="1"/>
    <xf numFmtId="3" fontId="63" fillId="6" borderId="2" xfId="16" applyNumberFormat="1" applyFont="1" applyFill="1" applyBorder="1" applyAlignment="1">
      <alignment horizontal="right"/>
    </xf>
    <xf numFmtId="0" fontId="66" fillId="2" borderId="2" xfId="16" applyFont="1" applyFill="1" applyBorder="1"/>
    <xf numFmtId="0" fontId="63" fillId="2" borderId="0" xfId="10" quotePrefix="1" applyFont="1" applyFill="1" applyAlignment="1">
      <alignment wrapText="1"/>
    </xf>
    <xf numFmtId="3" fontId="67" fillId="2" borderId="0" xfId="16" applyNumberFormat="1" applyFont="1" applyFill="1" applyAlignment="1">
      <alignment horizontal="right"/>
    </xf>
    <xf numFmtId="0" fontId="63" fillId="2" borderId="0" xfId="16" applyFont="1" applyFill="1"/>
    <xf numFmtId="3" fontId="65" fillId="2" borderId="0" xfId="10" applyNumberFormat="1" applyFont="1" applyFill="1"/>
    <xf numFmtId="0" fontId="62" fillId="2" borderId="0" xfId="0" applyFont="1" applyFill="1" applyAlignment="1">
      <alignment vertical="center"/>
    </xf>
    <xf numFmtId="0" fontId="61" fillId="0" borderId="0" xfId="4" applyFont="1" applyAlignment="1"/>
    <xf numFmtId="0" fontId="132" fillId="0" borderId="0" xfId="0" applyFont="1" applyAlignment="1">
      <alignment vertical="center"/>
    </xf>
    <xf numFmtId="0" fontId="20" fillId="0" borderId="0" xfId="0" applyFont="1" applyProtection="1">
      <protection locked="0"/>
    </xf>
    <xf numFmtId="0" fontId="133" fillId="0" borderId="0" xfId="19" applyFont="1" applyAlignment="1" applyProtection="1">
      <protection locked="0"/>
    </xf>
    <xf numFmtId="0" fontId="134" fillId="0" borderId="0" xfId="30" applyFont="1" applyAlignment="1" applyProtection="1">
      <protection locked="0"/>
    </xf>
    <xf numFmtId="0" fontId="134" fillId="0" borderId="0" xfId="19" applyFont="1" applyAlignment="1" applyProtection="1">
      <protection locked="0"/>
    </xf>
    <xf numFmtId="0" fontId="133" fillId="0" borderId="0" xfId="30" applyFont="1" applyProtection="1">
      <alignment vertical="top"/>
      <protection locked="0"/>
    </xf>
    <xf numFmtId="0" fontId="134" fillId="0" borderId="0" xfId="30" applyFont="1" applyProtection="1">
      <alignment vertical="top"/>
      <protection locked="0"/>
    </xf>
    <xf numFmtId="0" fontId="134" fillId="0" borderId="0" xfId="3" applyFont="1" applyAlignment="1" applyProtection="1">
      <protection locked="0"/>
    </xf>
    <xf numFmtId="0" fontId="135" fillId="0" borderId="0" xfId="0" applyFont="1" applyProtection="1">
      <protection locked="0"/>
    </xf>
    <xf numFmtId="16" fontId="133" fillId="0" borderId="0" xfId="30" quotePrefix="1" applyNumberFormat="1" applyFont="1" applyAlignment="1" applyProtection="1">
      <alignment horizontal="right"/>
      <protection locked="0"/>
    </xf>
    <xf numFmtId="0" fontId="133" fillId="0" borderId="2" xfId="3" applyFont="1" applyBorder="1" applyProtection="1">
      <alignment vertical="top"/>
      <protection locked="0"/>
    </xf>
    <xf numFmtId="0" fontId="133" fillId="0" borderId="2" xfId="3" applyFont="1" applyBorder="1" applyAlignment="1" applyProtection="1">
      <alignment horizontal="right"/>
      <protection locked="0"/>
    </xf>
    <xf numFmtId="0" fontId="133" fillId="0" borderId="0" xfId="3" applyFont="1" applyAlignment="1" applyProtection="1">
      <protection locked="0"/>
    </xf>
    <xf numFmtId="0" fontId="134" fillId="0" borderId="0" xfId="3" applyFont="1" applyProtection="1">
      <alignment vertical="top"/>
      <protection locked="0"/>
    </xf>
    <xf numFmtId="173" fontId="134" fillId="0" borderId="0" xfId="20" applyNumberFormat="1" applyFont="1" applyFill="1" applyAlignment="1" applyProtection="1">
      <alignment vertical="center"/>
    </xf>
    <xf numFmtId="173" fontId="134" fillId="0" borderId="0" xfId="20" applyNumberFormat="1" applyFont="1" applyFill="1" applyAlignment="1" applyProtection="1">
      <alignment vertical="center"/>
      <protection locked="0"/>
    </xf>
    <xf numFmtId="173" fontId="134" fillId="0" borderId="0" xfId="20" applyNumberFormat="1" applyFont="1" applyFill="1" applyAlignment="1">
      <alignment vertical="center"/>
    </xf>
    <xf numFmtId="4" fontId="134" fillId="0" borderId="0" xfId="30" applyNumberFormat="1" applyFont="1" applyAlignment="1" applyProtection="1">
      <alignment vertical="center"/>
      <protection locked="0"/>
    </xf>
    <xf numFmtId="173" fontId="133" fillId="0" borderId="0" xfId="3" applyNumberFormat="1" applyFont="1" applyAlignment="1" applyProtection="1">
      <protection locked="0"/>
    </xf>
    <xf numFmtId="3" fontId="134" fillId="0" borderId="0" xfId="19" applyNumberFormat="1" applyFont="1" applyAlignment="1" applyProtection="1">
      <protection locked="0"/>
    </xf>
    <xf numFmtId="3" fontId="137" fillId="0" borderId="0" xfId="30" applyNumberFormat="1" applyFont="1" applyAlignment="1" applyProtection="1">
      <alignment vertical="center"/>
      <protection locked="0"/>
    </xf>
    <xf numFmtId="0" fontId="134" fillId="0" borderId="40" xfId="3" applyFont="1" applyBorder="1" applyProtection="1">
      <alignment vertical="top"/>
      <protection locked="0"/>
    </xf>
    <xf numFmtId="173" fontId="134" fillId="0" borderId="40" xfId="20" applyNumberFormat="1" applyFont="1" applyFill="1" applyBorder="1" applyAlignment="1" applyProtection="1">
      <alignment vertical="center"/>
    </xf>
    <xf numFmtId="173" fontId="134" fillId="0" borderId="40" xfId="20" applyNumberFormat="1" applyFont="1" applyFill="1" applyBorder="1" applyAlignment="1" applyProtection="1">
      <alignment vertical="center"/>
      <protection locked="0"/>
    </xf>
    <xf numFmtId="173" fontId="134" fillId="0" borderId="40" xfId="20" applyNumberFormat="1" applyFont="1" applyFill="1" applyBorder="1" applyAlignment="1">
      <alignment vertical="center"/>
    </xf>
    <xf numFmtId="3" fontId="134" fillId="0" borderId="0" xfId="30" applyNumberFormat="1" applyFont="1" applyAlignment="1" applyProtection="1">
      <alignment vertical="center"/>
      <protection locked="0"/>
    </xf>
    <xf numFmtId="0" fontId="133" fillId="0" borderId="1" xfId="3" applyFont="1" applyBorder="1" applyProtection="1">
      <alignment vertical="top"/>
      <protection locked="0"/>
    </xf>
    <xf numFmtId="173" fontId="133" fillId="0" borderId="1" xfId="20" applyNumberFormat="1" applyFont="1" applyFill="1" applyBorder="1" applyAlignment="1" applyProtection="1">
      <alignment vertical="center"/>
    </xf>
    <xf numFmtId="173" fontId="133" fillId="0" borderId="1" xfId="20" applyNumberFormat="1" applyFont="1" applyFill="1" applyBorder="1" applyAlignment="1" applyProtection="1">
      <alignment horizontal="right" vertical="center"/>
      <protection locked="0"/>
    </xf>
    <xf numFmtId="173" fontId="133" fillId="0" borderId="1" xfId="20" applyNumberFormat="1" applyFont="1" applyFill="1" applyBorder="1" applyAlignment="1">
      <alignment vertical="center"/>
    </xf>
    <xf numFmtId="0" fontId="134" fillId="0" borderId="1" xfId="3" applyFont="1" applyBorder="1" applyProtection="1">
      <alignment vertical="top"/>
      <protection locked="0"/>
    </xf>
    <xf numFmtId="173" fontId="134" fillId="0" borderId="1" xfId="20" applyNumberFormat="1" applyFont="1" applyFill="1" applyBorder="1" applyAlignment="1" applyProtection="1">
      <alignment vertical="center"/>
    </xf>
    <xf numFmtId="173" fontId="134" fillId="0" borderId="1" xfId="20" applyNumberFormat="1" applyFont="1" applyFill="1" applyBorder="1" applyAlignment="1" applyProtection="1">
      <alignment vertical="center"/>
      <protection locked="0"/>
    </xf>
    <xf numFmtId="173" fontId="134" fillId="0" borderId="1" xfId="20" applyNumberFormat="1" applyFont="1" applyFill="1" applyBorder="1" applyAlignment="1">
      <alignment vertical="center"/>
    </xf>
    <xf numFmtId="0" fontId="134" fillId="0" borderId="40" xfId="3" quotePrefix="1" applyFont="1" applyBorder="1" applyProtection="1">
      <alignment vertical="top"/>
      <protection locked="0"/>
    </xf>
    <xf numFmtId="173" fontId="134" fillId="0" borderId="0" xfId="20" applyNumberFormat="1" applyFont="1" applyFill="1" applyBorder="1" applyAlignment="1" applyProtection="1">
      <alignment vertical="center"/>
      <protection locked="0"/>
    </xf>
    <xf numFmtId="0" fontId="134" fillId="0" borderId="0" xfId="3" quotePrefix="1" applyFont="1" applyProtection="1">
      <alignment vertical="top"/>
      <protection locked="0"/>
    </xf>
    <xf numFmtId="0" fontId="134" fillId="0" borderId="1" xfId="3" quotePrefix="1" applyFont="1" applyBorder="1" applyProtection="1">
      <alignment vertical="top"/>
      <protection locked="0"/>
    </xf>
    <xf numFmtId="0" fontId="6" fillId="2" borderId="0" xfId="30" applyFont="1" applyFill="1" applyAlignment="1" applyProtection="1">
      <alignment horizontal="left"/>
      <protection locked="0"/>
    </xf>
    <xf numFmtId="0" fontId="139" fillId="0" borderId="0" xfId="19" applyFont="1" applyAlignment="1" applyProtection="1">
      <protection locked="0"/>
    </xf>
    <xf numFmtId="0" fontId="6" fillId="0" borderId="0" xfId="30" applyFont="1" applyAlignment="1" applyProtection="1">
      <alignment horizontal="left"/>
      <protection locked="0"/>
    </xf>
    <xf numFmtId="174" fontId="134" fillId="0" borderId="0" xfId="30" applyNumberFormat="1" applyFont="1" applyAlignment="1" applyProtection="1">
      <protection locked="0"/>
    </xf>
    <xf numFmtId="0" fontId="134" fillId="0" borderId="0" xfId="30" applyFont="1" applyAlignment="1" applyProtection="1">
      <alignment horizontal="left"/>
      <protection locked="0"/>
    </xf>
    <xf numFmtId="175" fontId="134" fillId="0" borderId="0" xfId="30" applyNumberFormat="1" applyFont="1" applyAlignment="1" applyProtection="1">
      <protection locked="0"/>
    </xf>
    <xf numFmtId="0" fontId="139" fillId="0" borderId="0" xfId="30" applyFont="1" applyAlignment="1" applyProtection="1">
      <protection locked="0"/>
    </xf>
    <xf numFmtId="4" fontId="134" fillId="0" borderId="0" xfId="30" applyNumberFormat="1" applyFont="1" applyAlignment="1" applyProtection="1">
      <protection locked="0"/>
    </xf>
    <xf numFmtId="1" fontId="133" fillId="0" borderId="0" xfId="30" quotePrefix="1" applyNumberFormat="1" applyFont="1" applyAlignment="1" applyProtection="1">
      <alignment horizontal="right"/>
      <protection locked="0"/>
    </xf>
    <xf numFmtId="0" fontId="134" fillId="0" borderId="40" xfId="30" applyFont="1" applyBorder="1" applyProtection="1">
      <alignment vertical="top"/>
      <protection locked="0"/>
    </xf>
    <xf numFmtId="173" fontId="134" fillId="0" borderId="40" xfId="19" applyNumberFormat="1" applyFont="1" applyBorder="1" applyAlignment="1" applyProtection="1">
      <protection locked="0"/>
    </xf>
    <xf numFmtId="176" fontId="134" fillId="0" borderId="0" xfId="30" applyNumberFormat="1" applyFont="1" applyAlignment="1" applyProtection="1">
      <protection locked="0"/>
    </xf>
    <xf numFmtId="0" fontId="134" fillId="0" borderId="2" xfId="30" applyFont="1" applyBorder="1" applyProtection="1">
      <alignment vertical="top"/>
      <protection locked="0"/>
    </xf>
    <xf numFmtId="173" fontId="134" fillId="0" borderId="2" xfId="20" applyNumberFormat="1" applyFont="1" applyFill="1" applyBorder="1" applyAlignment="1" applyProtection="1">
      <alignment vertical="center"/>
    </xf>
    <xf numFmtId="173" fontId="134" fillId="0" borderId="2" xfId="19" applyNumberFormat="1" applyFont="1" applyBorder="1" applyAlignment="1" applyProtection="1">
      <protection locked="0"/>
    </xf>
    <xf numFmtId="173" fontId="134" fillId="0" borderId="2" xfId="20" applyNumberFormat="1" applyFont="1" applyFill="1" applyBorder="1" applyAlignment="1">
      <alignment vertical="center"/>
    </xf>
    <xf numFmtId="3" fontId="134" fillId="0" borderId="0" xfId="30" applyNumberFormat="1" applyFont="1" applyAlignment="1" applyProtection="1">
      <protection locked="0"/>
    </xf>
    <xf numFmtId="0" fontId="140" fillId="0" borderId="0" xfId="30" applyFont="1" applyAlignment="1" applyProtection="1">
      <alignment horizontal="left"/>
      <protection locked="0"/>
    </xf>
    <xf numFmtId="172" fontId="134" fillId="0" borderId="0" xfId="21" applyFont="1" applyFill="1" applyAlignment="1" applyProtection="1">
      <protection locked="0"/>
    </xf>
    <xf numFmtId="0" fontId="133" fillId="0" borderId="0" xfId="30" applyFont="1" applyAlignment="1" applyProtection="1">
      <protection locked="0"/>
    </xf>
    <xf numFmtId="0" fontId="133" fillId="0" borderId="0" xfId="30" applyFont="1" applyAlignment="1" applyProtection="1">
      <alignment horizontal="right"/>
      <protection locked="0"/>
    </xf>
    <xf numFmtId="0" fontId="133" fillId="0" borderId="0" xfId="30" quotePrefix="1" applyFont="1" applyAlignment="1" applyProtection="1">
      <alignment horizontal="right"/>
      <protection locked="0"/>
    </xf>
    <xf numFmtId="0" fontId="133" fillId="0" borderId="2" xfId="30" applyFont="1" applyBorder="1" applyAlignment="1" applyProtection="1">
      <protection locked="0"/>
    </xf>
    <xf numFmtId="0" fontId="133" fillId="0" borderId="2" xfId="30" applyFont="1" applyBorder="1" applyAlignment="1" applyProtection="1">
      <alignment horizontal="right" wrapText="1"/>
      <protection locked="0"/>
    </xf>
    <xf numFmtId="173" fontId="133" fillId="0" borderId="0" xfId="20" applyNumberFormat="1" applyFont="1" applyFill="1" applyAlignment="1" applyProtection="1">
      <alignment vertical="center"/>
    </xf>
    <xf numFmtId="173" fontId="133" fillId="0" borderId="0" xfId="20" applyNumberFormat="1" applyFont="1" applyFill="1" applyAlignment="1">
      <alignment vertical="center"/>
    </xf>
    <xf numFmtId="0" fontId="141" fillId="0" borderId="0" xfId="30" applyFont="1" applyAlignment="1" applyProtection="1">
      <alignment horizontal="left" vertical="top" indent="1"/>
      <protection locked="0"/>
    </xf>
    <xf numFmtId="0" fontId="141" fillId="0" borderId="0" xfId="30" quotePrefix="1" applyFont="1" applyAlignment="1" applyProtection="1">
      <alignment horizontal="left" vertical="top" indent="1"/>
      <protection locked="0"/>
    </xf>
    <xf numFmtId="187" fontId="134" fillId="0" borderId="0" xfId="20" applyNumberFormat="1" applyFont="1" applyFill="1" applyAlignment="1" applyProtection="1">
      <alignment vertical="center"/>
    </xf>
    <xf numFmtId="0" fontId="134" fillId="0" borderId="0" xfId="30" quotePrefix="1" applyFont="1" applyProtection="1">
      <alignment vertical="top"/>
      <protection locked="0"/>
    </xf>
    <xf numFmtId="188" fontId="134" fillId="0" borderId="0" xfId="20" applyNumberFormat="1" applyFont="1" applyFill="1" applyAlignment="1" applyProtection="1">
      <alignment vertical="center"/>
    </xf>
    <xf numFmtId="173" fontId="142" fillId="0" borderId="0" xfId="20" applyNumberFormat="1" applyFont="1" applyFill="1" applyAlignment="1" applyProtection="1">
      <alignment vertical="center"/>
    </xf>
    <xf numFmtId="188" fontId="142" fillId="0" borderId="0" xfId="20" applyNumberFormat="1" applyFont="1" applyFill="1" applyAlignment="1" applyProtection="1">
      <alignment vertical="center"/>
    </xf>
    <xf numFmtId="173" fontId="142" fillId="0" borderId="0" xfId="20" applyNumberFormat="1" applyFont="1" applyFill="1" applyAlignment="1">
      <alignment vertical="center"/>
    </xf>
    <xf numFmtId="0" fontId="0" fillId="0" borderId="0" xfId="0" applyProtection="1">
      <protection locked="0"/>
    </xf>
    <xf numFmtId="188" fontId="133" fillId="0" borderId="0" xfId="20" applyNumberFormat="1" applyFont="1" applyFill="1" applyAlignment="1" applyProtection="1">
      <alignment vertical="center"/>
    </xf>
    <xf numFmtId="0" fontId="133" fillId="0" borderId="1" xfId="30" applyFont="1" applyBorder="1" applyProtection="1">
      <alignment vertical="top"/>
      <protection locked="0"/>
    </xf>
    <xf numFmtId="189" fontId="134" fillId="0" borderId="0" xfId="20" applyNumberFormat="1" applyFont="1" applyFill="1" applyAlignment="1">
      <alignment vertical="center"/>
    </xf>
    <xf numFmtId="3" fontId="133" fillId="0" borderId="0" xfId="30" applyNumberFormat="1" applyFont="1" applyAlignment="1" applyProtection="1">
      <alignment horizontal="right"/>
      <protection locked="0"/>
    </xf>
    <xf numFmtId="0" fontId="134" fillId="0" borderId="2" xfId="30" applyFont="1" applyBorder="1" applyAlignment="1" applyProtection="1">
      <protection locked="0"/>
    </xf>
    <xf numFmtId="49" fontId="133" fillId="0" borderId="2" xfId="30" applyNumberFormat="1" applyFont="1" applyBorder="1" applyAlignment="1" applyProtection="1">
      <alignment horizontal="right" vertical="top" wrapText="1"/>
      <protection locked="0"/>
    </xf>
    <xf numFmtId="0" fontId="133" fillId="0" borderId="1" xfId="30" applyFont="1" applyBorder="1" applyAlignment="1" applyProtection="1">
      <alignment horizontal="right"/>
      <protection locked="0"/>
    </xf>
    <xf numFmtId="3" fontId="133" fillId="0" borderId="1" xfId="30" applyNumberFormat="1" applyFont="1" applyBorder="1" applyAlignment="1" applyProtection="1">
      <alignment horizontal="right"/>
      <protection locked="0"/>
    </xf>
    <xf numFmtId="0" fontId="133" fillId="0" borderId="1" xfId="30" applyFont="1" applyBorder="1" applyAlignment="1" applyProtection="1">
      <alignment horizontal="center" wrapText="1"/>
      <protection locked="0"/>
    </xf>
    <xf numFmtId="0" fontId="133" fillId="0" borderId="2" xfId="30" applyFont="1" applyBorder="1" applyAlignment="1" applyProtection="1">
      <alignment horizontal="right"/>
      <protection locked="0"/>
    </xf>
    <xf numFmtId="165" fontId="134" fillId="0" borderId="40" xfId="30" applyNumberFormat="1" applyFont="1" applyBorder="1" applyAlignment="1" applyProtection="1">
      <alignment horizontal="right" vertical="top"/>
      <protection locked="0"/>
    </xf>
    <xf numFmtId="165" fontId="134" fillId="0" borderId="40" xfId="21" applyNumberFormat="1" applyFont="1" applyFill="1" applyBorder="1" applyAlignment="1" applyProtection="1">
      <alignment horizontal="right" vertical="top" wrapText="1"/>
      <protection locked="0"/>
    </xf>
    <xf numFmtId="165" fontId="134" fillId="0" borderId="0" xfId="30" applyNumberFormat="1" applyFont="1" applyAlignment="1" applyProtection="1">
      <alignment horizontal="right"/>
      <protection locked="0"/>
    </xf>
    <xf numFmtId="164" fontId="133" fillId="0" borderId="0" xfId="30" applyNumberFormat="1" applyFont="1" applyAlignment="1" applyProtection="1">
      <alignment horizontal="right"/>
      <protection locked="0"/>
    </xf>
    <xf numFmtId="165" fontId="134" fillId="0" borderId="0" xfId="30" applyNumberFormat="1" applyFont="1" applyAlignment="1" applyProtection="1">
      <alignment horizontal="right" vertical="top"/>
      <protection locked="0"/>
    </xf>
    <xf numFmtId="165" fontId="134" fillId="0" borderId="0" xfId="21" applyNumberFormat="1" applyFont="1" applyFill="1" applyBorder="1" applyAlignment="1" applyProtection="1">
      <alignment horizontal="right" vertical="top" wrapText="1"/>
      <protection locked="0"/>
    </xf>
    <xf numFmtId="165" fontId="134" fillId="0" borderId="2" xfId="30" applyNumberFormat="1" applyFont="1" applyBorder="1" applyAlignment="1" applyProtection="1">
      <alignment horizontal="right" vertical="top"/>
      <protection locked="0"/>
    </xf>
    <xf numFmtId="165" fontId="134" fillId="0" borderId="2" xfId="21" applyNumberFormat="1" applyFont="1" applyFill="1" applyBorder="1" applyAlignment="1" applyProtection="1">
      <alignment horizontal="right" vertical="top" wrapText="1"/>
      <protection locked="0"/>
    </xf>
    <xf numFmtId="165" fontId="134" fillId="0" borderId="2" xfId="30" applyNumberFormat="1" applyFont="1" applyBorder="1" applyAlignment="1" applyProtection="1">
      <alignment horizontal="right"/>
      <protection locked="0"/>
    </xf>
    <xf numFmtId="164" fontId="133" fillId="0" borderId="2" xfId="30" applyNumberFormat="1" applyFont="1" applyBorder="1" applyAlignment="1" applyProtection="1">
      <alignment horizontal="right"/>
      <protection locked="0"/>
    </xf>
    <xf numFmtId="0" fontId="137" fillId="0" borderId="0" xfId="30" applyFont="1" applyAlignment="1" applyProtection="1">
      <alignment horizontal="right" vertical="top"/>
      <protection locked="0"/>
    </xf>
    <xf numFmtId="173" fontId="137" fillId="0" borderId="0" xfId="21" applyNumberFormat="1" applyFont="1" applyFill="1" applyBorder="1" applyAlignment="1" applyProtection="1">
      <alignment horizontal="right" vertical="top" wrapText="1"/>
      <protection locked="0"/>
    </xf>
    <xf numFmtId="165" fontId="137" fillId="0" borderId="0" xfId="30" applyNumberFormat="1" applyFont="1" applyAlignment="1" applyProtection="1">
      <alignment horizontal="right" vertical="top"/>
      <protection locked="0"/>
    </xf>
    <xf numFmtId="3" fontId="134" fillId="0" borderId="0" xfId="30" applyNumberFormat="1" applyFont="1" applyAlignment="1" applyProtection="1">
      <alignment horizontal="right"/>
      <protection locked="0"/>
    </xf>
    <xf numFmtId="0" fontId="143" fillId="0" borderId="0" xfId="30" applyFont="1" applyAlignment="1" applyProtection="1">
      <protection locked="0"/>
    </xf>
    <xf numFmtId="173" fontId="143" fillId="0" borderId="0" xfId="30" applyNumberFormat="1" applyFont="1" applyAlignment="1" applyProtection="1">
      <protection locked="0"/>
    </xf>
    <xf numFmtId="0" fontId="135" fillId="0" borderId="2" xfId="0" applyFont="1" applyBorder="1" applyProtection="1">
      <protection locked="0"/>
    </xf>
    <xf numFmtId="0" fontId="134" fillId="0" borderId="40" xfId="30" applyFont="1" applyBorder="1" applyAlignment="1" applyProtection="1">
      <protection locked="0"/>
    </xf>
    <xf numFmtId="190" fontId="134" fillId="0" borderId="40" xfId="296" applyNumberFormat="1" applyFont="1" applyFill="1" applyBorder="1" applyAlignment="1" applyProtection="1">
      <alignment horizontal="right" vertical="top"/>
      <protection locked="0"/>
    </xf>
    <xf numFmtId="190" fontId="134" fillId="0" borderId="0" xfId="296" applyNumberFormat="1" applyFont="1" applyFill="1" applyBorder="1" applyAlignment="1" applyProtection="1">
      <alignment horizontal="right" vertical="top"/>
      <protection locked="0"/>
    </xf>
    <xf numFmtId="190" fontId="134" fillId="0" borderId="2" xfId="296" applyNumberFormat="1" applyFont="1" applyFill="1" applyBorder="1" applyAlignment="1" applyProtection="1">
      <alignment horizontal="right" vertical="top"/>
      <protection locked="0"/>
    </xf>
    <xf numFmtId="173" fontId="134" fillId="0" borderId="0" xfId="30" applyNumberFormat="1" applyFont="1" applyAlignment="1" applyProtection="1">
      <alignment horizontal="right" vertical="top"/>
      <protection locked="0"/>
    </xf>
    <xf numFmtId="0" fontId="144" fillId="0" borderId="0" xfId="30" applyFont="1" applyAlignment="1" applyProtection="1">
      <protection locked="0"/>
    </xf>
    <xf numFmtId="3" fontId="145" fillId="0" borderId="0" xfId="30" applyNumberFormat="1" applyFont="1" applyAlignment="1" applyProtection="1">
      <alignment horizontal="right"/>
      <protection locked="0"/>
    </xf>
    <xf numFmtId="16" fontId="133" fillId="0" borderId="0" xfId="3" quotePrefix="1" applyNumberFormat="1" applyFont="1" applyAlignment="1" applyProtection="1">
      <alignment horizontal="right"/>
      <protection locked="0"/>
    </xf>
    <xf numFmtId="0" fontId="133" fillId="0" borderId="0" xfId="30" applyFont="1" applyAlignment="1" applyProtection="1">
      <alignment horizontal="right" vertical="top"/>
      <protection locked="0"/>
    </xf>
    <xf numFmtId="0" fontId="134" fillId="0" borderId="1" xfId="30" applyFont="1" applyBorder="1" applyAlignment="1" applyProtection="1">
      <protection locked="0"/>
    </xf>
    <xf numFmtId="3" fontId="134" fillId="0" borderId="1" xfId="30" applyNumberFormat="1" applyFont="1" applyBorder="1" applyAlignment="1" applyProtection="1">
      <alignment horizontal="right" vertical="top"/>
      <protection locked="0"/>
    </xf>
    <xf numFmtId="164" fontId="134" fillId="0" borderId="1" xfId="30" applyNumberFormat="1" applyFont="1" applyBorder="1" applyAlignment="1" applyProtection="1">
      <alignment horizontal="right" vertical="top"/>
      <protection locked="0"/>
    </xf>
    <xf numFmtId="165" fontId="134" fillId="0" borderId="1" xfId="30" applyNumberFormat="1" applyFont="1" applyBorder="1" applyAlignment="1" applyProtection="1">
      <protection locked="0"/>
    </xf>
    <xf numFmtId="0" fontId="6" fillId="2" borderId="0" xfId="30" applyFont="1" applyFill="1" applyAlignment="1" applyProtection="1">
      <protection locked="0"/>
    </xf>
    <xf numFmtId="3" fontId="134" fillId="0" borderId="0" xfId="30" applyNumberFormat="1" applyFont="1" applyAlignment="1" applyProtection="1">
      <alignment horizontal="right" vertical="top"/>
      <protection locked="0"/>
    </xf>
    <xf numFmtId="3" fontId="133" fillId="0" borderId="0" xfId="30" applyNumberFormat="1" applyFont="1" applyAlignment="1" applyProtection="1">
      <alignment horizontal="right" vertical="top"/>
      <protection locked="0"/>
    </xf>
    <xf numFmtId="165" fontId="134" fillId="0" borderId="40" xfId="30" applyNumberFormat="1" applyFont="1" applyBorder="1" applyAlignment="1" applyProtection="1">
      <alignment horizontal="right"/>
      <protection locked="0"/>
    </xf>
    <xf numFmtId="3" fontId="134" fillId="0" borderId="40" xfId="30" applyNumberFormat="1" applyFont="1" applyBorder="1" applyAlignment="1" applyProtection="1">
      <alignment horizontal="right" vertical="top"/>
      <protection locked="0"/>
    </xf>
    <xf numFmtId="3" fontId="141" fillId="0" borderId="0" xfId="30" applyNumberFormat="1" applyFont="1" applyAlignment="1" applyProtection="1">
      <alignment horizontal="right" vertical="top"/>
      <protection locked="0"/>
    </xf>
    <xf numFmtId="3" fontId="134" fillId="0" borderId="2" xfId="30" applyNumberFormat="1" applyFont="1" applyBorder="1" applyAlignment="1" applyProtection="1">
      <alignment horizontal="right" vertical="top"/>
      <protection locked="0"/>
    </xf>
    <xf numFmtId="164" fontId="134" fillId="0" borderId="2" xfId="30" applyNumberFormat="1" applyFont="1" applyBorder="1" applyAlignment="1" applyProtection="1">
      <alignment horizontal="right" vertical="top"/>
      <protection locked="0"/>
    </xf>
    <xf numFmtId="0" fontId="6" fillId="0" borderId="0" xfId="3" applyFont="1" applyAlignment="1" applyProtection="1">
      <protection locked="0"/>
    </xf>
    <xf numFmtId="0" fontId="133" fillId="0" borderId="2" xfId="30" applyFont="1" applyBorder="1" applyProtection="1">
      <alignment vertical="top"/>
      <protection locked="0"/>
    </xf>
    <xf numFmtId="0" fontId="134" fillId="0" borderId="2" xfId="30" applyFont="1" applyBorder="1" applyAlignment="1" applyProtection="1">
      <alignment horizontal="right" wrapText="1"/>
      <protection locked="0"/>
    </xf>
    <xf numFmtId="0" fontId="134" fillId="0" borderId="2" xfId="30" quotePrefix="1" applyFont="1" applyBorder="1" applyAlignment="1" applyProtection="1">
      <alignment horizontal="right" wrapText="1"/>
      <protection locked="0"/>
    </xf>
    <xf numFmtId="3" fontId="20" fillId="0" borderId="0" xfId="0" applyNumberFormat="1" applyFont="1" applyProtection="1">
      <protection locked="0"/>
    </xf>
    <xf numFmtId="0" fontId="141" fillId="0" borderId="0" xfId="30" applyFont="1" applyAlignment="1" applyProtection="1">
      <protection locked="0"/>
    </xf>
    <xf numFmtId="173" fontId="134" fillId="0" borderId="0" xfId="7484" applyNumberFormat="1" applyFont="1" applyFill="1" applyBorder="1" applyAlignment="1" applyProtection="1">
      <alignment horizontal="right"/>
      <protection locked="0"/>
    </xf>
    <xf numFmtId="0" fontId="134" fillId="0" borderId="0" xfId="3" quotePrefix="1" applyFont="1" applyAlignment="1" applyProtection="1">
      <protection locked="0"/>
    </xf>
    <xf numFmtId="173" fontId="134" fillId="0" borderId="0" xfId="30" applyNumberFormat="1" applyFont="1" applyAlignment="1" applyProtection="1">
      <alignment horizontal="right"/>
      <protection locked="0"/>
    </xf>
    <xf numFmtId="0" fontId="137" fillId="0" borderId="0" xfId="19" applyFont="1" applyAlignment="1" applyProtection="1">
      <protection locked="0"/>
    </xf>
    <xf numFmtId="173" fontId="134" fillId="0" borderId="2" xfId="30" applyNumberFormat="1" applyFont="1" applyBorder="1" applyAlignment="1" applyProtection="1">
      <alignment horizontal="right"/>
      <protection locked="0"/>
    </xf>
    <xf numFmtId="173" fontId="134" fillId="51" borderId="0" xfId="20" applyNumberFormat="1" applyFont="1" applyFill="1" applyAlignment="1" applyProtection="1">
      <alignment vertical="center"/>
    </xf>
    <xf numFmtId="173" fontId="133" fillId="51" borderId="1" xfId="20" applyNumberFormat="1" applyFont="1" applyFill="1" applyBorder="1" applyAlignment="1" applyProtection="1">
      <alignment horizontal="right" vertical="center"/>
      <protection locked="0"/>
    </xf>
    <xf numFmtId="173" fontId="133" fillId="51" borderId="1" xfId="20" applyNumberFormat="1" applyFont="1" applyFill="1" applyBorder="1" applyAlignment="1" applyProtection="1">
      <alignment vertical="center"/>
    </xf>
    <xf numFmtId="173" fontId="133" fillId="51" borderId="1" xfId="20" applyNumberFormat="1" applyFont="1" applyFill="1" applyBorder="1" applyAlignment="1">
      <alignment vertical="center"/>
    </xf>
    <xf numFmtId="3" fontId="134" fillId="51" borderId="40" xfId="30" applyNumberFormat="1" applyFont="1" applyFill="1" applyBorder="1" applyAlignment="1" applyProtection="1">
      <alignment horizontal="right" vertical="top"/>
      <protection locked="0"/>
    </xf>
    <xf numFmtId="0" fontId="10" fillId="0" borderId="4" xfId="3" applyFont="1" applyBorder="1" applyAlignment="1">
      <alignment horizontal="right"/>
    </xf>
    <xf numFmtId="0" fontId="10" fillId="0" borderId="5" xfId="4" applyFont="1" applyBorder="1" applyAlignment="1">
      <alignment horizontal="right"/>
    </xf>
    <xf numFmtId="0" fontId="66" fillId="0" borderId="0" xfId="6" applyFont="1" applyAlignment="1">
      <alignment horizontal="right"/>
    </xf>
    <xf numFmtId="0" fontId="64" fillId="3" borderId="2" xfId="6" applyFont="1" applyFill="1" applyBorder="1" applyAlignment="1">
      <alignment horizontal="center" wrapText="1"/>
    </xf>
    <xf numFmtId="0" fontId="64" fillId="2" borderId="2" xfId="6" applyFont="1" applyFill="1" applyBorder="1" applyAlignment="1">
      <alignment horizontal="right"/>
    </xf>
    <xf numFmtId="0" fontId="64" fillId="3" borderId="1" xfId="6" applyFont="1" applyFill="1" applyBorder="1" applyAlignment="1">
      <alignment wrapText="1"/>
    </xf>
    <xf numFmtId="3" fontId="63" fillId="3" borderId="1" xfId="6" applyNumberFormat="1" applyFont="1" applyFill="1" applyBorder="1" applyAlignment="1">
      <alignment horizontal="center"/>
    </xf>
    <xf numFmtId="0" fontId="63" fillId="2" borderId="2" xfId="6" applyFont="1" applyFill="1" applyBorder="1"/>
    <xf numFmtId="0" fontId="64" fillId="0" borderId="1" xfId="6" applyFont="1" applyBorder="1"/>
    <xf numFmtId="3" fontId="63" fillId="3" borderId="0" xfId="6" applyNumberFormat="1" applyFont="1" applyFill="1" applyAlignment="1">
      <alignment horizontal="center"/>
    </xf>
    <xf numFmtId="0" fontId="69" fillId="5" borderId="0" xfId="6" applyFont="1" applyFill="1"/>
    <xf numFmtId="169" fontId="69" fillId="5" borderId="0" xfId="461" applyNumberFormat="1" applyFont="1" applyFill="1" applyAlignment="1">
      <alignment horizontal="right"/>
    </xf>
    <xf numFmtId="1" fontId="64" fillId="7" borderId="17" xfId="6" applyNumberFormat="1" applyFont="1" applyFill="1" applyBorder="1" applyAlignment="1">
      <alignment horizontal="right" vertical="center"/>
    </xf>
    <xf numFmtId="1" fontId="64" fillId="2" borderId="17" xfId="6" quotePrefix="1" applyNumberFormat="1" applyFont="1" applyFill="1" applyBorder="1" applyAlignment="1">
      <alignment horizontal="right" vertical="center"/>
    </xf>
    <xf numFmtId="1" fontId="71" fillId="2" borderId="17" xfId="6" applyNumberFormat="1" applyFont="1" applyFill="1" applyBorder="1" applyAlignment="1">
      <alignment horizontal="right" vertical="center"/>
    </xf>
    <xf numFmtId="0" fontId="64" fillId="3" borderId="1" xfId="6" applyFont="1" applyFill="1" applyBorder="1" applyAlignment="1">
      <alignment horizontal="left"/>
    </xf>
    <xf numFmtId="0" fontId="66" fillId="0" borderId="0" xfId="6" applyFont="1" applyAlignment="1">
      <alignment horizontal="center"/>
    </xf>
    <xf numFmtId="0" fontId="64" fillId="3" borderId="0" xfId="6" applyFont="1" applyFill="1" applyAlignment="1">
      <alignment wrapText="1"/>
    </xf>
    <xf numFmtId="0" fontId="63" fillId="3" borderId="0" xfId="6" applyFont="1" applyFill="1" applyAlignment="1">
      <alignment wrapText="1"/>
    </xf>
    <xf numFmtId="3" fontId="63" fillId="2" borderId="0" xfId="6" applyNumberFormat="1" applyFont="1" applyFill="1"/>
    <xf numFmtId="3" fontId="64" fillId="2" borderId="0" xfId="6" applyNumberFormat="1" applyFont="1" applyFill="1"/>
    <xf numFmtId="0" fontId="63" fillId="0" borderId="0" xfId="6" applyFont="1" applyAlignment="1">
      <alignment wrapText="1"/>
    </xf>
    <xf numFmtId="0" fontId="64" fillId="0" borderId="0" xfId="6" applyFont="1"/>
    <xf numFmtId="0" fontId="63" fillId="3" borderId="0" xfId="6" applyFont="1" applyFill="1" applyAlignment="1">
      <alignment horizontal="left" wrapText="1"/>
    </xf>
    <xf numFmtId="0" fontId="64" fillId="0" borderId="0" xfId="6" applyFont="1" applyAlignment="1">
      <alignment wrapText="1"/>
    </xf>
    <xf numFmtId="0" fontId="64" fillId="0" borderId="1" xfId="6" applyFont="1" applyBorder="1" applyAlignment="1">
      <alignment wrapText="1"/>
    </xf>
    <xf numFmtId="0" fontId="68" fillId="3" borderId="0" xfId="6" applyFont="1" applyFill="1"/>
    <xf numFmtId="165" fontId="63" fillId="0" borderId="0" xfId="6" quotePrefix="1" applyNumberFormat="1" applyFont="1" applyAlignment="1">
      <alignment horizontal="right"/>
    </xf>
    <xf numFmtId="3" fontId="64" fillId="3" borderId="0" xfId="6" applyNumberFormat="1" applyFont="1" applyFill="1" applyAlignment="1">
      <alignment horizontal="center"/>
    </xf>
    <xf numFmtId="0" fontId="63" fillId="3" borderId="0" xfId="6" quotePrefix="1" applyFont="1" applyFill="1" applyAlignment="1">
      <alignment horizontal="center"/>
    </xf>
    <xf numFmtId="3" fontId="10" fillId="0" borderId="0" xfId="3" applyNumberFormat="1" applyFont="1">
      <alignment vertical="top"/>
    </xf>
    <xf numFmtId="3" fontId="10" fillId="0" borderId="0" xfId="3" applyNumberFormat="1" applyFont="1" applyAlignment="1">
      <alignment horizontal="right" vertical="top"/>
    </xf>
    <xf numFmtId="43" fontId="10" fillId="0" borderId="0" xfId="1" applyFont="1" applyFill="1" applyAlignment="1">
      <alignment horizontal="right" vertical="top"/>
    </xf>
    <xf numFmtId="3" fontId="12" fillId="2" borderId="0" xfId="3" applyNumberFormat="1" applyFont="1" applyFill="1" applyAlignment="1">
      <alignment horizontal="left" vertical="top"/>
    </xf>
    <xf numFmtId="0" fontId="5" fillId="0" borderId="0" xfId="4" applyFont="1" applyAlignment="1"/>
    <xf numFmtId="0" fontId="19" fillId="2" borderId="0" xfId="4" applyFont="1" applyFill="1" applyAlignment="1"/>
    <xf numFmtId="0" fontId="10" fillId="2" borderId="3" xfId="5" applyFont="1" applyFill="1" applyBorder="1" applyAlignment="1">
      <alignment wrapText="1"/>
    </xf>
    <xf numFmtId="0" fontId="9" fillId="2" borderId="3" xfId="5" applyFont="1" applyFill="1" applyBorder="1" applyAlignment="1"/>
    <xf numFmtId="0" fontId="9" fillId="2" borderId="1" xfId="5" applyFont="1" applyFill="1" applyBorder="1" applyAlignment="1">
      <alignment horizontal="left"/>
    </xf>
    <xf numFmtId="0" fontId="10" fillId="2" borderId="3" xfId="5" applyFont="1" applyFill="1" applyBorder="1" applyAlignment="1"/>
    <xf numFmtId="0" fontId="10" fillId="2" borderId="0" xfId="3" applyFont="1" applyFill="1" applyAlignment="1">
      <alignment horizontal="left" vertical="top"/>
    </xf>
    <xf numFmtId="0" fontId="18" fillId="2" borderId="0" xfId="4" applyFont="1" applyFill="1" applyAlignment="1"/>
    <xf numFmtId="0" fontId="18" fillId="0" borderId="0" xfId="4" applyFont="1" applyAlignment="1">
      <alignment horizontal="right"/>
    </xf>
    <xf numFmtId="0" fontId="19" fillId="0" borderId="0" xfId="4" applyFont="1" applyAlignment="1"/>
    <xf numFmtId="0" fontId="5" fillId="0" borderId="0" xfId="4" applyFont="1" applyAlignment="1">
      <alignment horizontal="right"/>
    </xf>
    <xf numFmtId="9" fontId="3" fillId="0" borderId="0" xfId="3" applyNumberFormat="1">
      <alignment vertical="top"/>
    </xf>
    <xf numFmtId="3" fontId="12" fillId="0" borderId="0" xfId="3" applyNumberFormat="1" applyFont="1" applyAlignment="1">
      <alignment horizontal="left" vertical="top"/>
    </xf>
    <xf numFmtId="0" fontId="61" fillId="0" borderId="0" xfId="4" applyFont="1" applyAlignment="1">
      <alignment horizontal="right"/>
    </xf>
    <xf numFmtId="0" fontId="65" fillId="0" borderId="0" xfId="6" applyFont="1"/>
    <xf numFmtId="0" fontId="70" fillId="2" borderId="0" xfId="6" applyFont="1" applyFill="1" applyAlignment="1">
      <alignment horizontal="right"/>
    </xf>
    <xf numFmtId="0" fontId="66" fillId="4" borderId="0" xfId="6" applyFont="1" applyFill="1" applyAlignment="1">
      <alignment horizontal="right"/>
    </xf>
    <xf numFmtId="0" fontId="67" fillId="3" borderId="0" xfId="6" applyFont="1" applyFill="1" applyAlignment="1">
      <alignment horizontal="right"/>
    </xf>
    <xf numFmtId="0" fontId="147" fillId="81" borderId="7" xfId="6" applyFont="1" applyFill="1" applyBorder="1" applyAlignment="1">
      <alignment vertical="center"/>
    </xf>
    <xf numFmtId="0" fontId="147" fillId="81" borderId="43" xfId="6" applyFont="1" applyFill="1" applyBorder="1" applyAlignment="1">
      <alignment vertical="center"/>
    </xf>
    <xf numFmtId="0" fontId="147" fillId="81" borderId="44" xfId="6" applyFont="1" applyFill="1" applyBorder="1" applyAlignment="1">
      <alignment vertical="center"/>
    </xf>
    <xf numFmtId="0" fontId="64" fillId="2" borderId="0" xfId="6" applyFont="1" applyFill="1" applyAlignment="1">
      <alignment horizontal="right"/>
    </xf>
    <xf numFmtId="0" fontId="63" fillId="2" borderId="0" xfId="6" applyFont="1" applyFill="1" applyAlignment="1">
      <alignment horizontal="right"/>
    </xf>
    <xf numFmtId="0" fontId="147" fillId="81" borderId="8" xfId="6" applyFont="1" applyFill="1" applyBorder="1" applyAlignment="1">
      <alignment horizontal="center" vertical="center"/>
    </xf>
    <xf numFmtId="0" fontId="64" fillId="3" borderId="2" xfId="6" applyFont="1" applyFill="1" applyBorder="1" applyAlignment="1">
      <alignment wrapText="1"/>
    </xf>
    <xf numFmtId="0" fontId="63" fillId="4" borderId="0" xfId="6" applyFont="1" applyFill="1"/>
    <xf numFmtId="3" fontId="66" fillId="4" borderId="9" xfId="6" applyNumberFormat="1" applyFont="1" applyFill="1" applyBorder="1"/>
    <xf numFmtId="3" fontId="64" fillId="3" borderId="0" xfId="6" applyNumberFormat="1" applyFont="1" applyFill="1"/>
    <xf numFmtId="3" fontId="63" fillId="2" borderId="0" xfId="6" applyNumberFormat="1" applyFont="1" applyFill="1" applyAlignment="1">
      <alignment horizontal="right"/>
    </xf>
    <xf numFmtId="3" fontId="148" fillId="4" borderId="0" xfId="6" applyNumberFormat="1" applyFont="1" applyFill="1" applyAlignment="1">
      <alignment horizontal="right"/>
    </xf>
    <xf numFmtId="3" fontId="148" fillId="0" borderId="0" xfId="6" applyNumberFormat="1" applyFont="1" applyAlignment="1">
      <alignment horizontal="right"/>
    </xf>
    <xf numFmtId="3" fontId="63" fillId="3" borderId="2" xfId="6" applyNumberFormat="1" applyFont="1" applyFill="1" applyBorder="1"/>
    <xf numFmtId="3" fontId="64" fillId="2" borderId="1" xfId="6" applyNumberFormat="1" applyFont="1" applyFill="1" applyBorder="1" applyAlignment="1">
      <alignment horizontal="right"/>
    </xf>
    <xf numFmtId="3" fontId="63" fillId="0" borderId="0" xfId="6" applyNumberFormat="1" applyFont="1"/>
    <xf numFmtId="3" fontId="63" fillId="4" borderId="9" xfId="6" applyNumberFormat="1" applyFont="1" applyFill="1" applyBorder="1" applyAlignment="1">
      <alignment vertical="center"/>
    </xf>
    <xf numFmtId="0" fontId="82" fillId="0" borderId="0" xfId="6" applyFont="1"/>
    <xf numFmtId="3" fontId="149" fillId="4" borderId="0" xfId="6" applyNumberFormat="1" applyFont="1" applyFill="1" applyAlignment="1">
      <alignment horizontal="right"/>
    </xf>
    <xf numFmtId="3" fontId="149" fillId="0" borderId="0" xfId="6" applyNumberFormat="1" applyFont="1" applyAlignment="1">
      <alignment horizontal="right"/>
    </xf>
    <xf numFmtId="3" fontId="63" fillId="2" borderId="2" xfId="6" applyNumberFormat="1" applyFont="1" applyFill="1" applyBorder="1" applyAlignment="1">
      <alignment horizontal="right"/>
    </xf>
    <xf numFmtId="0" fontId="82" fillId="0" borderId="1" xfId="6" applyFont="1" applyBorder="1"/>
    <xf numFmtId="3" fontId="149" fillId="4" borderId="1" xfId="6" applyNumberFormat="1" applyFont="1" applyFill="1" applyBorder="1" applyAlignment="1">
      <alignment horizontal="right"/>
    </xf>
    <xf numFmtId="3" fontId="149" fillId="0" borderId="1" xfId="6" applyNumberFormat="1" applyFont="1" applyBorder="1" applyAlignment="1">
      <alignment horizontal="right"/>
    </xf>
    <xf numFmtId="1" fontId="63" fillId="3" borderId="0" xfId="6" applyNumberFormat="1" applyFont="1" applyFill="1" applyAlignment="1">
      <alignment horizontal="center"/>
    </xf>
    <xf numFmtId="3" fontId="63" fillId="3" borderId="1" xfId="6" applyNumberFormat="1" applyFont="1" applyFill="1" applyBorder="1"/>
    <xf numFmtId="0" fontId="63" fillId="0" borderId="2" xfId="6" applyFont="1" applyBorder="1"/>
    <xf numFmtId="0" fontId="66" fillId="0" borderId="2" xfId="6" applyFont="1" applyBorder="1"/>
    <xf numFmtId="3" fontId="64" fillId="2" borderId="0" xfId="6" applyNumberFormat="1" applyFont="1" applyFill="1" applyAlignment="1">
      <alignment horizontal="right"/>
    </xf>
    <xf numFmtId="3" fontId="65" fillId="4" borderId="9" xfId="6" applyNumberFormat="1" applyFont="1" applyFill="1" applyBorder="1" applyAlignment="1">
      <alignment vertical="center"/>
    </xf>
    <xf numFmtId="3" fontId="65" fillId="4" borderId="10" xfId="6" applyNumberFormat="1" applyFont="1" applyFill="1" applyBorder="1" applyAlignment="1">
      <alignment vertical="center"/>
    </xf>
    <xf numFmtId="165" fontId="63" fillId="2" borderId="0" xfId="6" quotePrefix="1" applyNumberFormat="1" applyFont="1" applyFill="1" applyAlignment="1">
      <alignment horizontal="right"/>
    </xf>
    <xf numFmtId="3" fontId="63" fillId="4" borderId="19" xfId="6" applyNumberFormat="1" applyFont="1" applyFill="1" applyBorder="1" applyAlignment="1">
      <alignment vertical="center"/>
    </xf>
    <xf numFmtId="0" fontId="65" fillId="4" borderId="19" xfId="6" applyFont="1" applyFill="1" applyBorder="1" applyAlignment="1">
      <alignment vertical="center"/>
    </xf>
    <xf numFmtId="3" fontId="63" fillId="0" borderId="1" xfId="6" applyNumberFormat="1" applyFont="1" applyBorder="1"/>
    <xf numFmtId="0" fontId="65" fillId="2" borderId="0" xfId="6" applyFont="1" applyFill="1" applyAlignment="1">
      <alignment vertical="center" wrapText="1"/>
    </xf>
    <xf numFmtId="3" fontId="148" fillId="4" borderId="2" xfId="6" applyNumberFormat="1" applyFont="1" applyFill="1" applyBorder="1" applyAlignment="1">
      <alignment horizontal="right"/>
    </xf>
    <xf numFmtId="3" fontId="148" fillId="0" borderId="2" xfId="6" applyNumberFormat="1" applyFont="1" applyBorder="1" applyAlignment="1">
      <alignment horizontal="right"/>
    </xf>
    <xf numFmtId="169" fontId="64" fillId="2" borderId="0" xfId="461" applyNumberFormat="1" applyFont="1" applyFill="1" applyBorder="1" applyAlignment="1"/>
    <xf numFmtId="0" fontId="65" fillId="2" borderId="0" xfId="6" applyFont="1" applyFill="1" applyAlignment="1">
      <alignment horizontal="center" vertical="center" wrapText="1"/>
    </xf>
    <xf numFmtId="2" fontId="64" fillId="3" borderId="0" xfId="6" applyNumberFormat="1" applyFont="1" applyFill="1" applyAlignment="1">
      <alignment horizontal="center"/>
    </xf>
    <xf numFmtId="169" fontId="65" fillId="2" borderId="0" xfId="6" applyNumberFormat="1" applyFont="1" applyFill="1" applyAlignment="1">
      <alignment horizontal="center" vertical="center" wrapText="1"/>
    </xf>
    <xf numFmtId="3" fontId="66" fillId="0" borderId="0" xfId="6" applyNumberFormat="1" applyFont="1" applyAlignment="1">
      <alignment horizontal="right"/>
    </xf>
    <xf numFmtId="169" fontId="63" fillId="2" borderId="0" xfId="461" quotePrefix="1" applyNumberFormat="1" applyFont="1" applyFill="1" applyAlignment="1">
      <alignment horizontal="right"/>
    </xf>
    <xf numFmtId="0" fontId="66" fillId="0" borderId="0" xfId="6" applyFont="1" applyAlignment="1">
      <alignment vertical="center"/>
    </xf>
    <xf numFmtId="3" fontId="149" fillId="4" borderId="2" xfId="6" applyNumberFormat="1" applyFont="1" applyFill="1" applyBorder="1" applyAlignment="1">
      <alignment horizontal="right"/>
    </xf>
    <xf numFmtId="3" fontId="149" fillId="0" borderId="2" xfId="6" applyNumberFormat="1" applyFont="1" applyBorder="1" applyAlignment="1">
      <alignment horizontal="right"/>
    </xf>
    <xf numFmtId="3" fontId="66" fillId="0" borderId="0" xfId="6" applyNumberFormat="1" applyFont="1"/>
    <xf numFmtId="3" fontId="66" fillId="0" borderId="0" xfId="6" applyNumberFormat="1" applyFont="1" applyAlignment="1">
      <alignment vertical="center"/>
    </xf>
    <xf numFmtId="164" fontId="66" fillId="0" borderId="0" xfId="6" applyNumberFormat="1" applyFont="1" applyAlignment="1">
      <alignment vertical="center"/>
    </xf>
    <xf numFmtId="0" fontId="66" fillId="2" borderId="0" xfId="6" applyFont="1" applyFill="1"/>
    <xf numFmtId="170" fontId="65" fillId="5" borderId="0" xfId="6" applyNumberFormat="1" applyFont="1" applyFill="1" applyAlignment="1">
      <alignment vertical="center"/>
    </xf>
    <xf numFmtId="0" fontId="69" fillId="2" borderId="0" xfId="6" applyFont="1" applyFill="1"/>
    <xf numFmtId="170" fontId="65" fillId="2" borderId="0" xfId="6" applyNumberFormat="1" applyFont="1" applyFill="1" applyAlignment="1">
      <alignment vertical="center"/>
    </xf>
    <xf numFmtId="169" fontId="69" fillId="2" borderId="0" xfId="461" applyNumberFormat="1" applyFont="1" applyFill="1" applyAlignment="1">
      <alignment horizontal="right"/>
    </xf>
    <xf numFmtId="169" fontId="65" fillId="2" borderId="0" xfId="461" applyNumberFormat="1" applyFont="1" applyFill="1" applyAlignment="1">
      <alignment horizontal="right"/>
    </xf>
    <xf numFmtId="169" fontId="65" fillId="0" borderId="0" xfId="461" applyNumberFormat="1" applyFont="1" applyFill="1" applyAlignment="1">
      <alignment horizontal="right"/>
    </xf>
    <xf numFmtId="3" fontId="82" fillId="0" borderId="0" xfId="6" applyNumberFormat="1" applyFont="1"/>
    <xf numFmtId="169" fontId="63" fillId="3" borderId="0" xfId="461" applyNumberFormat="1" applyFont="1" applyFill="1" applyAlignment="1"/>
    <xf numFmtId="9" fontId="66" fillId="0" borderId="0" xfId="15" applyFont="1"/>
    <xf numFmtId="169" fontId="66" fillId="0" borderId="0" xfId="461" applyNumberFormat="1" applyFont="1"/>
    <xf numFmtId="169" fontId="63" fillId="3" borderId="0" xfId="6" applyNumberFormat="1" applyFont="1" applyFill="1"/>
    <xf numFmtId="169" fontId="82" fillId="0" borderId="0" xfId="461" applyNumberFormat="1" applyFont="1"/>
    <xf numFmtId="169" fontId="66" fillId="0" borderId="0" xfId="461" applyNumberFormat="1" applyFont="1" applyAlignment="1">
      <alignment vertical="center"/>
    </xf>
    <xf numFmtId="169" fontId="66" fillId="0" borderId="0" xfId="6" applyNumberFormat="1" applyFont="1"/>
    <xf numFmtId="169" fontId="66" fillId="2" borderId="0" xfId="6" applyNumberFormat="1" applyFont="1" applyFill="1"/>
    <xf numFmtId="0" fontId="65" fillId="0" borderId="0" xfId="6" applyFont="1" applyAlignment="1">
      <alignment horizontal="right" wrapText="1"/>
    </xf>
    <xf numFmtId="0" fontId="63" fillId="3" borderId="0" xfId="6" applyFont="1" applyFill="1" applyAlignment="1">
      <alignment horizontal="right"/>
    </xf>
    <xf numFmtId="0" fontId="66" fillId="82" borderId="0" xfId="6" applyFont="1" applyFill="1" applyAlignment="1">
      <alignment horizontal="right"/>
    </xf>
    <xf numFmtId="3" fontId="63" fillId="3" borderId="16" xfId="6" applyNumberFormat="1" applyFont="1" applyFill="1" applyBorder="1"/>
    <xf numFmtId="0" fontId="63" fillId="82" borderId="0" xfId="6" applyFont="1" applyFill="1"/>
    <xf numFmtId="3" fontId="63" fillId="4" borderId="9" xfId="6" applyNumberFormat="1" applyFont="1" applyFill="1" applyBorder="1" applyAlignment="1">
      <alignment horizontal="right" vertical="center"/>
    </xf>
    <xf numFmtId="1" fontId="64" fillId="2" borderId="17" xfId="6" applyNumberFormat="1" applyFont="1" applyFill="1" applyBorder="1" applyAlignment="1">
      <alignment horizontal="center" vertical="center"/>
    </xf>
    <xf numFmtId="3" fontId="66" fillId="82" borderId="0" xfId="6" applyNumberFormat="1" applyFont="1" applyFill="1" applyAlignment="1">
      <alignment horizontal="right"/>
    </xf>
    <xf numFmtId="3" fontId="66" fillId="5" borderId="0" xfId="6" applyNumberFormat="1" applyFont="1" applyFill="1" applyAlignment="1">
      <alignment horizontal="right"/>
    </xf>
    <xf numFmtId="3" fontId="67" fillId="5" borderId="0" xfId="6" applyNumberFormat="1" applyFont="1" applyFill="1" applyAlignment="1">
      <alignment horizontal="right"/>
    </xf>
    <xf numFmtId="3" fontId="63" fillId="5" borderId="0" xfId="6" applyNumberFormat="1" applyFont="1" applyFill="1" applyAlignment="1">
      <alignment horizontal="right"/>
    </xf>
    <xf numFmtId="3" fontId="63" fillId="2" borderId="9" xfId="6" applyNumberFormat="1" applyFont="1" applyFill="1" applyBorder="1" applyAlignment="1">
      <alignment horizontal="right" vertical="center"/>
    </xf>
    <xf numFmtId="3" fontId="82" fillId="82" borderId="0" xfId="6" applyNumberFormat="1" applyFont="1" applyFill="1" applyAlignment="1">
      <alignment horizontal="right"/>
    </xf>
    <xf numFmtId="3" fontId="82" fillId="5" borderId="0" xfId="6" applyNumberFormat="1" applyFont="1" applyFill="1" applyAlignment="1">
      <alignment horizontal="right"/>
    </xf>
    <xf numFmtId="3" fontId="63" fillId="4" borderId="9" xfId="6" quotePrefix="1" applyNumberFormat="1" applyFont="1" applyFill="1" applyBorder="1" applyAlignment="1">
      <alignment horizontal="right" vertical="center"/>
    </xf>
    <xf numFmtId="3" fontId="65" fillId="4" borderId="9" xfId="6" applyNumberFormat="1" applyFont="1" applyFill="1" applyBorder="1" applyAlignment="1">
      <alignment horizontal="right" vertical="center"/>
    </xf>
    <xf numFmtId="0" fontId="64" fillId="3" borderId="2" xfId="6" applyFont="1" applyFill="1" applyBorder="1" applyAlignment="1">
      <alignment horizontal="center"/>
    </xf>
    <xf numFmtId="0" fontId="64" fillId="3" borderId="1" xfId="6" applyFont="1" applyFill="1" applyBorder="1" applyAlignment="1">
      <alignment horizontal="center"/>
    </xf>
    <xf numFmtId="1" fontId="64" fillId="7" borderId="18" xfId="6" applyNumberFormat="1" applyFont="1" applyFill="1" applyBorder="1" applyAlignment="1">
      <alignment horizontal="right" vertical="center"/>
    </xf>
    <xf numFmtId="49" fontId="81" fillId="2" borderId="0" xfId="7482" applyNumberFormat="1" applyFont="1" applyFill="1"/>
    <xf numFmtId="3" fontId="63" fillId="4" borderId="10" xfId="6" applyNumberFormat="1" applyFont="1" applyFill="1" applyBorder="1" applyAlignment="1">
      <alignment horizontal="right" vertical="center"/>
    </xf>
    <xf numFmtId="0" fontId="18" fillId="0" borderId="0" xfId="4" applyFont="1" applyAlignment="1"/>
    <xf numFmtId="3" fontId="9" fillId="0" borderId="3" xfId="3" applyNumberFormat="1" applyFont="1" applyBorder="1">
      <alignment vertical="top"/>
    </xf>
    <xf numFmtId="3" fontId="9" fillId="0" borderId="0" xfId="4" applyNumberFormat="1" applyFont="1" applyAlignment="1"/>
    <xf numFmtId="3" fontId="10" fillId="0" borderId="0" xfId="4" applyNumberFormat="1" applyFont="1" applyAlignment="1"/>
    <xf numFmtId="3" fontId="9" fillId="0" borderId="3" xfId="4" applyNumberFormat="1" applyFont="1" applyBorder="1" applyAlignment="1"/>
    <xf numFmtId="3" fontId="9" fillId="0" borderId="1" xfId="4" applyNumberFormat="1" applyFont="1" applyBorder="1" applyAlignment="1"/>
    <xf numFmtId="0" fontId="68" fillId="0" borderId="3" xfId="6" applyFont="1" applyBorder="1"/>
    <xf numFmtId="0" fontId="63" fillId="0" borderId="3" xfId="6" applyFont="1" applyBorder="1"/>
    <xf numFmtId="0" fontId="63" fillId="2" borderId="3" xfId="6" applyFont="1" applyFill="1" applyBorder="1" applyAlignment="1">
      <alignment horizontal="right"/>
    </xf>
    <xf numFmtId="16" fontId="64" fillId="2" borderId="0" xfId="6" quotePrefix="1" applyNumberFormat="1" applyFont="1" applyFill="1" applyAlignment="1">
      <alignment horizontal="right"/>
    </xf>
    <xf numFmtId="0" fontId="11" fillId="0" borderId="0" xfId="4" applyFont="1" applyAlignment="1"/>
    <xf numFmtId="0" fontId="63" fillId="2" borderId="1" xfId="10" applyFont="1" applyFill="1" applyBorder="1"/>
    <xf numFmtId="0" fontId="63" fillId="2" borderId="0" xfId="11717" applyFont="1" applyFill="1"/>
    <xf numFmtId="0" fontId="64" fillId="2" borderId="0" xfId="11717" applyFont="1" applyFill="1" applyAlignment="1">
      <alignment horizontal="right"/>
    </xf>
    <xf numFmtId="0" fontId="64" fillId="2" borderId="2" xfId="11717" applyFont="1" applyFill="1" applyBorder="1" applyAlignment="1">
      <alignment horizontal="right"/>
    </xf>
    <xf numFmtId="0" fontId="63" fillId="2" borderId="0" xfId="11717" applyFont="1" applyFill="1" applyAlignment="1">
      <alignment horizontal="right"/>
    </xf>
    <xf numFmtId="3" fontId="64" fillId="2" borderId="0" xfId="11717" applyNumberFormat="1" applyFont="1" applyFill="1"/>
    <xf numFmtId="3" fontId="63" fillId="2" borderId="0" xfId="11717" applyNumberFormat="1" applyFont="1" applyFill="1" applyAlignment="1">
      <alignment horizontal="right"/>
    </xf>
    <xf numFmtId="3" fontId="63" fillId="2" borderId="0" xfId="11717" applyNumberFormat="1" applyFont="1" applyFill="1"/>
    <xf numFmtId="0" fontId="63" fillId="2" borderId="2" xfId="11717" applyFont="1" applyFill="1" applyBorder="1"/>
    <xf numFmtId="3" fontId="64" fillId="2" borderId="1" xfId="11717" applyNumberFormat="1" applyFont="1" applyFill="1" applyBorder="1" applyAlignment="1">
      <alignment horizontal="right"/>
    </xf>
    <xf numFmtId="3" fontId="63" fillId="2" borderId="2" xfId="11717" applyNumberFormat="1" applyFont="1" applyFill="1" applyBorder="1" applyAlignment="1">
      <alignment horizontal="right"/>
    </xf>
    <xf numFmtId="3" fontId="64" fillId="2" borderId="0" xfId="11717" applyNumberFormat="1" applyFont="1" applyFill="1" applyAlignment="1">
      <alignment horizontal="right"/>
    </xf>
    <xf numFmtId="0" fontId="63" fillId="2" borderId="40" xfId="11717" applyFont="1" applyFill="1" applyBorder="1" applyAlignment="1">
      <alignment horizontal="right"/>
    </xf>
    <xf numFmtId="181" fontId="10" fillId="0" borderId="0" xfId="1" applyNumberFormat="1" applyFont="1" applyFill="1" applyAlignment="1"/>
    <xf numFmtId="165" fontId="10" fillId="0" borderId="0" xfId="4" applyNumberFormat="1" applyFont="1" applyAlignment="1"/>
    <xf numFmtId="0" fontId="9" fillId="0" borderId="0" xfId="4" applyFont="1" applyAlignment="1"/>
    <xf numFmtId="2" fontId="9" fillId="0" borderId="0" xfId="4" applyNumberFormat="1" applyFont="1" applyAlignment="1"/>
    <xf numFmtId="3" fontId="11" fillId="0" borderId="0" xfId="3" applyNumberFormat="1" applyFont="1" applyAlignment="1">
      <alignment horizontal="left" vertical="top"/>
    </xf>
    <xf numFmtId="2" fontId="9" fillId="2" borderId="0" xfId="4" applyNumberFormat="1" applyFont="1" applyFill="1" applyAlignment="1"/>
    <xf numFmtId="0" fontId="9" fillId="2" borderId="0" xfId="4" applyFont="1" applyFill="1" applyAlignment="1"/>
    <xf numFmtId="0" fontId="10" fillId="2" borderId="0" xfId="4" applyFont="1" applyFill="1" applyAlignment="1"/>
    <xf numFmtId="3" fontId="3" fillId="0" borderId="0" xfId="4" applyNumberFormat="1" applyAlignment="1"/>
    <xf numFmtId="10" fontId="3" fillId="0" borderId="0" xfId="4" applyNumberFormat="1" applyAlignment="1"/>
    <xf numFmtId="3" fontId="3" fillId="2" borderId="0" xfId="4" applyNumberFormat="1" applyFill="1" applyAlignment="1"/>
    <xf numFmtId="3" fontId="18" fillId="2" borderId="0" xfId="4" applyNumberFormat="1" applyFont="1" applyFill="1" applyAlignment="1"/>
    <xf numFmtId="0" fontId="9" fillId="2" borderId="0" xfId="4" applyFont="1" applyFill="1" applyAlignment="1">
      <alignment horizontal="center" vertical="center"/>
    </xf>
    <xf numFmtId="165" fontId="10" fillId="2" borderId="0" xfId="4" applyNumberFormat="1" applyFont="1" applyFill="1" applyAlignment="1"/>
    <xf numFmtId="4" fontId="3" fillId="0" borderId="0" xfId="4" applyNumberFormat="1" applyAlignment="1"/>
    <xf numFmtId="3" fontId="5" fillId="0" borderId="0" xfId="4" applyNumberFormat="1" applyFont="1" applyAlignment="1"/>
    <xf numFmtId="166" fontId="26" fillId="0" borderId="1" xfId="2" applyNumberFormat="1" applyFont="1" applyFill="1" applyBorder="1" applyAlignment="1">
      <alignment horizontal="right" vertical="top"/>
    </xf>
    <xf numFmtId="166" fontId="12" fillId="0" borderId="0" xfId="2" applyNumberFormat="1" applyFont="1" applyFill="1" applyAlignment="1">
      <alignment horizontal="right" vertical="top"/>
    </xf>
    <xf numFmtId="3" fontId="11" fillId="52" borderId="0" xfId="3" applyNumberFormat="1" applyFont="1" applyFill="1" applyAlignment="1">
      <alignment horizontal="right" vertical="top"/>
    </xf>
    <xf numFmtId="0" fontId="62" fillId="2" borderId="0" xfId="17425" applyFont="1" applyFill="1" applyAlignment="1">
      <alignment vertical="center"/>
    </xf>
    <xf numFmtId="164" fontId="63" fillId="2" borderId="0" xfId="17426" applyNumberFormat="1" applyFont="1" applyFill="1"/>
    <xf numFmtId="164" fontId="63" fillId="2" borderId="2" xfId="17426" applyNumberFormat="1" applyFont="1" applyFill="1" applyBorder="1"/>
    <xf numFmtId="0" fontId="153" fillId="2" borderId="0" xfId="17" applyFont="1" applyFill="1" applyAlignment="1">
      <alignment horizontal="left"/>
    </xf>
    <xf numFmtId="0" fontId="153" fillId="2" borderId="0" xfId="17" applyFont="1" applyFill="1" applyAlignment="1"/>
    <xf numFmtId="0" fontId="178" fillId="2" borderId="0" xfId="19" applyFont="1" applyFill="1" applyAlignment="1" applyProtection="1">
      <protection locked="0"/>
    </xf>
    <xf numFmtId="0" fontId="63" fillId="2" borderId="0" xfId="466" applyFont="1" applyFill="1" applyAlignment="1" applyProtection="1">
      <protection locked="0"/>
    </xf>
    <xf numFmtId="173" fontId="63" fillId="2" borderId="0" xfId="20" applyNumberFormat="1" applyFont="1" applyFill="1" applyAlignment="1" applyProtection="1">
      <alignment vertical="center"/>
    </xf>
    <xf numFmtId="195" fontId="63" fillId="2" borderId="0" xfId="20" applyNumberFormat="1" applyFont="1" applyFill="1" applyAlignment="1" applyProtection="1">
      <alignment vertical="center"/>
    </xf>
    <xf numFmtId="173" fontId="63" fillId="2" borderId="40" xfId="20" applyNumberFormat="1" applyFont="1" applyFill="1" applyBorder="1" applyAlignment="1" applyProtection="1">
      <alignment vertical="center"/>
    </xf>
    <xf numFmtId="173" fontId="64" fillId="2" borderId="1" xfId="20" applyNumberFormat="1" applyFont="1" applyFill="1" applyBorder="1" applyAlignment="1" applyProtection="1">
      <alignment vertical="center"/>
    </xf>
    <xf numFmtId="173" fontId="63" fillId="2" borderId="1" xfId="20" applyNumberFormat="1" applyFont="1" applyFill="1" applyBorder="1" applyAlignment="1" applyProtection="1">
      <alignment vertical="center"/>
    </xf>
    <xf numFmtId="173" fontId="63" fillId="2" borderId="0" xfId="20" applyNumberFormat="1" applyFont="1" applyFill="1" applyAlignment="1" applyProtection="1">
      <alignment vertical="center"/>
      <protection locked="0"/>
    </xf>
    <xf numFmtId="173" fontId="64" fillId="2" borderId="1" xfId="20" applyNumberFormat="1" applyFont="1" applyFill="1" applyBorder="1" applyAlignment="1" applyProtection="1">
      <alignment horizontal="right" vertical="center"/>
      <protection locked="0"/>
    </xf>
    <xf numFmtId="173" fontId="63" fillId="2" borderId="1" xfId="20" applyNumberFormat="1" applyFont="1" applyFill="1" applyBorder="1" applyAlignment="1" applyProtection="1">
      <alignment vertical="center"/>
      <protection locked="0"/>
    </xf>
    <xf numFmtId="173" fontId="63" fillId="2" borderId="0" xfId="20" applyNumberFormat="1" applyFont="1" applyFill="1" applyBorder="1" applyAlignment="1" applyProtection="1">
      <alignment vertical="center"/>
      <protection locked="0"/>
    </xf>
    <xf numFmtId="0" fontId="179" fillId="2" borderId="0" xfId="466" applyFont="1" applyFill="1" applyAlignment="1" applyProtection="1">
      <protection locked="0"/>
    </xf>
    <xf numFmtId="173" fontId="63" fillId="2" borderId="2" xfId="20" applyNumberFormat="1" applyFont="1" applyFill="1" applyBorder="1" applyAlignment="1" applyProtection="1">
      <alignment vertical="center"/>
    </xf>
    <xf numFmtId="173" fontId="64" fillId="2" borderId="0" xfId="20" applyNumberFormat="1" applyFont="1" applyFill="1" applyAlignment="1" applyProtection="1"/>
    <xf numFmtId="173" fontId="63" fillId="2" borderId="0" xfId="20" applyNumberFormat="1" applyFont="1" applyFill="1" applyAlignment="1" applyProtection="1"/>
    <xf numFmtId="173" fontId="64" fillId="2" borderId="1" xfId="20" applyNumberFormat="1" applyFont="1" applyFill="1" applyBorder="1" applyAlignment="1" applyProtection="1"/>
    <xf numFmtId="173" fontId="64" fillId="52" borderId="1" xfId="20" applyNumberFormat="1" applyFont="1" applyFill="1" applyBorder="1" applyAlignment="1" applyProtection="1"/>
    <xf numFmtId="173" fontId="64" fillId="52" borderId="1" xfId="20" applyNumberFormat="1" applyFont="1" applyFill="1" applyBorder="1" applyAlignment="1" applyProtection="1">
      <alignment horizontal="right" vertical="center"/>
      <protection locked="0"/>
    </xf>
    <xf numFmtId="173" fontId="63" fillId="52" borderId="0" xfId="20" applyNumberFormat="1" applyFont="1" applyFill="1" applyAlignment="1" applyProtection="1">
      <alignment vertical="center"/>
    </xf>
    <xf numFmtId="3" fontId="63" fillId="52" borderId="0" xfId="16" applyNumberFormat="1" applyFont="1" applyFill="1" applyAlignment="1">
      <alignment horizontal="right"/>
    </xf>
    <xf numFmtId="3" fontId="64" fillId="52" borderId="0" xfId="16" applyNumberFormat="1" applyFont="1" applyFill="1" applyAlignment="1">
      <alignment horizontal="right"/>
    </xf>
    <xf numFmtId="0" fontId="180" fillId="0" borderId="0" xfId="4" applyFont="1" applyAlignment="1"/>
    <xf numFmtId="3" fontId="11" fillId="0" borderId="0" xfId="3" applyNumberFormat="1" applyFont="1" applyAlignment="1">
      <alignment horizontal="right" vertical="top"/>
    </xf>
    <xf numFmtId="3" fontId="63" fillId="3" borderId="0" xfId="6" applyNumberFormat="1" applyFont="1" applyFill="1" applyAlignment="1">
      <alignment horizontal="right"/>
    </xf>
    <xf numFmtId="3" fontId="82" fillId="0" borderId="0" xfId="6" applyNumberFormat="1" applyFont="1" applyAlignment="1">
      <alignment horizontal="right"/>
    </xf>
    <xf numFmtId="0" fontId="63" fillId="3" borderId="1" xfId="6" applyFont="1" applyFill="1" applyBorder="1" applyAlignment="1">
      <alignment horizontal="center"/>
    </xf>
    <xf numFmtId="0" fontId="64" fillId="2" borderId="0" xfId="6" applyFont="1" applyFill="1" applyAlignment="1">
      <alignment horizontal="center"/>
    </xf>
    <xf numFmtId="0" fontId="63" fillId="3" borderId="0" xfId="11717" applyFont="1" applyFill="1"/>
    <xf numFmtId="0" fontId="62" fillId="0" borderId="0" xfId="11717" applyFont="1" applyAlignment="1">
      <alignment vertical="center"/>
    </xf>
    <xf numFmtId="0" fontId="65" fillId="0" borderId="0" xfId="11717" applyFont="1"/>
    <xf numFmtId="3" fontId="65" fillId="0" borderId="0" xfId="11717" applyNumberFormat="1" applyFont="1"/>
    <xf numFmtId="0" fontId="63" fillId="0" borderId="0" xfId="11717" applyFont="1"/>
    <xf numFmtId="0" fontId="70" fillId="2" borderId="0" xfId="11717" applyFont="1" applyFill="1" applyAlignment="1">
      <alignment horizontal="right"/>
    </xf>
    <xf numFmtId="0" fontId="66" fillId="0" borderId="0" xfId="11717" applyFont="1"/>
    <xf numFmtId="0" fontId="66" fillId="4" borderId="0" xfId="11717" applyFont="1" applyFill="1" applyAlignment="1">
      <alignment horizontal="right"/>
    </xf>
    <xf numFmtId="0" fontId="66" fillId="0" borderId="0" xfId="11717" applyFont="1" applyAlignment="1">
      <alignment horizontal="right"/>
    </xf>
    <xf numFmtId="0" fontId="67" fillId="3" borderId="0" xfId="11717" applyFont="1" applyFill="1" applyAlignment="1">
      <alignment horizontal="right"/>
    </xf>
    <xf numFmtId="0" fontId="64" fillId="3" borderId="0" xfId="11717" applyFont="1" applyFill="1"/>
    <xf numFmtId="0" fontId="64" fillId="3" borderId="2" xfId="11717" applyFont="1" applyFill="1" applyBorder="1" applyAlignment="1">
      <alignment wrapText="1"/>
    </xf>
    <xf numFmtId="0" fontId="64" fillId="3" borderId="2" xfId="11717" applyFont="1" applyFill="1" applyBorder="1" applyAlignment="1">
      <alignment horizontal="center" wrapText="1"/>
    </xf>
    <xf numFmtId="0" fontId="63" fillId="4" borderId="0" xfId="11717" applyFont="1" applyFill="1"/>
    <xf numFmtId="0" fontId="64" fillId="3" borderId="0" xfId="11717" applyFont="1" applyFill="1" applyAlignment="1">
      <alignment wrapText="1"/>
    </xf>
    <xf numFmtId="3" fontId="66" fillId="4" borderId="9" xfId="11717" applyNumberFormat="1" applyFont="1" applyFill="1" applyBorder="1"/>
    <xf numFmtId="0" fontId="63" fillId="3" borderId="0" xfId="11717" applyFont="1" applyFill="1" applyAlignment="1">
      <alignment wrapText="1"/>
    </xf>
    <xf numFmtId="3" fontId="63" fillId="3" borderId="0" xfId="11717" applyNumberFormat="1" applyFont="1" applyFill="1" applyAlignment="1">
      <alignment horizontal="center"/>
    </xf>
    <xf numFmtId="3" fontId="148" fillId="0" borderId="0" xfId="11717" applyNumberFormat="1" applyFont="1" applyAlignment="1">
      <alignment horizontal="right"/>
    </xf>
    <xf numFmtId="0" fontId="63" fillId="3" borderId="2" xfId="11717" applyFont="1" applyFill="1" applyBorder="1"/>
    <xf numFmtId="3" fontId="63" fillId="3" borderId="2" xfId="11717" applyNumberFormat="1" applyFont="1" applyFill="1" applyBorder="1" applyAlignment="1">
      <alignment horizontal="center"/>
    </xf>
    <xf numFmtId="0" fontId="64" fillId="3" borderId="1" xfId="11717" applyFont="1" applyFill="1" applyBorder="1" applyAlignment="1">
      <alignment wrapText="1"/>
    </xf>
    <xf numFmtId="3" fontId="63" fillId="3" borderId="1" xfId="11717" applyNumberFormat="1" applyFont="1" applyFill="1" applyBorder="1" applyAlignment="1">
      <alignment horizontal="center"/>
    </xf>
    <xf numFmtId="0" fontId="63" fillId="0" borderId="0" xfId="11717" applyFont="1" applyAlignment="1">
      <alignment wrapText="1"/>
    </xf>
    <xf numFmtId="3" fontId="63" fillId="0" borderId="0" xfId="11717" applyNumberFormat="1" applyFont="1"/>
    <xf numFmtId="3" fontId="63" fillId="4" borderId="9" xfId="11717" applyNumberFormat="1" applyFont="1" applyFill="1" applyBorder="1" applyAlignment="1">
      <alignment vertical="center"/>
    </xf>
    <xf numFmtId="3" fontId="63" fillId="3" borderId="0" xfId="11717" applyNumberFormat="1" applyFont="1" applyFill="1"/>
    <xf numFmtId="0" fontId="64" fillId="0" borderId="0" xfId="11717" applyFont="1"/>
    <xf numFmtId="0" fontId="82" fillId="0" borderId="0" xfId="11717" applyFont="1"/>
    <xf numFmtId="3" fontId="149" fillId="0" borderId="0" xfId="11717" applyNumberFormat="1" applyFont="1" applyAlignment="1">
      <alignment horizontal="right"/>
    </xf>
    <xf numFmtId="3" fontId="63" fillId="3" borderId="2" xfId="11717" applyNumberFormat="1" applyFont="1" applyFill="1" applyBorder="1"/>
    <xf numFmtId="0" fontId="64" fillId="3" borderId="1" xfId="11717" applyFont="1" applyFill="1" applyBorder="1"/>
    <xf numFmtId="0" fontId="63" fillId="3" borderId="0" xfId="11717" applyFont="1" applyFill="1" applyAlignment="1">
      <alignment horizontal="left" wrapText="1"/>
    </xf>
    <xf numFmtId="1" fontId="63" fillId="3" borderId="0" xfId="11717" applyNumberFormat="1" applyFont="1" applyFill="1" applyAlignment="1">
      <alignment horizontal="center"/>
    </xf>
    <xf numFmtId="0" fontId="64" fillId="0" borderId="1" xfId="11717" applyFont="1" applyBorder="1"/>
    <xf numFmtId="0" fontId="82" fillId="0" borderId="1" xfId="11717" applyFont="1" applyBorder="1"/>
    <xf numFmtId="3" fontId="149" fillId="0" borderId="1" xfId="11717" applyNumberFormat="1" applyFont="1" applyBorder="1" applyAlignment="1">
      <alignment horizontal="right"/>
    </xf>
    <xf numFmtId="3" fontId="63" fillId="3" borderId="1" xfId="11717" applyNumberFormat="1" applyFont="1" applyFill="1" applyBorder="1"/>
    <xf numFmtId="0" fontId="64" fillId="0" borderId="0" xfId="11717" applyFont="1" applyAlignment="1">
      <alignment wrapText="1"/>
    </xf>
    <xf numFmtId="0" fontId="63" fillId="0" borderId="2" xfId="11717" applyFont="1" applyBorder="1"/>
    <xf numFmtId="0" fontId="66" fillId="0" borderId="2" xfId="11717" applyFont="1" applyBorder="1"/>
    <xf numFmtId="3" fontId="64" fillId="0" borderId="1" xfId="11717" applyNumberFormat="1" applyFont="1" applyBorder="1" applyAlignment="1">
      <alignment horizontal="right"/>
    </xf>
    <xf numFmtId="3" fontId="64" fillId="0" borderId="0" xfId="11717" applyNumberFormat="1" applyFont="1" applyAlignment="1">
      <alignment horizontal="right"/>
    </xf>
    <xf numFmtId="3" fontId="65" fillId="4" borderId="9" xfId="11717" applyNumberFormat="1" applyFont="1" applyFill="1" applyBorder="1" applyAlignment="1">
      <alignment vertical="center"/>
    </xf>
    <xf numFmtId="0" fontId="64" fillId="0" borderId="1" xfId="11717" applyFont="1" applyBorder="1" applyAlignment="1">
      <alignment wrapText="1"/>
    </xf>
    <xf numFmtId="0" fontId="68" fillId="0" borderId="40" xfId="11717" applyFont="1" applyBorder="1"/>
    <xf numFmtId="0" fontId="63" fillId="0" borderId="40" xfId="11717" applyFont="1" applyBorder="1"/>
    <xf numFmtId="3" fontId="65" fillId="4" borderId="10" xfId="11717" applyNumberFormat="1" applyFont="1" applyFill="1" applyBorder="1" applyAlignment="1">
      <alignment vertical="center"/>
    </xf>
    <xf numFmtId="3" fontId="63" fillId="4" borderId="19" xfId="11717" applyNumberFormat="1" applyFont="1" applyFill="1" applyBorder="1" applyAlignment="1">
      <alignment vertical="center"/>
    </xf>
    <xf numFmtId="0" fontId="65" fillId="4" borderId="19" xfId="11717" applyFont="1" applyFill="1" applyBorder="1" applyAlignment="1">
      <alignment vertical="center"/>
    </xf>
    <xf numFmtId="3" fontId="63" fillId="0" borderId="1" xfId="11717" applyNumberFormat="1" applyFont="1" applyBorder="1"/>
    <xf numFmtId="0" fontId="68" fillId="3" borderId="0" xfId="11717" applyFont="1" applyFill="1"/>
    <xf numFmtId="169" fontId="64" fillId="2" borderId="0" xfId="11604" applyNumberFormat="1" applyFont="1" applyFill="1" applyBorder="1" applyAlignment="1"/>
    <xf numFmtId="3" fontId="148" fillId="0" borderId="2" xfId="11717" applyNumberFormat="1" applyFont="1" applyBorder="1" applyAlignment="1">
      <alignment horizontal="right"/>
    </xf>
    <xf numFmtId="2" fontId="64" fillId="3" borderId="0" xfId="11717" applyNumberFormat="1" applyFont="1" applyFill="1" applyAlignment="1">
      <alignment horizontal="center"/>
    </xf>
    <xf numFmtId="165" fontId="63" fillId="2" borderId="0" xfId="11717" quotePrefix="1" applyNumberFormat="1" applyFont="1" applyFill="1" applyAlignment="1">
      <alignment horizontal="right"/>
    </xf>
    <xf numFmtId="165" fontId="63" fillId="0" borderId="0" xfId="11717" quotePrefix="1" applyNumberFormat="1" applyFont="1" applyAlignment="1">
      <alignment horizontal="right"/>
    </xf>
    <xf numFmtId="3" fontId="66" fillId="0" borderId="0" xfId="11717" applyNumberFormat="1" applyFont="1" applyAlignment="1">
      <alignment horizontal="right"/>
    </xf>
    <xf numFmtId="169" fontId="63" fillId="2" borderId="0" xfId="11604" quotePrefix="1" applyNumberFormat="1" applyFont="1" applyFill="1" applyAlignment="1">
      <alignment horizontal="right"/>
    </xf>
    <xf numFmtId="0" fontId="66" fillId="0" borderId="0" xfId="11717" applyFont="1" applyAlignment="1">
      <alignment vertical="center"/>
    </xf>
    <xf numFmtId="3" fontId="66" fillId="0" borderId="0" xfId="11717" applyNumberFormat="1" applyFont="1"/>
    <xf numFmtId="3" fontId="66" fillId="0" borderId="0" xfId="11717" applyNumberFormat="1" applyFont="1" applyAlignment="1">
      <alignment vertical="center"/>
    </xf>
    <xf numFmtId="164" fontId="66" fillId="0" borderId="0" xfId="11717" applyNumberFormat="1" applyFont="1" applyAlignment="1">
      <alignment vertical="center"/>
    </xf>
    <xf numFmtId="3" fontId="149" fillId="0" borderId="2" xfId="11717" applyNumberFormat="1" applyFont="1" applyBorder="1" applyAlignment="1">
      <alignment horizontal="right"/>
    </xf>
    <xf numFmtId="0" fontId="66" fillId="2" borderId="0" xfId="11717" applyFont="1" applyFill="1"/>
    <xf numFmtId="0" fontId="69" fillId="5" borderId="0" xfId="11717" applyFont="1" applyFill="1"/>
    <xf numFmtId="170" fontId="65" fillId="5" borderId="0" xfId="11717" applyNumberFormat="1" applyFont="1" applyFill="1" applyAlignment="1">
      <alignment vertical="center"/>
    </xf>
    <xf numFmtId="169" fontId="69" fillId="5" borderId="0" xfId="11604" applyNumberFormat="1" applyFont="1" applyFill="1" applyAlignment="1">
      <alignment horizontal="right"/>
    </xf>
    <xf numFmtId="3" fontId="66" fillId="2" borderId="0" xfId="11717" applyNumberFormat="1" applyFont="1" applyFill="1"/>
    <xf numFmtId="0" fontId="69" fillId="2" borderId="0" xfId="11717" applyFont="1" applyFill="1"/>
    <xf numFmtId="170" fontId="65" fillId="2" borderId="0" xfId="11717" applyNumberFormat="1" applyFont="1" applyFill="1" applyAlignment="1">
      <alignment vertical="center"/>
    </xf>
    <xf numFmtId="169" fontId="69" fillId="2" borderId="0" xfId="11604" applyNumberFormat="1" applyFont="1" applyFill="1" applyAlignment="1">
      <alignment horizontal="right"/>
    </xf>
    <xf numFmtId="169" fontId="65" fillId="2" borderId="0" xfId="11604" applyNumberFormat="1" applyFont="1" applyFill="1" applyAlignment="1">
      <alignment horizontal="right"/>
    </xf>
    <xf numFmtId="169" fontId="65" fillId="0" borderId="0" xfId="11604" applyNumberFormat="1" applyFont="1" applyFill="1" applyAlignment="1">
      <alignment horizontal="right"/>
    </xf>
    <xf numFmtId="3" fontId="82" fillId="0" borderId="0" xfId="11717" applyNumberFormat="1" applyFont="1"/>
    <xf numFmtId="9" fontId="66" fillId="0" borderId="0" xfId="17428" applyFont="1"/>
    <xf numFmtId="3" fontId="64" fillId="3" borderId="0" xfId="11717" applyNumberFormat="1" applyFont="1" applyFill="1"/>
    <xf numFmtId="169" fontId="63" fillId="3" borderId="0" xfId="11604" applyNumberFormat="1" applyFont="1" applyFill="1" applyAlignment="1"/>
    <xf numFmtId="169" fontId="63" fillId="3" borderId="0" xfId="11717" applyNumberFormat="1" applyFont="1" applyFill="1"/>
    <xf numFmtId="169" fontId="66" fillId="0" borderId="0" xfId="11604" applyNumberFormat="1" applyFont="1"/>
    <xf numFmtId="169" fontId="66" fillId="0" borderId="0" xfId="11604" applyNumberFormat="1" applyFont="1" applyAlignment="1">
      <alignment vertical="center"/>
    </xf>
    <xf numFmtId="169" fontId="66" fillId="0" borderId="0" xfId="11717" applyNumberFormat="1" applyFont="1"/>
    <xf numFmtId="169" fontId="66" fillId="2" borderId="0" xfId="11717" applyNumberFormat="1" applyFont="1" applyFill="1"/>
    <xf numFmtId="3" fontId="81" fillId="2" borderId="0" xfId="10" applyNumberFormat="1" applyFont="1" applyFill="1" applyAlignment="1">
      <alignment horizontal="right" vertical="center"/>
    </xf>
    <xf numFmtId="169" fontId="63" fillId="2" borderId="0" xfId="17955" applyNumberFormat="1" applyFont="1" applyFill="1"/>
    <xf numFmtId="169" fontId="67" fillId="2" borderId="0" xfId="17955" applyNumberFormat="1" applyFont="1" applyFill="1"/>
    <xf numFmtId="164" fontId="72" fillId="2" borderId="0" xfId="17956" applyNumberFormat="1" applyFont="1" applyFill="1"/>
    <xf numFmtId="164" fontId="72" fillId="2" borderId="0" xfId="17426" applyNumberFormat="1" applyFont="1" applyFill="1"/>
    <xf numFmtId="0" fontId="103" fillId="114" borderId="0" xfId="17957" applyFill="1"/>
    <xf numFmtId="0" fontId="152" fillId="2" borderId="0" xfId="17" applyFont="1" applyFill="1" applyAlignment="1"/>
    <xf numFmtId="14" fontId="151" fillId="2" borderId="0" xfId="6" applyNumberFormat="1" applyFont="1" applyFill="1"/>
    <xf numFmtId="0" fontId="151" fillId="2" borderId="0" xfId="6" applyFont="1" applyFill="1"/>
    <xf numFmtId="0" fontId="154" fillId="2" borderId="2" xfId="17958" applyFont="1" applyFill="1" applyBorder="1"/>
    <xf numFmtId="0" fontId="64" fillId="2" borderId="2" xfId="10" applyFont="1" applyFill="1" applyBorder="1" applyAlignment="1">
      <alignment horizontal="left"/>
    </xf>
    <xf numFmtId="0" fontId="155" fillId="0" borderId="2" xfId="10" applyFont="1" applyBorder="1" applyAlignment="1">
      <alignment horizontal="right"/>
    </xf>
    <xf numFmtId="0" fontId="184" fillId="0" borderId="0" xfId="10" applyFont="1"/>
    <xf numFmtId="9" fontId="63" fillId="2" borderId="0" xfId="6" applyNumberFormat="1" applyFont="1" applyFill="1"/>
    <xf numFmtId="164" fontId="63" fillId="2" borderId="0" xfId="10" quotePrefix="1" applyNumberFormat="1" applyFont="1" applyFill="1"/>
    <xf numFmtId="2" fontId="63" fillId="2" borderId="0" xfId="10" quotePrefix="1" applyNumberFormat="1" applyFont="1" applyFill="1"/>
    <xf numFmtId="0" fontId="185" fillId="2" borderId="0" xfId="6" applyFont="1" applyFill="1"/>
    <xf numFmtId="2" fontId="63" fillId="2" borderId="2" xfId="10" quotePrefix="1" applyNumberFormat="1" applyFont="1" applyFill="1" applyBorder="1"/>
    <xf numFmtId="0" fontId="63" fillId="52" borderId="0" xfId="6" applyFont="1" applyFill="1"/>
    <xf numFmtId="165" fontId="63" fillId="2" borderId="0" xfId="10" quotePrefix="1" applyNumberFormat="1" applyFont="1" applyFill="1"/>
    <xf numFmtId="165" fontId="63" fillId="2" borderId="2" xfId="10" quotePrefix="1" applyNumberFormat="1" applyFont="1" applyFill="1" applyBorder="1"/>
    <xf numFmtId="0" fontId="186" fillId="2" borderId="0" xfId="6" applyFont="1" applyFill="1"/>
    <xf numFmtId="0" fontId="187" fillId="2" borderId="0" xfId="6" applyFont="1" applyFill="1"/>
    <xf numFmtId="0" fontId="187" fillId="2" borderId="1" xfId="6" applyFont="1" applyFill="1" applyBorder="1" applyAlignment="1">
      <alignment horizontal="left"/>
    </xf>
    <xf numFmtId="0" fontId="187" fillId="2" borderId="1" xfId="6" applyFont="1" applyFill="1" applyBorder="1" applyAlignment="1">
      <alignment horizontal="right"/>
    </xf>
    <xf numFmtId="169" fontId="187" fillId="2" borderId="0" xfId="12" applyNumberFormat="1" applyFont="1" applyFill="1"/>
    <xf numFmtId="9" fontId="187" fillId="2" borderId="0" xfId="6" applyNumberFormat="1" applyFont="1" applyFill="1"/>
    <xf numFmtId="196" fontId="187" fillId="2" borderId="0" xfId="12" applyNumberFormat="1" applyFont="1" applyFill="1"/>
    <xf numFmtId="169" fontId="188" fillId="2" borderId="0" xfId="12" applyNumberFormat="1" applyFont="1" applyFill="1"/>
    <xf numFmtId="196" fontId="188" fillId="2" borderId="0" xfId="12" applyNumberFormat="1" applyFont="1" applyFill="1"/>
    <xf numFmtId="0" fontId="150" fillId="2" borderId="0" xfId="6" applyFont="1" applyFill="1"/>
    <xf numFmtId="0" fontId="189" fillId="2" borderId="0" xfId="6" applyFont="1" applyFill="1"/>
    <xf numFmtId="169" fontId="189" fillId="2" borderId="0" xfId="6" applyNumberFormat="1" applyFont="1" applyFill="1"/>
    <xf numFmtId="197" fontId="189" fillId="2" borderId="0" xfId="17955" applyNumberFormat="1" applyFont="1" applyFill="1"/>
    <xf numFmtId="0" fontId="188" fillId="2" borderId="1" xfId="6" applyFont="1" applyFill="1" applyBorder="1"/>
    <xf numFmtId="0" fontId="189" fillId="2" borderId="1" xfId="6" applyFont="1" applyFill="1" applyBorder="1"/>
    <xf numFmtId="196" fontId="188" fillId="2" borderId="1" xfId="12" applyNumberFormat="1" applyFont="1" applyFill="1" applyBorder="1"/>
    <xf numFmtId="0" fontId="190" fillId="115" borderId="60" xfId="6" applyFont="1" applyFill="1" applyBorder="1" applyAlignment="1">
      <alignment horizontal="left" vertical="center" indent="1"/>
    </xf>
    <xf numFmtId="0" fontId="191" fillId="115" borderId="60" xfId="6" applyFont="1" applyFill="1" applyBorder="1" applyAlignment="1">
      <alignment horizontal="left" vertical="center" indent="1"/>
    </xf>
    <xf numFmtId="0" fontId="192" fillId="116" borderId="0" xfId="6" applyFont="1" applyFill="1" applyAlignment="1">
      <alignment horizontal="left" vertical="center" wrapText="1" indent="1"/>
    </xf>
    <xf numFmtId="0" fontId="192" fillId="117" borderId="61" xfId="6" applyFont="1" applyFill="1" applyBorder="1" applyAlignment="1">
      <alignment horizontal="left" vertical="center" wrapText="1" indent="1"/>
    </xf>
    <xf numFmtId="0" fontId="193" fillId="0" borderId="0" xfId="6" applyFont="1" applyAlignment="1">
      <alignment wrapText="1"/>
    </xf>
    <xf numFmtId="0" fontId="192" fillId="117" borderId="61" xfId="6" applyFont="1" applyFill="1" applyBorder="1" applyAlignment="1">
      <alignment horizontal="left" vertical="center" indent="1"/>
    </xf>
    <xf numFmtId="4" fontId="194" fillId="118" borderId="61" xfId="6" applyNumberFormat="1" applyFont="1" applyFill="1" applyBorder="1" applyAlignment="1">
      <alignment horizontal="right" vertical="center"/>
    </xf>
    <xf numFmtId="4" fontId="195" fillId="118" borderId="61" xfId="6" applyNumberFormat="1" applyFont="1" applyFill="1" applyBorder="1" applyAlignment="1">
      <alignment horizontal="right" vertical="center"/>
    </xf>
    <xf numFmtId="0" fontId="62" fillId="2" borderId="0" xfId="6" applyFont="1" applyFill="1" applyAlignment="1">
      <alignment vertical="center"/>
    </xf>
    <xf numFmtId="0" fontId="59" fillId="0" borderId="0" xfId="17427" applyFont="1" applyProtection="1">
      <protection locked="0"/>
    </xf>
    <xf numFmtId="0" fontId="64" fillId="2" borderId="0" xfId="30" applyFont="1" applyFill="1" applyProtection="1">
      <alignment vertical="top"/>
      <protection locked="0"/>
    </xf>
    <xf numFmtId="195" fontId="63" fillId="2" borderId="0" xfId="30" applyNumberFormat="1" applyFont="1" applyFill="1" applyProtection="1">
      <alignment vertical="top"/>
      <protection locked="0"/>
    </xf>
    <xf numFmtId="0" fontId="63" fillId="2" borderId="0" xfId="30" applyFont="1" applyFill="1" applyProtection="1">
      <alignment vertical="top"/>
      <protection locked="0"/>
    </xf>
    <xf numFmtId="0" fontId="63" fillId="2" borderId="0" xfId="30" applyFont="1" applyFill="1" applyAlignment="1" applyProtection="1">
      <protection locked="0"/>
    </xf>
    <xf numFmtId="0" fontId="63" fillId="0" borderId="0" xfId="466" applyFont="1" applyAlignment="1" applyProtection="1">
      <protection locked="0"/>
    </xf>
    <xf numFmtId="0" fontId="63" fillId="0" borderId="0" xfId="3" applyFont="1" applyAlignment="1" applyProtection="1">
      <protection locked="0"/>
    </xf>
    <xf numFmtId="0" fontId="66" fillId="0" borderId="0" xfId="17427" applyFont="1" applyProtection="1">
      <protection locked="0"/>
    </xf>
    <xf numFmtId="16" fontId="64" fillId="2" borderId="0" xfId="30" quotePrefix="1" applyNumberFormat="1" applyFont="1" applyFill="1" applyAlignment="1" applyProtection="1">
      <alignment horizontal="right"/>
      <protection locked="0"/>
    </xf>
    <xf numFmtId="0" fontId="64" fillId="2" borderId="2" xfId="3" applyFont="1" applyFill="1" applyBorder="1" applyProtection="1">
      <alignment vertical="top"/>
      <protection locked="0"/>
    </xf>
    <xf numFmtId="0" fontId="64" fillId="2" borderId="2" xfId="3" applyFont="1" applyFill="1" applyBorder="1" applyAlignment="1" applyProtection="1">
      <alignment horizontal="right"/>
      <protection locked="0"/>
    </xf>
    <xf numFmtId="0" fontId="64" fillId="0" borderId="0" xfId="3" applyFont="1" applyAlignment="1" applyProtection="1">
      <protection locked="0"/>
    </xf>
    <xf numFmtId="0" fontId="63" fillId="2" borderId="0" xfId="3" applyFont="1" applyFill="1" applyProtection="1">
      <alignment vertical="top"/>
      <protection locked="0"/>
    </xf>
    <xf numFmtId="4" fontId="63" fillId="0" borderId="0" xfId="30" applyNumberFormat="1" applyFont="1" applyAlignment="1" applyProtection="1">
      <alignment vertical="center"/>
      <protection locked="0"/>
    </xf>
    <xf numFmtId="173" fontId="64" fillId="0" borderId="0" xfId="3" applyNumberFormat="1" applyFont="1" applyAlignment="1" applyProtection="1">
      <protection locked="0"/>
    </xf>
    <xf numFmtId="3" fontId="63" fillId="0" borderId="0" xfId="466" applyNumberFormat="1" applyFont="1" applyAlignment="1" applyProtection="1">
      <protection locked="0"/>
    </xf>
    <xf numFmtId="3" fontId="67" fillId="0" borderId="0" xfId="30" applyNumberFormat="1" applyFont="1" applyAlignment="1" applyProtection="1">
      <alignment vertical="center"/>
      <protection locked="0"/>
    </xf>
    <xf numFmtId="0" fontId="63" fillId="2" borderId="40" xfId="3" applyFont="1" applyFill="1" applyBorder="1" applyProtection="1">
      <alignment vertical="top"/>
      <protection locked="0"/>
    </xf>
    <xf numFmtId="3" fontId="63" fillId="0" borderId="0" xfId="30" applyNumberFormat="1" applyFont="1" applyAlignment="1" applyProtection="1">
      <alignment vertical="center"/>
      <protection locked="0"/>
    </xf>
    <xf numFmtId="0" fontId="64" fillId="2" borderId="1" xfId="3" applyFont="1" applyFill="1" applyBorder="1" applyProtection="1">
      <alignment vertical="top"/>
      <protection locked="0"/>
    </xf>
    <xf numFmtId="0" fontId="63" fillId="2" borderId="1" xfId="3" applyFont="1" applyFill="1" applyBorder="1" applyProtection="1">
      <alignment vertical="top"/>
      <protection locked="0"/>
    </xf>
    <xf numFmtId="0" fontId="63" fillId="2" borderId="40" xfId="3" quotePrefix="1" applyFont="1" applyFill="1" applyBorder="1" applyProtection="1">
      <alignment vertical="top"/>
      <protection locked="0"/>
    </xf>
    <xf numFmtId="0" fontId="63" fillId="2" borderId="0" xfId="3" quotePrefix="1" applyFont="1" applyFill="1" applyProtection="1">
      <alignment vertical="top"/>
      <protection locked="0"/>
    </xf>
    <xf numFmtId="0" fontId="63" fillId="2" borderId="1" xfId="3" quotePrefix="1" applyFont="1" applyFill="1" applyBorder="1" applyProtection="1">
      <alignment vertical="top"/>
      <protection locked="0"/>
    </xf>
    <xf numFmtId="0" fontId="153" fillId="0" borderId="0" xfId="466" applyFont="1" applyAlignment="1" applyProtection="1">
      <protection locked="0"/>
    </xf>
    <xf numFmtId="174" fontId="63" fillId="2" borderId="0" xfId="30" applyNumberFormat="1" applyFont="1" applyFill="1" applyAlignment="1" applyProtection="1">
      <protection locked="0"/>
    </xf>
    <xf numFmtId="0" fontId="177" fillId="2" borderId="0" xfId="30" applyFont="1" applyFill="1" applyAlignment="1" applyProtection="1">
      <alignment horizontal="left"/>
      <protection locked="0"/>
    </xf>
    <xf numFmtId="0" fontId="179" fillId="2" borderId="0" xfId="30" applyFont="1" applyFill="1" applyAlignment="1" applyProtection="1">
      <protection locked="0"/>
    </xf>
    <xf numFmtId="174" fontId="63" fillId="0" borderId="0" xfId="30" applyNumberFormat="1" applyFont="1" applyAlignment="1" applyProtection="1">
      <protection locked="0"/>
    </xf>
    <xf numFmtId="4" fontId="67" fillId="0" borderId="0" xfId="30" applyNumberFormat="1" applyFont="1" applyAlignment="1" applyProtection="1">
      <protection locked="0"/>
    </xf>
    <xf numFmtId="4" fontId="63" fillId="0" borderId="0" xfId="30" applyNumberFormat="1" applyFont="1" applyAlignment="1" applyProtection="1">
      <protection locked="0"/>
    </xf>
    <xf numFmtId="1" fontId="64" fillId="2" borderId="0" xfId="30" quotePrefix="1" applyNumberFormat="1" applyFont="1" applyFill="1" applyAlignment="1" applyProtection="1">
      <alignment horizontal="right"/>
      <protection locked="0"/>
    </xf>
    <xf numFmtId="0" fontId="63" fillId="2" borderId="40" xfId="30" applyFont="1" applyFill="1" applyBorder="1" applyProtection="1">
      <alignment vertical="top"/>
      <protection locked="0"/>
    </xf>
    <xf numFmtId="176" fontId="63" fillId="0" borderId="0" xfId="30" applyNumberFormat="1" applyFont="1" applyAlignment="1" applyProtection="1">
      <protection locked="0"/>
    </xf>
    <xf numFmtId="0" fontId="63" fillId="2" borderId="2" xfId="30" applyFont="1" applyFill="1" applyBorder="1" applyProtection="1">
      <alignment vertical="top"/>
      <protection locked="0"/>
    </xf>
    <xf numFmtId="0" fontId="63" fillId="2" borderId="0" xfId="30" applyFont="1" applyFill="1" applyAlignment="1" applyProtection="1">
      <alignment horizontal="left"/>
      <protection locked="0"/>
    </xf>
    <xf numFmtId="3" fontId="63" fillId="2" borderId="0" xfId="30" applyNumberFormat="1" applyFont="1" applyFill="1" applyAlignment="1" applyProtection="1">
      <protection locked="0"/>
    </xf>
    <xf numFmtId="0" fontId="63" fillId="0" borderId="0" xfId="30" applyFont="1" applyAlignment="1" applyProtection="1">
      <protection locked="0"/>
    </xf>
    <xf numFmtId="0" fontId="68" fillId="0" borderId="0" xfId="30" applyFont="1" applyAlignment="1" applyProtection="1">
      <alignment horizontal="left"/>
      <protection locked="0"/>
    </xf>
    <xf numFmtId="172" fontId="63" fillId="0" borderId="0" xfId="467" applyFont="1" applyFill="1" applyAlignment="1" applyProtection="1">
      <protection locked="0"/>
    </xf>
    <xf numFmtId="0" fontId="64" fillId="2" borderId="0" xfId="30" applyFont="1" applyFill="1" applyAlignment="1" applyProtection="1">
      <protection locked="0"/>
    </xf>
    <xf numFmtId="175" fontId="63" fillId="0" borderId="0" xfId="30" applyNumberFormat="1" applyFont="1" applyAlignment="1" applyProtection="1">
      <protection locked="0"/>
    </xf>
    <xf numFmtId="0" fontId="27" fillId="0" borderId="0" xfId="466" applyFont="1" applyAlignment="1" applyProtection="1">
      <protection locked="0"/>
    </xf>
    <xf numFmtId="0" fontId="64" fillId="0" borderId="0" xfId="30" applyFont="1" applyProtection="1">
      <alignment vertical="top"/>
      <protection locked="0"/>
    </xf>
    <xf numFmtId="16" fontId="64" fillId="0" borderId="0" xfId="30" quotePrefix="1" applyNumberFormat="1" applyFont="1" applyAlignment="1" applyProtection="1">
      <alignment horizontal="right"/>
      <protection locked="0"/>
    </xf>
    <xf numFmtId="0" fontId="64" fillId="0" borderId="0" xfId="30" applyFont="1" applyAlignment="1" applyProtection="1">
      <alignment horizontal="right"/>
      <protection locked="0"/>
    </xf>
    <xf numFmtId="0" fontId="64" fillId="0" borderId="0" xfId="30" quotePrefix="1" applyFont="1" applyAlignment="1" applyProtection="1">
      <alignment horizontal="right"/>
      <protection locked="0"/>
    </xf>
    <xf numFmtId="0" fontId="64" fillId="2" borderId="0" xfId="30" applyFont="1" applyFill="1" applyAlignment="1" applyProtection="1">
      <alignment horizontal="right"/>
      <protection locked="0"/>
    </xf>
    <xf numFmtId="0" fontId="64" fillId="2" borderId="0" xfId="30" quotePrefix="1" applyFont="1" applyFill="1" applyAlignment="1" applyProtection="1">
      <alignment horizontal="right"/>
      <protection locked="0"/>
    </xf>
    <xf numFmtId="0" fontId="64" fillId="0" borderId="2" xfId="30" applyFont="1" applyBorder="1" applyAlignment="1" applyProtection="1">
      <protection locked="0"/>
    </xf>
    <xf numFmtId="0" fontId="64" fillId="0" borderId="2" xfId="30" applyFont="1" applyBorder="1" applyAlignment="1" applyProtection="1">
      <alignment horizontal="right" wrapText="1"/>
      <protection locked="0"/>
    </xf>
    <xf numFmtId="0" fontId="64" fillId="2" borderId="2" xfId="30" applyFont="1" applyFill="1" applyBorder="1" applyAlignment="1" applyProtection="1">
      <alignment horizontal="right" wrapText="1"/>
      <protection locked="0"/>
    </xf>
    <xf numFmtId="173" fontId="64" fillId="0" borderId="0" xfId="20" applyNumberFormat="1" applyFont="1" applyFill="1" applyAlignment="1" applyProtection="1"/>
    <xf numFmtId="173" fontId="63" fillId="0" borderId="0" xfId="20" applyNumberFormat="1" applyFont="1" applyFill="1" applyAlignment="1" applyProtection="1"/>
    <xf numFmtId="0" fontId="63" fillId="0" borderId="0" xfId="30" applyFont="1" applyProtection="1">
      <alignment vertical="top"/>
      <protection locked="0"/>
    </xf>
    <xf numFmtId="173" fontId="63" fillId="2" borderId="0" xfId="30" applyNumberFormat="1" applyFont="1" applyFill="1" applyAlignment="1" applyProtection="1">
      <alignment horizontal="right"/>
      <protection locked="0"/>
    </xf>
    <xf numFmtId="0" fontId="65" fillId="0" borderId="0" xfId="30" applyFont="1" applyAlignment="1" applyProtection="1">
      <alignment horizontal="left"/>
      <protection locked="0"/>
    </xf>
    <xf numFmtId="0" fontId="65" fillId="0" borderId="0" xfId="30" quotePrefix="1" applyFont="1" applyAlignment="1" applyProtection="1">
      <alignment horizontal="left"/>
      <protection locked="0"/>
    </xf>
    <xf numFmtId="173" fontId="63" fillId="2" borderId="0" xfId="30" applyNumberFormat="1" applyFont="1" applyFill="1" applyAlignment="1" applyProtection="1">
      <protection locked="0"/>
    </xf>
    <xf numFmtId="0" fontId="63" fillId="0" borderId="0" xfId="30" quotePrefix="1" applyFont="1" applyAlignment="1" applyProtection="1">
      <protection locked="0"/>
    </xf>
    <xf numFmtId="173" fontId="63" fillId="0" borderId="0" xfId="20" applyNumberFormat="1" applyFont="1" applyFill="1" applyAlignment="1" applyProtection="1">
      <alignment vertical="center"/>
    </xf>
    <xf numFmtId="0" fontId="64" fillId="0" borderId="0" xfId="30" applyFont="1" applyAlignment="1" applyProtection="1">
      <protection locked="0"/>
    </xf>
    <xf numFmtId="173" fontId="64" fillId="2" borderId="0" xfId="30" applyNumberFormat="1" applyFont="1" applyFill="1" applyAlignment="1" applyProtection="1">
      <alignment horizontal="right"/>
      <protection locked="0"/>
    </xf>
    <xf numFmtId="173" fontId="63" fillId="2" borderId="0" xfId="30" applyNumberFormat="1" applyFont="1" applyFill="1" applyProtection="1">
      <alignment vertical="top"/>
      <protection locked="0"/>
    </xf>
    <xf numFmtId="0" fontId="64" fillId="0" borderId="0" xfId="30" applyFont="1" applyAlignment="1" applyProtection="1">
      <alignment wrapText="1"/>
      <protection locked="0"/>
    </xf>
    <xf numFmtId="0" fontId="64" fillId="0" borderId="1" xfId="30" applyFont="1" applyBorder="1" applyAlignment="1" applyProtection="1">
      <protection locked="0"/>
    </xf>
    <xf numFmtId="173" fontId="64" fillId="0" borderId="1" xfId="20" applyNumberFormat="1" applyFont="1" applyFill="1" applyBorder="1" applyAlignment="1" applyProtection="1"/>
    <xf numFmtId="173" fontId="196" fillId="0" borderId="0" xfId="466" applyNumberFormat="1" applyFont="1" applyAlignment="1" applyProtection="1">
      <protection locked="0"/>
    </xf>
    <xf numFmtId="166" fontId="196" fillId="0" borderId="0" xfId="17959" applyNumberFormat="1" applyFont="1" applyFill="1" applyAlignment="1" applyProtection="1">
      <protection locked="0"/>
    </xf>
    <xf numFmtId="173" fontId="64" fillId="0" borderId="0" xfId="20" applyNumberFormat="1" applyFont="1" applyFill="1" applyBorder="1" applyAlignment="1" applyProtection="1">
      <alignment vertical="center"/>
    </xf>
    <xf numFmtId="173" fontId="63" fillId="0" borderId="0" xfId="30" applyNumberFormat="1" applyFont="1" applyAlignment="1" applyProtection="1">
      <alignment horizontal="right"/>
      <protection locked="0"/>
    </xf>
    <xf numFmtId="191" fontId="63" fillId="0" borderId="0" xfId="17428" applyNumberFormat="1" applyFont="1" applyFill="1" applyAlignment="1" applyProtection="1">
      <alignment vertical="center"/>
    </xf>
    <xf numFmtId="173" fontId="63" fillId="0" borderId="0" xfId="30" applyNumberFormat="1" applyFont="1" applyAlignment="1" applyProtection="1">
      <protection locked="0"/>
    </xf>
    <xf numFmtId="173" fontId="63" fillId="0" borderId="0" xfId="30" applyNumberFormat="1" applyFont="1" applyProtection="1">
      <alignment vertical="top"/>
      <protection locked="0"/>
    </xf>
    <xf numFmtId="0" fontId="64" fillId="0" borderId="2" xfId="30" applyFont="1" applyBorder="1" applyAlignment="1" applyProtection="1">
      <alignment horizontal="right"/>
      <protection locked="0"/>
    </xf>
    <xf numFmtId="0" fontId="64" fillId="2" borderId="2" xfId="30" applyFont="1" applyFill="1" applyBorder="1" applyAlignment="1" applyProtection="1">
      <alignment horizontal="right"/>
      <protection locked="0"/>
    </xf>
    <xf numFmtId="165" fontId="63" fillId="0" borderId="0" xfId="30" applyNumberFormat="1" applyFont="1" applyAlignment="1" applyProtection="1">
      <alignment horizontal="right"/>
      <protection locked="0"/>
    </xf>
    <xf numFmtId="165" fontId="63" fillId="2" borderId="0" xfId="30" applyNumberFormat="1" applyFont="1" applyFill="1" applyAlignment="1" applyProtection="1">
      <alignment horizontal="right"/>
      <protection locked="0"/>
    </xf>
    <xf numFmtId="10" fontId="63" fillId="0" borderId="0" xfId="30" applyNumberFormat="1" applyFont="1" applyAlignment="1" applyProtection="1">
      <protection locked="0"/>
    </xf>
    <xf numFmtId="165" fontId="59" fillId="0" borderId="0" xfId="17427" applyNumberFormat="1" applyFont="1" applyProtection="1">
      <protection locked="0"/>
    </xf>
    <xf numFmtId="0" fontId="63" fillId="0" borderId="2" xfId="30" applyFont="1" applyBorder="1" applyAlignment="1" applyProtection="1">
      <protection locked="0"/>
    </xf>
    <xf numFmtId="165" fontId="63" fillId="0" borderId="2" xfId="30" applyNumberFormat="1" applyFont="1" applyBorder="1" applyAlignment="1" applyProtection="1">
      <alignment horizontal="right"/>
      <protection locked="0"/>
    </xf>
    <xf numFmtId="165" fontId="63" fillId="2" borderId="2" xfId="30" applyNumberFormat="1" applyFont="1" applyFill="1" applyBorder="1" applyAlignment="1" applyProtection="1">
      <alignment horizontal="right"/>
      <protection locked="0"/>
    </xf>
    <xf numFmtId="16" fontId="64" fillId="0" borderId="0" xfId="3" quotePrefix="1" applyNumberFormat="1" applyFont="1" applyAlignment="1" applyProtection="1">
      <alignment horizontal="right"/>
      <protection locked="0"/>
    </xf>
    <xf numFmtId="0" fontId="63" fillId="0" borderId="40" xfId="30" applyFont="1" applyBorder="1" applyAlignment="1" applyProtection="1">
      <protection locked="0"/>
    </xf>
    <xf numFmtId="3" fontId="63" fillId="0" borderId="40" xfId="30" applyNumberFormat="1" applyFont="1" applyBorder="1" applyAlignment="1" applyProtection="1">
      <alignment horizontal="right"/>
      <protection locked="0"/>
    </xf>
    <xf numFmtId="3" fontId="63" fillId="2" borderId="40" xfId="30" applyNumberFormat="1" applyFont="1" applyFill="1" applyBorder="1" applyAlignment="1" applyProtection="1">
      <alignment horizontal="right"/>
      <protection locked="0"/>
    </xf>
    <xf numFmtId="3" fontId="63" fillId="0" borderId="0" xfId="30" applyNumberFormat="1" applyFont="1" applyAlignment="1" applyProtection="1">
      <alignment horizontal="right" vertical="top"/>
      <protection locked="0"/>
    </xf>
    <xf numFmtId="3" fontId="63" fillId="0" borderId="0" xfId="30" applyNumberFormat="1" applyFont="1" applyAlignment="1" applyProtection="1">
      <alignment horizontal="right"/>
      <protection locked="0"/>
    </xf>
    <xf numFmtId="3" fontId="63" fillId="2" borderId="0" xfId="30" applyNumberFormat="1" applyFont="1" applyFill="1" applyAlignment="1" applyProtection="1">
      <alignment horizontal="right"/>
      <protection locked="0"/>
    </xf>
    <xf numFmtId="164" fontId="63" fillId="0" borderId="2" xfId="30" applyNumberFormat="1" applyFont="1" applyBorder="1" applyAlignment="1" applyProtection="1">
      <alignment horizontal="right"/>
      <protection locked="0"/>
    </xf>
    <xf numFmtId="164" fontId="63" fillId="2" borderId="2" xfId="30" applyNumberFormat="1" applyFont="1" applyFill="1" applyBorder="1" applyAlignment="1" applyProtection="1">
      <alignment horizontal="right"/>
      <protection locked="0"/>
    </xf>
    <xf numFmtId="164" fontId="63" fillId="0" borderId="0" xfId="30" applyNumberFormat="1" applyFont="1" applyAlignment="1" applyProtection="1">
      <alignment horizontal="right" vertical="top"/>
      <protection locked="0"/>
    </xf>
    <xf numFmtId="3" fontId="63" fillId="0" borderId="0" xfId="16" applyNumberFormat="1" applyFont="1" applyAlignment="1">
      <alignment horizontal="right"/>
    </xf>
    <xf numFmtId="3" fontId="63" fillId="52" borderId="40" xfId="30" applyNumberFormat="1" applyFont="1" applyFill="1" applyBorder="1" applyAlignment="1" applyProtection="1">
      <alignment horizontal="right"/>
      <protection locked="0"/>
    </xf>
    <xf numFmtId="0" fontId="63" fillId="2" borderId="2" xfId="6" applyFont="1" applyFill="1" applyBorder="1" applyAlignment="1">
      <alignment horizontal="center"/>
    </xf>
    <xf numFmtId="3" fontId="63" fillId="2" borderId="1" xfId="6" applyNumberFormat="1" applyFont="1" applyFill="1" applyBorder="1" applyAlignment="1">
      <alignment horizontal="center"/>
    </xf>
    <xf numFmtId="3" fontId="64" fillId="2" borderId="0" xfId="6" applyNumberFormat="1" applyFont="1" applyFill="1" applyAlignment="1">
      <alignment horizontal="center"/>
    </xf>
    <xf numFmtId="3" fontId="63" fillId="2" borderId="0" xfId="6" applyNumberFormat="1" applyFont="1" applyFill="1" applyAlignment="1">
      <alignment horizontal="center"/>
    </xf>
    <xf numFmtId="0" fontId="64" fillId="2" borderId="2" xfId="6" applyFont="1" applyFill="1" applyBorder="1" applyAlignment="1">
      <alignment horizontal="center"/>
    </xf>
    <xf numFmtId="0" fontId="63" fillId="2" borderId="1" xfId="6" applyFont="1" applyFill="1" applyBorder="1" applyAlignment="1">
      <alignment horizontal="center"/>
    </xf>
    <xf numFmtId="0" fontId="66" fillId="0" borderId="0" xfId="0" applyFont="1" applyAlignment="1">
      <alignment horizontal="right"/>
    </xf>
    <xf numFmtId="3" fontId="66" fillId="82" borderId="0" xfId="0" applyNumberFormat="1" applyFont="1" applyFill="1" applyAlignment="1">
      <alignment horizontal="right"/>
    </xf>
    <xf numFmtId="3" fontId="66" fillId="0" borderId="0" xfId="0" applyNumberFormat="1" applyFont="1" applyAlignment="1">
      <alignment horizontal="right"/>
    </xf>
    <xf numFmtId="16" fontId="197" fillId="2" borderId="0" xfId="30" quotePrefix="1" applyNumberFormat="1" applyFont="1" applyFill="1" applyAlignment="1" applyProtection="1">
      <alignment horizontal="right"/>
      <protection locked="0"/>
    </xf>
    <xf numFmtId="0" fontId="197" fillId="2" borderId="0" xfId="30" applyFont="1" applyFill="1" applyAlignment="1" applyProtection="1">
      <alignment horizontal="right"/>
      <protection locked="0"/>
    </xf>
    <xf numFmtId="0" fontId="197" fillId="2" borderId="0" xfId="30" quotePrefix="1" applyFont="1" applyFill="1" applyAlignment="1" applyProtection="1">
      <alignment horizontal="right"/>
      <protection locked="0"/>
    </xf>
    <xf numFmtId="0" fontId="197" fillId="2" borderId="2" xfId="30" applyFont="1" applyFill="1" applyBorder="1" applyAlignment="1" applyProtection="1">
      <alignment horizontal="right"/>
      <protection locked="0"/>
    </xf>
    <xf numFmtId="0" fontId="65" fillId="81" borderId="7" xfId="11717" applyFont="1" applyFill="1" applyBorder="1" applyAlignment="1">
      <alignment vertical="center"/>
    </xf>
    <xf numFmtId="0" fontId="65" fillId="81" borderId="43" xfId="11717" applyFont="1" applyFill="1" applyBorder="1" applyAlignment="1">
      <alignment vertical="center"/>
    </xf>
    <xf numFmtId="0" fontId="65" fillId="81" borderId="44" xfId="11717" applyFont="1" applyFill="1" applyBorder="1" applyAlignment="1">
      <alignment vertical="center"/>
    </xf>
    <xf numFmtId="0" fontId="65" fillId="81" borderId="8" xfId="11717" applyFont="1" applyFill="1" applyBorder="1" applyAlignment="1">
      <alignment horizontal="center" vertical="center"/>
    </xf>
    <xf numFmtId="0" fontId="66" fillId="5" borderId="0" xfId="11717" applyFont="1" applyFill="1" applyAlignment="1">
      <alignment horizontal="right"/>
    </xf>
    <xf numFmtId="0" fontId="63" fillId="5" borderId="0" xfId="11717" applyFont="1" applyFill="1"/>
    <xf numFmtId="3" fontId="148" fillId="5" borderId="0" xfId="11717" applyNumberFormat="1" applyFont="1" applyFill="1" applyAlignment="1">
      <alignment horizontal="right"/>
    </xf>
    <xf numFmtId="3" fontId="149" fillId="5" borderId="0" xfId="11717" applyNumberFormat="1" applyFont="1" applyFill="1" applyAlignment="1">
      <alignment horizontal="right"/>
    </xf>
    <xf numFmtId="3" fontId="149" fillId="5" borderId="1" xfId="11717" applyNumberFormat="1" applyFont="1" applyFill="1" applyBorder="1" applyAlignment="1">
      <alignment horizontal="right"/>
    </xf>
    <xf numFmtId="3" fontId="148" fillId="5" borderId="2" xfId="11717" applyNumberFormat="1" applyFont="1" applyFill="1" applyBorder="1" applyAlignment="1">
      <alignment horizontal="right"/>
    </xf>
    <xf numFmtId="3" fontId="149" fillId="5" borderId="2" xfId="11717" applyNumberFormat="1" applyFont="1" applyFill="1" applyBorder="1" applyAlignment="1">
      <alignment horizontal="right"/>
    </xf>
    <xf numFmtId="0" fontId="63" fillId="2" borderId="0" xfId="10" applyFont="1" applyFill="1" applyAlignment="1">
      <alignment horizontal="left" wrapText="1"/>
    </xf>
    <xf numFmtId="0" fontId="198" fillId="0" borderId="0" xfId="6" applyFont="1" applyAlignment="1">
      <alignment horizontal="center"/>
    </xf>
    <xf numFmtId="0" fontId="150" fillId="3" borderId="0" xfId="6" applyFont="1" applyFill="1"/>
    <xf numFmtId="3" fontId="64" fillId="3" borderId="1" xfId="6" applyNumberFormat="1" applyFont="1" applyFill="1" applyBorder="1" applyAlignment="1">
      <alignment horizontal="center"/>
    </xf>
    <xf numFmtId="0" fontId="65" fillId="6" borderId="46" xfId="6" applyFont="1" applyFill="1" applyBorder="1" applyAlignment="1">
      <alignment vertical="center"/>
    </xf>
    <xf numFmtId="0" fontId="65" fillId="6" borderId="13" xfId="6" applyFont="1" applyFill="1" applyBorder="1" applyAlignment="1">
      <alignment vertical="center"/>
    </xf>
    <xf numFmtId="0" fontId="65" fillId="3" borderId="0" xfId="6" applyFont="1" applyFill="1" applyAlignment="1">
      <alignment horizontal="center"/>
    </xf>
    <xf numFmtId="0" fontId="199" fillId="3" borderId="0" xfId="6" applyFont="1" applyFill="1" applyAlignment="1">
      <alignment horizontal="center"/>
    </xf>
    <xf numFmtId="171" fontId="64" fillId="2" borderId="0" xfId="10" quotePrefix="1" applyNumberFormat="1" applyFont="1" applyFill="1" applyAlignment="1">
      <alignment horizontal="right" wrapText="1"/>
    </xf>
    <xf numFmtId="3" fontId="82" fillId="2" borderId="0" xfId="10" applyNumberFormat="1" applyFont="1" applyFill="1" applyAlignment="1">
      <alignment horizontal="right"/>
    </xf>
    <xf numFmtId="0" fontId="63" fillId="2" borderId="0" xfId="10" applyFont="1" applyFill="1" applyAlignment="1">
      <alignment wrapText="1"/>
    </xf>
    <xf numFmtId="171" fontId="64" fillId="2" borderId="2" xfId="17958" applyNumberFormat="1" applyFont="1" applyFill="1" applyBorder="1"/>
    <xf numFmtId="171" fontId="64" fillId="2" borderId="2" xfId="17960" applyNumberFormat="1" applyFont="1" applyFill="1" applyBorder="1"/>
    <xf numFmtId="0" fontId="155" fillId="2" borderId="2" xfId="10" applyFont="1" applyFill="1" applyBorder="1"/>
    <xf numFmtId="0" fontId="155" fillId="2" borderId="2" xfId="10" applyFont="1" applyFill="1" applyBorder="1" applyAlignment="1">
      <alignment horizontal="right"/>
    </xf>
    <xf numFmtId="0" fontId="71" fillId="2" borderId="0" xfId="10" applyFont="1" applyFill="1"/>
    <xf numFmtId="165" fontId="63" fillId="2" borderId="0" xfId="10" applyNumberFormat="1" applyFont="1" applyFill="1" applyAlignment="1">
      <alignment horizontal="left" wrapText="1"/>
    </xf>
    <xf numFmtId="9" fontId="63" fillId="2" borderId="0" xfId="17428" applyFont="1" applyFill="1"/>
    <xf numFmtId="2" fontId="200" fillId="2" borderId="0" xfId="10" applyNumberFormat="1" applyFont="1" applyFill="1" applyAlignment="1">
      <alignment horizontal="right"/>
    </xf>
    <xf numFmtId="2" fontId="200" fillId="2" borderId="0" xfId="10" quotePrefix="1" applyNumberFormat="1" applyFont="1" applyFill="1" applyAlignment="1">
      <alignment horizontal="right"/>
    </xf>
    <xf numFmtId="2" fontId="200" fillId="2" borderId="2" xfId="10" quotePrefix="1" applyNumberFormat="1" applyFont="1" applyFill="1" applyBorder="1" applyAlignment="1">
      <alignment horizontal="right"/>
    </xf>
    <xf numFmtId="2" fontId="200" fillId="2" borderId="2" xfId="10" applyNumberFormat="1" applyFont="1" applyFill="1" applyBorder="1" applyAlignment="1">
      <alignment horizontal="right"/>
    </xf>
    <xf numFmtId="9" fontId="63" fillId="2" borderId="2" xfId="17428" applyFont="1" applyFill="1" applyBorder="1"/>
    <xf numFmtId="0" fontId="70" fillId="2" borderId="0" xfId="30" applyFont="1" applyFill="1" applyProtection="1">
      <alignment vertical="top"/>
      <protection locked="0"/>
    </xf>
    <xf numFmtId="0" fontId="67" fillId="2" borderId="0" xfId="466" applyFont="1" applyFill="1" applyAlignment="1" applyProtection="1">
      <protection locked="0"/>
    </xf>
    <xf numFmtId="16" fontId="70" fillId="2" borderId="0" xfId="30" quotePrefix="1" applyNumberFormat="1" applyFont="1" applyFill="1" applyAlignment="1" applyProtection="1">
      <alignment horizontal="right"/>
      <protection locked="0"/>
    </xf>
    <xf numFmtId="1" fontId="70" fillId="2" borderId="0" xfId="30" quotePrefix="1" applyNumberFormat="1" applyFont="1" applyFill="1" applyAlignment="1" applyProtection="1">
      <alignment horizontal="right"/>
      <protection locked="0"/>
    </xf>
    <xf numFmtId="0" fontId="67" fillId="2" borderId="40" xfId="30" applyFont="1" applyFill="1" applyBorder="1" applyProtection="1">
      <alignment vertical="top"/>
      <protection locked="0"/>
    </xf>
    <xf numFmtId="173" fontId="67" fillId="2" borderId="40" xfId="20" applyNumberFormat="1" applyFont="1" applyFill="1" applyBorder="1" applyAlignment="1" applyProtection="1">
      <alignment vertical="center"/>
    </xf>
    <xf numFmtId="0" fontId="67" fillId="2" borderId="2" xfId="30" applyFont="1" applyFill="1" applyBorder="1" applyProtection="1">
      <alignment vertical="top"/>
      <protection locked="0"/>
    </xf>
    <xf numFmtId="173" fontId="67" fillId="2" borderId="2" xfId="20" applyNumberFormat="1" applyFont="1" applyFill="1" applyBorder="1" applyAlignment="1" applyProtection="1">
      <alignment vertical="center"/>
    </xf>
    <xf numFmtId="3" fontId="64" fillId="119" borderId="0" xfId="16" applyNumberFormat="1" applyFont="1" applyFill="1" applyAlignment="1">
      <alignment horizontal="right"/>
    </xf>
    <xf numFmtId="3" fontId="63" fillId="119" borderId="0" xfId="16" applyNumberFormat="1" applyFont="1" applyFill="1" applyAlignment="1">
      <alignment horizontal="right"/>
    </xf>
    <xf numFmtId="173" fontId="63" fillId="119" borderId="0" xfId="20" applyNumberFormat="1" applyFont="1" applyFill="1" applyAlignment="1" applyProtection="1">
      <alignment vertical="center"/>
    </xf>
    <xf numFmtId="173" fontId="64" fillId="119" borderId="1" xfId="20" applyNumberFormat="1" applyFont="1" applyFill="1" applyBorder="1" applyAlignment="1" applyProtection="1">
      <alignment horizontal="right" vertical="center"/>
      <protection locked="0"/>
    </xf>
    <xf numFmtId="173" fontId="64" fillId="119" borderId="1" xfId="20" applyNumberFormat="1" applyFont="1" applyFill="1" applyBorder="1" applyAlignment="1" applyProtection="1"/>
    <xf numFmtId="16" fontId="70" fillId="119" borderId="0" xfId="30" quotePrefix="1" applyNumberFormat="1" applyFont="1" applyFill="1" applyAlignment="1" applyProtection="1">
      <alignment horizontal="right"/>
      <protection locked="0"/>
    </xf>
    <xf numFmtId="0" fontId="70" fillId="119" borderId="0" xfId="30" applyFont="1" applyFill="1" applyAlignment="1" applyProtection="1">
      <alignment horizontal="right"/>
      <protection locked="0"/>
    </xf>
    <xf numFmtId="0" fontId="70" fillId="119" borderId="0" xfId="30" quotePrefix="1" applyFont="1" applyFill="1" applyAlignment="1" applyProtection="1">
      <alignment horizontal="right"/>
      <protection locked="0"/>
    </xf>
    <xf numFmtId="3" fontId="63" fillId="119" borderId="40" xfId="30" applyNumberFormat="1" applyFont="1" applyFill="1" applyBorder="1" applyAlignment="1" applyProtection="1">
      <alignment horizontal="right"/>
      <protection locked="0"/>
    </xf>
    <xf numFmtId="0" fontId="201" fillId="2" borderId="0" xfId="371" applyFont="1" applyFill="1"/>
    <xf numFmtId="0" fontId="48" fillId="2" borderId="0" xfId="371" applyFill="1" applyProtection="1">
      <protection locked="0"/>
    </xf>
    <xf numFmtId="0" fontId="48" fillId="2" borderId="0" xfId="371" applyFill="1"/>
    <xf numFmtId="0" fontId="197" fillId="2" borderId="0" xfId="19" applyFont="1" applyFill="1" applyAlignment="1" applyProtection="1">
      <protection locked="0"/>
    </xf>
    <xf numFmtId="0" fontId="95" fillId="2" borderId="0" xfId="30" applyFont="1" applyFill="1" applyAlignment="1" applyProtection="1">
      <protection locked="0"/>
    </xf>
    <xf numFmtId="0" fontId="95" fillId="2" borderId="0" xfId="19" applyFont="1" applyFill="1" applyAlignment="1" applyProtection="1">
      <protection locked="0"/>
    </xf>
    <xf numFmtId="0" fontId="197" fillId="2" borderId="0" xfId="30" applyFont="1" applyFill="1" applyProtection="1">
      <alignment vertical="top"/>
      <protection locked="0"/>
    </xf>
    <xf numFmtId="0" fontId="95" fillId="2" borderId="0" xfId="30" applyFont="1" applyFill="1" applyProtection="1">
      <alignment vertical="top"/>
      <protection locked="0"/>
    </xf>
    <xf numFmtId="0" fontId="95" fillId="2" borderId="0" xfId="3" applyFont="1" applyFill="1" applyAlignment="1" applyProtection="1">
      <protection locked="0"/>
    </xf>
    <xf numFmtId="0" fontId="135" fillId="2" borderId="0" xfId="371" applyFont="1" applyFill="1" applyProtection="1">
      <protection locked="0"/>
    </xf>
    <xf numFmtId="16" fontId="202" fillId="2" borderId="0" xfId="30" quotePrefix="1" applyNumberFormat="1" applyFont="1" applyFill="1" applyAlignment="1" applyProtection="1">
      <alignment horizontal="right"/>
      <protection locked="0"/>
    </xf>
    <xf numFmtId="0" fontId="197" fillId="2" borderId="2" xfId="3" applyFont="1" applyFill="1" applyBorder="1" applyProtection="1">
      <alignment vertical="top"/>
      <protection locked="0"/>
    </xf>
    <xf numFmtId="0" fontId="197" fillId="2" borderId="2" xfId="3" applyFont="1" applyFill="1" applyBorder="1" applyAlignment="1" applyProtection="1">
      <alignment horizontal="right"/>
      <protection locked="0"/>
    </xf>
    <xf numFmtId="0" fontId="197" fillId="2" borderId="0" xfId="3" applyFont="1" applyFill="1" applyAlignment="1" applyProtection="1">
      <protection locked="0"/>
    </xf>
    <xf numFmtId="0" fontId="95" fillId="2" borderId="0" xfId="3" applyFont="1" applyFill="1" applyProtection="1">
      <alignment vertical="top"/>
      <protection locked="0"/>
    </xf>
    <xf numFmtId="173" fontId="95" fillId="2" borderId="0" xfId="20" applyNumberFormat="1" applyFont="1" applyFill="1" applyAlignment="1" applyProtection="1">
      <alignment vertical="center"/>
    </xf>
    <xf numFmtId="173" fontId="95" fillId="2" borderId="0" xfId="20" applyNumberFormat="1" applyFont="1" applyFill="1" applyAlignment="1" applyProtection="1">
      <alignment vertical="center"/>
      <protection locked="0"/>
    </xf>
    <xf numFmtId="4" fontId="95" fillId="2" borderId="0" xfId="30" applyNumberFormat="1" applyFont="1" applyFill="1" applyAlignment="1" applyProtection="1">
      <alignment vertical="center"/>
      <protection locked="0"/>
    </xf>
    <xf numFmtId="173" fontId="197" fillId="2" borderId="0" xfId="3" applyNumberFormat="1" applyFont="1" applyFill="1" applyAlignment="1" applyProtection="1">
      <protection locked="0"/>
    </xf>
    <xf numFmtId="3" fontId="203" fillId="2" borderId="0" xfId="30" applyNumberFormat="1" applyFont="1" applyFill="1" applyAlignment="1" applyProtection="1">
      <alignment vertical="center"/>
      <protection locked="0"/>
    </xf>
    <xf numFmtId="0" fontId="95" fillId="2" borderId="40" xfId="3" applyFont="1" applyFill="1" applyBorder="1" applyProtection="1">
      <alignment vertical="top"/>
      <protection locked="0"/>
    </xf>
    <xf numFmtId="173" fontId="95" fillId="2" borderId="40" xfId="20" applyNumberFormat="1" applyFont="1" applyFill="1" applyBorder="1" applyAlignment="1" applyProtection="1">
      <alignment vertical="center"/>
    </xf>
    <xf numFmtId="173" fontId="95" fillId="2" borderId="40" xfId="20" applyNumberFormat="1" applyFont="1" applyFill="1" applyBorder="1" applyAlignment="1" applyProtection="1">
      <alignment vertical="center"/>
      <protection locked="0"/>
    </xf>
    <xf numFmtId="3" fontId="95" fillId="2" borderId="0" xfId="30" applyNumberFormat="1" applyFont="1" applyFill="1" applyAlignment="1" applyProtection="1">
      <alignment vertical="center"/>
      <protection locked="0"/>
    </xf>
    <xf numFmtId="0" fontId="197" fillId="2" borderId="1" xfId="3" applyFont="1" applyFill="1" applyBorder="1" applyProtection="1">
      <alignment vertical="top"/>
      <protection locked="0"/>
    </xf>
    <xf numFmtId="173" fontId="197" fillId="2" borderId="1" xfId="20" applyNumberFormat="1" applyFont="1" applyFill="1" applyBorder="1" applyAlignment="1" applyProtection="1">
      <alignment vertical="center"/>
    </xf>
    <xf numFmtId="173" fontId="197" fillId="2" borderId="1" xfId="20" applyNumberFormat="1" applyFont="1" applyFill="1" applyBorder="1" applyAlignment="1" applyProtection="1">
      <alignment horizontal="right" vertical="center"/>
      <protection locked="0"/>
    </xf>
    <xf numFmtId="0" fontId="95" fillId="2" borderId="1" xfId="3" applyFont="1" applyFill="1" applyBorder="1" applyProtection="1">
      <alignment vertical="top"/>
      <protection locked="0"/>
    </xf>
    <xf numFmtId="173" fontId="95" fillId="2" borderId="1" xfId="20" applyNumberFormat="1" applyFont="1" applyFill="1" applyBorder="1" applyAlignment="1" applyProtection="1">
      <alignment vertical="center"/>
    </xf>
    <xf numFmtId="173" fontId="95" fillId="2" borderId="1" xfId="20" applyNumberFormat="1" applyFont="1" applyFill="1" applyBorder="1" applyAlignment="1" applyProtection="1">
      <alignment vertical="center"/>
      <protection locked="0"/>
    </xf>
    <xf numFmtId="0" fontId="95" fillId="2" borderId="40" xfId="3" quotePrefix="1" applyFont="1" applyFill="1" applyBorder="1" applyProtection="1">
      <alignment vertical="top"/>
      <protection locked="0"/>
    </xf>
    <xf numFmtId="173" fontId="95" fillId="2" borderId="0" xfId="20" applyNumberFormat="1" applyFont="1" applyFill="1" applyBorder="1" applyAlignment="1" applyProtection="1">
      <alignment vertical="center"/>
      <protection locked="0"/>
    </xf>
    <xf numFmtId="0" fontId="95" fillId="2" borderId="0" xfId="3" quotePrefix="1" applyFont="1" applyFill="1" applyProtection="1">
      <alignment vertical="top"/>
      <protection locked="0"/>
    </xf>
    <xf numFmtId="0" fontId="95" fillId="2" borderId="1" xfId="3" quotePrefix="1" applyFont="1" applyFill="1" applyBorder="1" applyProtection="1">
      <alignment vertical="top"/>
      <protection locked="0"/>
    </xf>
    <xf numFmtId="0" fontId="204" fillId="2" borderId="0" xfId="30" applyFont="1" applyFill="1" applyAlignment="1" applyProtection="1">
      <alignment horizontal="left"/>
      <protection locked="0"/>
    </xf>
    <xf numFmtId="174" fontId="95" fillId="2" borderId="0" xfId="30" applyNumberFormat="1" applyFont="1" applyFill="1" applyAlignment="1" applyProtection="1">
      <protection locked="0"/>
    </xf>
    <xf numFmtId="0" fontId="205" fillId="2" borderId="0" xfId="19" applyFont="1" applyFill="1" applyAlignment="1" applyProtection="1">
      <protection locked="0"/>
    </xf>
    <xf numFmtId="0" fontId="177" fillId="2" borderId="0" xfId="19" applyFont="1" applyFill="1" applyAlignment="1" applyProtection="1">
      <protection locked="0"/>
    </xf>
    <xf numFmtId="0" fontId="95" fillId="2" borderId="0" xfId="30" applyFont="1" applyFill="1" applyAlignment="1" applyProtection="1">
      <alignment horizontal="left"/>
      <protection locked="0"/>
    </xf>
    <xf numFmtId="175" fontId="95" fillId="2" borderId="0" xfId="30" applyNumberFormat="1" applyFont="1" applyFill="1" applyAlignment="1" applyProtection="1">
      <protection locked="0"/>
    </xf>
    <xf numFmtId="0" fontId="205" fillId="2" borderId="0" xfId="30" applyFont="1" applyFill="1" applyAlignment="1" applyProtection="1">
      <protection locked="0"/>
    </xf>
    <xf numFmtId="1" fontId="197" fillId="2" borderId="0" xfId="30" quotePrefix="1" applyNumberFormat="1" applyFont="1" applyFill="1" applyAlignment="1" applyProtection="1">
      <alignment horizontal="right"/>
      <protection locked="0"/>
    </xf>
    <xf numFmtId="0" fontId="95" fillId="2" borderId="40" xfId="30" applyFont="1" applyFill="1" applyBorder="1" applyProtection="1">
      <alignment vertical="top"/>
      <protection locked="0"/>
    </xf>
    <xf numFmtId="173" fontId="95" fillId="2" borderId="40" xfId="19" applyNumberFormat="1" applyFont="1" applyFill="1" applyBorder="1" applyAlignment="1" applyProtection="1">
      <protection locked="0"/>
    </xf>
    <xf numFmtId="176" fontId="95" fillId="2" borderId="0" xfId="30" applyNumberFormat="1" applyFont="1" applyFill="1" applyAlignment="1" applyProtection="1">
      <protection locked="0"/>
    </xf>
    <xf numFmtId="0" fontId="95" fillId="2" borderId="2" xfId="30" applyFont="1" applyFill="1" applyBorder="1" applyProtection="1">
      <alignment vertical="top"/>
      <protection locked="0"/>
    </xf>
    <xf numFmtId="173" fontId="95" fillId="2" borderId="2" xfId="20" applyNumberFormat="1" applyFont="1" applyFill="1" applyBorder="1" applyAlignment="1" applyProtection="1">
      <alignment vertical="center"/>
    </xf>
    <xf numFmtId="173" fontId="95" fillId="2" borderId="2" xfId="19" applyNumberFormat="1" applyFont="1" applyFill="1" applyBorder="1" applyAlignment="1" applyProtection="1">
      <protection locked="0"/>
    </xf>
    <xf numFmtId="3" fontId="95" fillId="2" borderId="0" xfId="30" applyNumberFormat="1" applyFont="1" applyFill="1" applyAlignment="1" applyProtection="1">
      <protection locked="0"/>
    </xf>
    <xf numFmtId="0" fontId="206" fillId="2" borderId="0" xfId="30" applyFont="1" applyFill="1" applyAlignment="1" applyProtection="1">
      <alignment horizontal="left"/>
      <protection locked="0"/>
    </xf>
    <xf numFmtId="172" fontId="95" fillId="2" borderId="0" xfId="21" applyFont="1" applyFill="1" applyAlignment="1" applyProtection="1">
      <protection locked="0"/>
    </xf>
    <xf numFmtId="0" fontId="197" fillId="2" borderId="0" xfId="30" applyFont="1" applyFill="1" applyAlignment="1" applyProtection="1">
      <protection locked="0"/>
    </xf>
    <xf numFmtId="0" fontId="197" fillId="2" borderId="2" xfId="30" applyFont="1" applyFill="1" applyBorder="1" applyAlignment="1" applyProtection="1">
      <protection locked="0"/>
    </xf>
    <xf numFmtId="0" fontId="197" fillId="2" borderId="2" xfId="30" applyFont="1" applyFill="1" applyBorder="1" applyAlignment="1" applyProtection="1">
      <alignment horizontal="right" wrapText="1"/>
      <protection locked="0"/>
    </xf>
    <xf numFmtId="0" fontId="202" fillId="2" borderId="0" xfId="371" applyFont="1" applyFill="1" applyAlignment="1" applyProtection="1">
      <alignment wrapText="1"/>
      <protection locked="0"/>
    </xf>
    <xf numFmtId="198" fontId="197" fillId="2" borderId="0" xfId="17961" applyNumberFormat="1" applyFont="1" applyFill="1" applyAlignment="1" applyProtection="1">
      <alignment vertical="center"/>
    </xf>
    <xf numFmtId="3" fontId="207" fillId="2" borderId="0" xfId="30" applyNumberFormat="1" applyFont="1" applyFill="1" applyAlignment="1" applyProtection="1">
      <protection locked="0"/>
    </xf>
    <xf numFmtId="198" fontId="95" fillId="2" borderId="0" xfId="17961" applyNumberFormat="1" applyFont="1" applyFill="1" applyAlignment="1" applyProtection="1">
      <alignment vertical="center"/>
    </xf>
    <xf numFmtId="1" fontId="208" fillId="2" borderId="0" xfId="371" applyNumberFormat="1" applyFont="1" applyFill="1" applyProtection="1">
      <protection locked="0"/>
    </xf>
    <xf numFmtId="0" fontId="209" fillId="2" borderId="0" xfId="30" applyFont="1" applyFill="1" applyAlignment="1" applyProtection="1">
      <alignment horizontal="left" vertical="top" indent="1"/>
      <protection locked="0"/>
    </xf>
    <xf numFmtId="0" fontId="209" fillId="2" borderId="0" xfId="30" quotePrefix="1" applyFont="1" applyFill="1" applyAlignment="1" applyProtection="1">
      <alignment horizontal="left" vertical="top" indent="1"/>
      <protection locked="0"/>
    </xf>
    <xf numFmtId="0" fontId="95" fillId="2" borderId="0" xfId="30" quotePrefix="1" applyFont="1" applyFill="1" applyProtection="1">
      <alignment vertical="top"/>
      <protection locked="0"/>
    </xf>
    <xf numFmtId="0" fontId="210" fillId="2" borderId="0" xfId="30" applyFont="1" applyFill="1" applyProtection="1">
      <alignment vertical="top"/>
      <protection locked="0"/>
    </xf>
    <xf numFmtId="198" fontId="210" fillId="2" borderId="0" xfId="17961" applyNumberFormat="1" applyFont="1" applyFill="1" applyAlignment="1" applyProtection="1">
      <alignment vertical="center"/>
    </xf>
    <xf numFmtId="198" fontId="0" fillId="2" borderId="0" xfId="17961" applyNumberFormat="1" applyFont="1" applyFill="1" applyProtection="1">
      <protection locked="0"/>
    </xf>
    <xf numFmtId="0" fontId="197" fillId="2" borderId="1" xfId="30" applyFont="1" applyFill="1" applyBorder="1" applyProtection="1">
      <alignment vertical="top"/>
      <protection locked="0"/>
    </xf>
    <xf numFmtId="198" fontId="197" fillId="2" borderId="1" xfId="17961" applyNumberFormat="1" applyFont="1" applyFill="1" applyBorder="1" applyAlignment="1" applyProtection="1">
      <alignment vertical="center"/>
    </xf>
    <xf numFmtId="199" fontId="197" fillId="2" borderId="0" xfId="30" applyNumberFormat="1" applyFont="1" applyFill="1" applyAlignment="1" applyProtection="1">
      <alignment horizontal="right"/>
      <protection locked="0"/>
    </xf>
    <xf numFmtId="3" fontId="197" fillId="2" borderId="0" xfId="30" applyNumberFormat="1" applyFont="1" applyFill="1" applyAlignment="1" applyProtection="1">
      <alignment horizontal="right"/>
      <protection locked="0"/>
    </xf>
    <xf numFmtId="0" fontId="95" fillId="2" borderId="2" xfId="19" applyFont="1" applyFill="1" applyBorder="1" applyAlignment="1" applyProtection="1">
      <protection locked="0"/>
    </xf>
    <xf numFmtId="0" fontId="95" fillId="2" borderId="2" xfId="30" applyFont="1" applyFill="1" applyBorder="1" applyAlignment="1" applyProtection="1">
      <protection locked="0"/>
    </xf>
    <xf numFmtId="49" fontId="197" fillId="2" borderId="2" xfId="30" applyNumberFormat="1" applyFont="1" applyFill="1" applyBorder="1" applyAlignment="1" applyProtection="1">
      <alignment horizontal="right" vertical="top" wrapText="1"/>
      <protection locked="0"/>
    </xf>
    <xf numFmtId="49" fontId="210" fillId="2" borderId="0" xfId="30" applyNumberFormat="1" applyFont="1" applyFill="1" applyAlignment="1" applyProtection="1">
      <alignment horizontal="right" vertical="top" wrapText="1"/>
      <protection locked="0"/>
    </xf>
    <xf numFmtId="0" fontId="197" fillId="2" borderId="1" xfId="30" applyFont="1" applyFill="1" applyBorder="1" applyAlignment="1" applyProtection="1">
      <alignment horizontal="right"/>
      <protection locked="0"/>
    </xf>
    <xf numFmtId="3" fontId="197" fillId="2" borderId="1" xfId="30" applyNumberFormat="1" applyFont="1" applyFill="1" applyBorder="1" applyAlignment="1" applyProtection="1">
      <alignment horizontal="right"/>
      <protection locked="0"/>
    </xf>
    <xf numFmtId="0" fontId="197" fillId="2" borderId="1" xfId="30" applyFont="1" applyFill="1" applyBorder="1" applyAlignment="1" applyProtection="1">
      <alignment horizontal="center" wrapText="1"/>
      <protection locked="0"/>
    </xf>
    <xf numFmtId="0" fontId="95" fillId="2" borderId="40" xfId="30" applyFont="1" applyFill="1" applyBorder="1" applyAlignment="1" applyProtection="1">
      <alignment horizontal="right" vertical="top"/>
      <protection locked="0"/>
    </xf>
    <xf numFmtId="165" fontId="95" fillId="2" borderId="40" xfId="30" applyNumberFormat="1" applyFont="1" applyFill="1" applyBorder="1" applyAlignment="1" applyProtection="1">
      <alignment horizontal="right" vertical="top"/>
      <protection locked="0"/>
    </xf>
    <xf numFmtId="200" fontId="95" fillId="2" borderId="40" xfId="21" applyNumberFormat="1" applyFont="1" applyFill="1" applyBorder="1" applyAlignment="1" applyProtection="1">
      <alignment horizontal="right" vertical="top" wrapText="1"/>
      <protection locked="0"/>
    </xf>
    <xf numFmtId="164" fontId="95" fillId="2" borderId="0" xfId="30" applyNumberFormat="1" applyFont="1" applyFill="1" applyAlignment="1" applyProtection="1">
      <alignment horizontal="right"/>
      <protection locked="0"/>
    </xf>
    <xf numFmtId="164" fontId="197" fillId="2" borderId="0" xfId="30" applyNumberFormat="1" applyFont="1" applyFill="1" applyAlignment="1" applyProtection="1">
      <alignment horizontal="right"/>
      <protection locked="0"/>
    </xf>
    <xf numFmtId="0" fontId="95" fillId="2" borderId="0" xfId="30" applyFont="1" applyFill="1" applyAlignment="1" applyProtection="1">
      <alignment horizontal="right" vertical="top"/>
      <protection locked="0"/>
    </xf>
    <xf numFmtId="165" fontId="95" fillId="2" borderId="0" xfId="30" applyNumberFormat="1" applyFont="1" applyFill="1" applyAlignment="1" applyProtection="1">
      <alignment horizontal="right" vertical="top"/>
      <protection locked="0"/>
    </xf>
    <xf numFmtId="200" fontId="95" fillId="2" borderId="0" xfId="21" applyNumberFormat="1" applyFont="1" applyFill="1" applyBorder="1" applyAlignment="1" applyProtection="1">
      <alignment horizontal="right" vertical="top" wrapText="1"/>
      <protection locked="0"/>
    </xf>
    <xf numFmtId="0" fontId="95" fillId="2" borderId="2" xfId="30" applyFont="1" applyFill="1" applyBorder="1" applyAlignment="1" applyProtection="1">
      <alignment horizontal="right" vertical="top"/>
      <protection locked="0"/>
    </xf>
    <xf numFmtId="165" fontId="95" fillId="2" borderId="2" xfId="30" applyNumberFormat="1" applyFont="1" applyFill="1" applyBorder="1" applyAlignment="1" applyProtection="1">
      <alignment horizontal="right" vertical="top"/>
      <protection locked="0"/>
    </xf>
    <xf numFmtId="200" fontId="95" fillId="2" borderId="2" xfId="21" applyNumberFormat="1" applyFont="1" applyFill="1" applyBorder="1" applyAlignment="1" applyProtection="1">
      <alignment horizontal="right" vertical="top" wrapText="1"/>
      <protection locked="0"/>
    </xf>
    <xf numFmtId="164" fontId="95" fillId="2" borderId="2" xfId="30" applyNumberFormat="1" applyFont="1" applyFill="1" applyBorder="1" applyAlignment="1" applyProtection="1">
      <alignment horizontal="right"/>
      <protection locked="0"/>
    </xf>
    <xf numFmtId="164" fontId="197" fillId="2" borderId="2" xfId="30" applyNumberFormat="1" applyFont="1" applyFill="1" applyBorder="1" applyAlignment="1" applyProtection="1">
      <alignment horizontal="right"/>
      <protection locked="0"/>
    </xf>
    <xf numFmtId="0" fontId="203" fillId="2" borderId="0" xfId="30" applyFont="1" applyFill="1" applyAlignment="1" applyProtection="1">
      <alignment horizontal="right" vertical="top"/>
      <protection locked="0"/>
    </xf>
    <xf numFmtId="173" fontId="203" fillId="2" borderId="0" xfId="21" applyNumberFormat="1" applyFont="1" applyFill="1" applyBorder="1" applyAlignment="1" applyProtection="1">
      <alignment horizontal="right" vertical="top" wrapText="1"/>
      <protection locked="0"/>
    </xf>
    <xf numFmtId="165" fontId="203" fillId="2" borderId="0" xfId="30" applyNumberFormat="1" applyFont="1" applyFill="1" applyAlignment="1" applyProtection="1">
      <alignment horizontal="right" vertical="top"/>
      <protection locked="0"/>
    </xf>
    <xf numFmtId="3" fontId="95" fillId="2" borderId="0" xfId="30" applyNumberFormat="1" applyFont="1" applyFill="1" applyAlignment="1" applyProtection="1">
      <alignment horizontal="right"/>
      <protection locked="0"/>
    </xf>
    <xf numFmtId="0" fontId="212" fillId="2" borderId="0" xfId="30" applyFont="1" applyFill="1" applyAlignment="1" applyProtection="1">
      <protection locked="0"/>
    </xf>
    <xf numFmtId="173" fontId="212" fillId="2" borderId="0" xfId="30" applyNumberFormat="1" applyFont="1" applyFill="1" applyAlignment="1" applyProtection="1">
      <protection locked="0"/>
    </xf>
    <xf numFmtId="0" fontId="208" fillId="2" borderId="2" xfId="371" applyFont="1" applyFill="1" applyBorder="1" applyProtection="1">
      <protection locked="0"/>
    </xf>
    <xf numFmtId="0" fontId="95" fillId="2" borderId="40" xfId="30" applyFont="1" applyFill="1" applyBorder="1" applyAlignment="1" applyProtection="1">
      <protection locked="0"/>
    </xf>
    <xf numFmtId="173" fontId="95" fillId="2" borderId="40" xfId="30" applyNumberFormat="1" applyFont="1" applyFill="1" applyBorder="1" applyAlignment="1" applyProtection="1">
      <alignment horizontal="right" vertical="top"/>
      <protection locked="0"/>
    </xf>
    <xf numFmtId="173" fontId="95" fillId="2" borderId="0" xfId="30" applyNumberFormat="1" applyFont="1" applyFill="1" applyAlignment="1" applyProtection="1">
      <alignment horizontal="right" vertical="top"/>
      <protection locked="0"/>
    </xf>
    <xf numFmtId="173" fontId="95" fillId="2" borderId="2" xfId="30" applyNumberFormat="1" applyFont="1" applyFill="1" applyBorder="1" applyAlignment="1" applyProtection="1">
      <alignment horizontal="right" vertical="top"/>
      <protection locked="0"/>
    </xf>
    <xf numFmtId="0" fontId="213" fillId="2" borderId="0" xfId="30" applyFont="1" applyFill="1" applyAlignment="1" applyProtection="1">
      <protection locked="0"/>
    </xf>
    <xf numFmtId="173" fontId="207" fillId="2" borderId="0" xfId="30" applyNumberFormat="1" applyFont="1" applyFill="1" applyAlignment="1" applyProtection="1">
      <alignment horizontal="right" vertical="top"/>
      <protection locked="0"/>
    </xf>
    <xf numFmtId="0" fontId="214" fillId="2" borderId="0" xfId="30" applyFont="1" applyFill="1" applyAlignment="1" applyProtection="1">
      <protection locked="0"/>
    </xf>
    <xf numFmtId="0" fontId="177" fillId="2" borderId="0" xfId="30" applyFont="1" applyFill="1" applyAlignment="1" applyProtection="1">
      <protection locked="0"/>
    </xf>
    <xf numFmtId="0" fontId="215" fillId="2" borderId="0" xfId="30" applyFont="1" applyFill="1" applyAlignment="1" applyProtection="1">
      <protection locked="0"/>
    </xf>
    <xf numFmtId="3" fontId="216" fillId="2" borderId="0" xfId="30" applyNumberFormat="1" applyFont="1" applyFill="1" applyAlignment="1" applyProtection="1">
      <alignment horizontal="right"/>
      <protection locked="0"/>
    </xf>
    <xf numFmtId="16" fontId="217" fillId="2" borderId="0" xfId="3" quotePrefix="1" applyNumberFormat="1" applyFont="1" applyFill="1" applyAlignment="1" applyProtection="1">
      <alignment horizontal="right"/>
      <protection locked="0"/>
    </xf>
    <xf numFmtId="0" fontId="197" fillId="2" borderId="0" xfId="30" applyFont="1" applyFill="1" applyAlignment="1" applyProtection="1">
      <alignment horizontal="right" vertical="top"/>
      <protection locked="0"/>
    </xf>
    <xf numFmtId="0" fontId="95" fillId="2" borderId="1" xfId="30" applyFont="1" applyFill="1" applyBorder="1" applyAlignment="1" applyProtection="1">
      <protection locked="0"/>
    </xf>
    <xf numFmtId="3" fontId="95" fillId="2" borderId="1" xfId="30" applyNumberFormat="1" applyFont="1" applyFill="1" applyBorder="1" applyAlignment="1" applyProtection="1">
      <alignment horizontal="right" vertical="top"/>
      <protection locked="0"/>
    </xf>
    <xf numFmtId="164" fontId="95" fillId="2" borderId="1" xfId="30" applyNumberFormat="1" applyFont="1" applyFill="1" applyBorder="1" applyAlignment="1" applyProtection="1">
      <alignment horizontal="right" vertical="top"/>
      <protection locked="0"/>
    </xf>
    <xf numFmtId="165" fontId="95" fillId="2" borderId="1" xfId="30" applyNumberFormat="1" applyFont="1" applyFill="1" applyBorder="1" applyAlignment="1" applyProtection="1">
      <protection locked="0"/>
    </xf>
    <xf numFmtId="3" fontId="95" fillId="2" borderId="0" xfId="30" applyNumberFormat="1" applyFont="1" applyFill="1" applyAlignment="1" applyProtection="1">
      <alignment horizontal="right" vertical="top"/>
      <protection locked="0"/>
    </xf>
    <xf numFmtId="3" fontId="197" fillId="2" borderId="0" xfId="30" applyNumberFormat="1" applyFont="1" applyFill="1" applyAlignment="1" applyProtection="1">
      <alignment horizontal="right" vertical="top"/>
      <protection locked="0"/>
    </xf>
    <xf numFmtId="0" fontId="214" fillId="2" borderId="0" xfId="19" applyFont="1" applyFill="1" applyAlignment="1" applyProtection="1">
      <protection locked="0"/>
    </xf>
    <xf numFmtId="165" fontId="95" fillId="2" borderId="40" xfId="30" applyNumberFormat="1" applyFont="1" applyFill="1" applyBorder="1" applyAlignment="1" applyProtection="1">
      <alignment horizontal="right"/>
      <protection locked="0"/>
    </xf>
    <xf numFmtId="165" fontId="95" fillId="2" borderId="40" xfId="11" applyNumberFormat="1" applyFont="1" applyFill="1" applyBorder="1" applyAlignment="1" applyProtection="1">
      <alignment horizontal="right"/>
      <protection locked="0"/>
    </xf>
    <xf numFmtId="191" fontId="95" fillId="2" borderId="0" xfId="11" applyNumberFormat="1" applyFont="1" applyFill="1" applyAlignment="1" applyProtection="1">
      <alignment horizontal="right"/>
      <protection locked="0"/>
    </xf>
    <xf numFmtId="165" fontId="95" fillId="2" borderId="0" xfId="30" applyNumberFormat="1" applyFont="1" applyFill="1" applyAlignment="1" applyProtection="1">
      <alignment horizontal="right"/>
      <protection locked="0"/>
    </xf>
    <xf numFmtId="191" fontId="95" fillId="2" borderId="0" xfId="11" applyNumberFormat="1" applyFont="1" applyFill="1" applyAlignment="1" applyProtection="1">
      <protection locked="0"/>
    </xf>
    <xf numFmtId="10" fontId="95" fillId="2" borderId="0" xfId="30" applyNumberFormat="1" applyFont="1" applyFill="1" applyAlignment="1" applyProtection="1">
      <protection locked="0"/>
    </xf>
    <xf numFmtId="165" fontId="95" fillId="2" borderId="2" xfId="30" applyNumberFormat="1" applyFont="1" applyFill="1" applyBorder="1" applyAlignment="1" applyProtection="1">
      <alignment horizontal="right"/>
      <protection locked="0"/>
    </xf>
    <xf numFmtId="10" fontId="95" fillId="2" borderId="0" xfId="11" applyNumberFormat="1" applyFont="1" applyFill="1" applyAlignment="1" applyProtection="1">
      <protection locked="0"/>
    </xf>
    <xf numFmtId="165" fontId="95" fillId="2" borderId="0" xfId="11" applyNumberFormat="1" applyFont="1" applyFill="1" applyBorder="1" applyAlignment="1" applyProtection="1">
      <alignment horizontal="right"/>
      <protection locked="0"/>
    </xf>
    <xf numFmtId="165" fontId="95" fillId="2" borderId="2" xfId="11" applyNumberFormat="1" applyFont="1" applyFill="1" applyBorder="1" applyAlignment="1" applyProtection="1">
      <alignment horizontal="right"/>
      <protection locked="0"/>
    </xf>
    <xf numFmtId="3" fontId="95" fillId="2" borderId="40" xfId="30" applyNumberFormat="1" applyFont="1" applyFill="1" applyBorder="1" applyAlignment="1" applyProtection="1">
      <alignment horizontal="right" vertical="top"/>
      <protection locked="0"/>
    </xf>
    <xf numFmtId="1" fontId="95" fillId="2" borderId="40" xfId="11" applyNumberFormat="1" applyFont="1" applyFill="1" applyBorder="1" applyAlignment="1" applyProtection="1">
      <alignment horizontal="right" vertical="top"/>
      <protection locked="0"/>
    </xf>
    <xf numFmtId="3" fontId="209" fillId="2" borderId="0" xfId="30" applyNumberFormat="1" applyFont="1" applyFill="1" applyAlignment="1" applyProtection="1">
      <alignment horizontal="right" vertical="top"/>
      <protection locked="0"/>
    </xf>
    <xf numFmtId="3" fontId="95" fillId="2" borderId="2" xfId="30" applyNumberFormat="1" applyFont="1" applyFill="1" applyBorder="1" applyAlignment="1" applyProtection="1">
      <alignment horizontal="right" vertical="top"/>
      <protection locked="0"/>
    </xf>
    <xf numFmtId="164" fontId="95" fillId="2" borderId="2" xfId="30" applyNumberFormat="1" applyFont="1" applyFill="1" applyBorder="1" applyAlignment="1" applyProtection="1">
      <alignment horizontal="right" vertical="top"/>
      <protection locked="0"/>
    </xf>
    <xf numFmtId="0" fontId="214" fillId="2" borderId="0" xfId="3" applyFont="1" applyFill="1" applyAlignment="1" applyProtection="1">
      <protection locked="0"/>
    </xf>
    <xf numFmtId="0" fontId="202" fillId="2" borderId="2" xfId="30" applyFont="1" applyFill="1" applyBorder="1" applyProtection="1">
      <alignment vertical="top"/>
      <protection locked="0"/>
    </xf>
    <xf numFmtId="0" fontId="95" fillId="2" borderId="2" xfId="30" applyFont="1" applyFill="1" applyBorder="1" applyAlignment="1" applyProtection="1">
      <alignment horizontal="right" wrapText="1"/>
      <protection locked="0"/>
    </xf>
    <xf numFmtId="0" fontId="95" fillId="2" borderId="2" xfId="30" quotePrefix="1" applyFont="1" applyFill="1" applyBorder="1" applyAlignment="1" applyProtection="1">
      <alignment horizontal="right" wrapText="1"/>
      <protection locked="0"/>
    </xf>
    <xf numFmtId="200" fontId="95" fillId="2" borderId="0" xfId="20" applyNumberFormat="1" applyFont="1" applyFill="1" applyAlignment="1" applyProtection="1">
      <alignment vertical="center"/>
    </xf>
    <xf numFmtId="0" fontId="209" fillId="2" borderId="0" xfId="30" applyFont="1" applyFill="1" applyAlignment="1" applyProtection="1">
      <protection locked="0"/>
    </xf>
    <xf numFmtId="200" fontId="95" fillId="2" borderId="0" xfId="448" applyNumberFormat="1" applyFont="1" applyFill="1" applyBorder="1" applyAlignment="1" applyProtection="1">
      <alignment horizontal="right"/>
      <protection locked="0"/>
    </xf>
    <xf numFmtId="0" fontId="95" fillId="2" borderId="0" xfId="3" quotePrefix="1" applyFont="1" applyFill="1" applyAlignment="1" applyProtection="1">
      <protection locked="0"/>
    </xf>
    <xf numFmtId="200" fontId="95" fillId="2" borderId="0" xfId="30" applyNumberFormat="1" applyFont="1" applyFill="1" applyAlignment="1" applyProtection="1">
      <alignment horizontal="right"/>
      <protection locked="0"/>
    </xf>
    <xf numFmtId="198" fontId="95" fillId="2" borderId="2" xfId="17961" applyNumberFormat="1" applyFont="1" applyFill="1" applyBorder="1" applyAlignment="1" applyProtection="1">
      <alignment vertical="center"/>
    </xf>
    <xf numFmtId="173" fontId="95" fillId="2" borderId="2" xfId="30" applyNumberFormat="1" applyFont="1" applyFill="1" applyBorder="1" applyAlignment="1" applyProtection="1">
      <alignment horizontal="right"/>
      <protection locked="0"/>
    </xf>
    <xf numFmtId="0" fontId="95" fillId="2" borderId="0" xfId="30" quotePrefix="1" applyFont="1" applyFill="1" applyAlignment="1" applyProtection="1">
      <protection locked="0"/>
    </xf>
    <xf numFmtId="0" fontId="197" fillId="2" borderId="0" xfId="19" applyFont="1" applyFill="1" applyAlignment="1" applyProtection="1">
      <alignment vertical="center"/>
      <protection locked="0"/>
    </xf>
    <xf numFmtId="0" fontId="197" fillId="2" borderId="2" xfId="19" applyFont="1" applyFill="1" applyBorder="1" applyAlignment="1" applyProtection="1">
      <alignment vertical="center" wrapText="1"/>
      <protection locked="0"/>
    </xf>
    <xf numFmtId="0" fontId="197" fillId="2" borderId="2" xfId="19" applyFont="1" applyFill="1" applyBorder="1" applyAlignment="1" applyProtection="1">
      <alignment horizontal="right" vertical="center" wrapText="1"/>
      <protection locked="0"/>
    </xf>
    <xf numFmtId="0" fontId="95" fillId="2" borderId="2" xfId="19" applyFont="1" applyFill="1" applyBorder="1" applyAlignment="1" applyProtection="1">
      <alignment vertical="center" wrapText="1"/>
      <protection locked="0"/>
    </xf>
    <xf numFmtId="0" fontId="95" fillId="2" borderId="2" xfId="19" applyFont="1" applyFill="1" applyBorder="1" applyAlignment="1" applyProtection="1">
      <alignment horizontal="right" vertical="center" wrapText="1"/>
      <protection locked="0"/>
    </xf>
    <xf numFmtId="0" fontId="95" fillId="2" borderId="0" xfId="19" applyFont="1" applyFill="1" applyAlignment="1" applyProtection="1">
      <alignment vertical="center" wrapText="1"/>
      <protection locked="0"/>
    </xf>
    <xf numFmtId="0" fontId="197" fillId="2" borderId="1" xfId="19" applyFont="1" applyFill="1" applyBorder="1" applyAlignment="1" applyProtection="1">
      <alignment horizontal="justify" vertical="center"/>
      <protection locked="0"/>
    </xf>
    <xf numFmtId="0" fontId="66" fillId="52" borderId="0" xfId="17427" applyFont="1" applyFill="1" applyProtection="1">
      <protection locked="0"/>
    </xf>
    <xf numFmtId="3" fontId="95" fillId="52" borderId="40" xfId="30" applyNumberFormat="1" applyFont="1" applyFill="1" applyBorder="1" applyAlignment="1" applyProtection="1">
      <alignment horizontal="right" vertical="top"/>
      <protection locked="0"/>
    </xf>
    <xf numFmtId="0" fontId="64" fillId="0" borderId="0" xfId="30" applyFont="1" applyAlignment="1" applyProtection="1">
      <alignment horizontal="left"/>
      <protection locked="0"/>
    </xf>
    <xf numFmtId="0" fontId="66" fillId="0" borderId="0" xfId="0" applyFont="1"/>
    <xf numFmtId="0" fontId="63" fillId="0" borderId="0" xfId="0" applyFont="1"/>
    <xf numFmtId="3" fontId="67" fillId="0" borderId="0" xfId="0" applyNumberFormat="1" applyFont="1" applyAlignment="1">
      <alignment horizontal="right"/>
    </xf>
    <xf numFmtId="0" fontId="82" fillId="0" borderId="0" xfId="7482" applyFont="1"/>
    <xf numFmtId="3" fontId="12" fillId="0" borderId="0" xfId="3" applyNumberFormat="1" applyFont="1" applyAlignment="1">
      <alignment vertical="top" wrapText="1"/>
    </xf>
    <xf numFmtId="3" fontId="12" fillId="0" borderId="0" xfId="4" applyNumberFormat="1" applyFont="1" applyAlignment="1">
      <alignment horizontal="right"/>
    </xf>
    <xf numFmtId="0" fontId="1" fillId="0" borderId="0" xfId="4" applyFont="1" applyAlignment="1"/>
    <xf numFmtId="0" fontId="1" fillId="0" borderId="0" xfId="4" applyFont="1" applyAlignment="1">
      <alignment horizontal="right"/>
    </xf>
    <xf numFmtId="0" fontId="63" fillId="2" borderId="0" xfId="10" applyFont="1" applyFill="1" applyAlignment="1">
      <alignment horizontal="left" wrapText="1"/>
    </xf>
    <xf numFmtId="0" fontId="147" fillId="81" borderId="7" xfId="6" applyFont="1" applyFill="1" applyBorder="1" applyAlignment="1">
      <alignment horizontal="center" vertical="center"/>
    </xf>
    <xf numFmtId="0" fontId="147" fillId="81" borderId="43" xfId="6" applyFont="1" applyFill="1" applyBorder="1" applyAlignment="1">
      <alignment horizontal="center" vertical="center"/>
    </xf>
    <xf numFmtId="0" fontId="147" fillId="81" borderId="44" xfId="6" applyFont="1" applyFill="1" applyBorder="1" applyAlignment="1">
      <alignment horizontal="center" vertical="center"/>
    </xf>
    <xf numFmtId="0" fontId="65" fillId="6" borderId="13" xfId="6" applyFont="1" applyFill="1" applyBorder="1" applyAlignment="1">
      <alignment horizontal="center" vertical="center"/>
    </xf>
    <xf numFmtId="0" fontId="65" fillId="6" borderId="45" xfId="6" applyFont="1" applyFill="1" applyBorder="1" applyAlignment="1">
      <alignment horizontal="center" vertical="center"/>
    </xf>
    <xf numFmtId="0" fontId="65" fillId="6" borderId="46" xfId="6" applyFont="1" applyFill="1" applyBorder="1" applyAlignment="1">
      <alignment horizontal="center" vertical="center"/>
    </xf>
    <xf numFmtId="0" fontId="133" fillId="0" borderId="2" xfId="30" applyFont="1" applyBorder="1" applyAlignment="1" applyProtection="1">
      <alignment horizontal="center"/>
      <protection locked="0"/>
    </xf>
    <xf numFmtId="0" fontId="134" fillId="0" borderId="2" xfId="19" applyFont="1" applyBorder="1" applyAlignment="1" applyProtection="1">
      <alignment horizontal="center"/>
      <protection locked="0"/>
    </xf>
    <xf numFmtId="0" fontId="63" fillId="2" borderId="2" xfId="10" quotePrefix="1" applyFont="1" applyFill="1" applyBorder="1" applyAlignment="1">
      <alignment horizontal="center"/>
    </xf>
    <xf numFmtId="0" fontId="63" fillId="52" borderId="0" xfId="10" applyFont="1" applyFill="1" applyAlignment="1">
      <alignment horizontal="left" wrapText="1"/>
    </xf>
  </cellXfs>
  <cellStyles count="23984">
    <cellStyle name="=C:\WINNT\SYSTEM32\COMMAND.COM" xfId="479" xr:uid="{00000000-0005-0000-0000-000000000000}"/>
    <cellStyle name="=C:\WINNT35\SYSTEM32\COMMAND.COM" xfId="30" xr:uid="{00000000-0005-0000-0000-000001000000}"/>
    <cellStyle name="=C:\WINNT35\SYSTEM32\COMMAND.COM 10 3" xfId="480" xr:uid="{00000000-0005-0000-0000-000002000000}"/>
    <cellStyle name="=C:\WINNT35\SYSTEM32\COMMAND.COM 12" xfId="18" xr:uid="{00000000-0005-0000-0000-000003000000}"/>
    <cellStyle name="=C:\WINNT35\SYSTEM32\COMMAND.COM 13" xfId="481" xr:uid="{00000000-0005-0000-0000-000004000000}"/>
    <cellStyle name="=C:\WINNT35\SYSTEM32\COMMAND.COM 2" xfId="3" xr:uid="{00000000-0005-0000-0000-000005000000}"/>
    <cellStyle name="=C:\WINNT35\SYSTEM32\COMMAND.COM 2 2" xfId="5" xr:uid="{00000000-0005-0000-0000-000006000000}"/>
    <cellStyle name="=C:\WINNT35\SYSTEM32\COMMAND.COM 2 2 2" xfId="17" xr:uid="{00000000-0005-0000-0000-000007000000}"/>
    <cellStyle name="=C:\WINNT35\SYSTEM32\COMMAND.COM 2 2 2 2" xfId="460" xr:uid="{00000000-0005-0000-0000-000008000000}"/>
    <cellStyle name="=C:\WINNT35\SYSTEM32\COMMAND.COM 2 2 3" xfId="482" xr:uid="{00000000-0005-0000-0000-000009000000}"/>
    <cellStyle name="=C:\WINNT35\SYSTEM32\COMMAND.COM 2 2_BS" xfId="17429" xr:uid="{BBACE808-EB37-4618-A650-8C5C8544CCC5}"/>
    <cellStyle name="=C:\WINNT35\SYSTEM32\COMMAND.COM 2 3" xfId="483" xr:uid="{00000000-0005-0000-0000-00000B000000}"/>
    <cellStyle name="=C:\WINNT35\SYSTEM32\COMMAND.COM 2 4" xfId="484" xr:uid="{00000000-0005-0000-0000-00000C000000}"/>
    <cellStyle name="=C:\WINNT35\SYSTEM32\COMMAND.COM 3" xfId="34" xr:uid="{00000000-0005-0000-0000-00000D000000}"/>
    <cellStyle name="=C:\WINNT35\SYSTEM32\COMMAND.COM 3 3" xfId="17962" xr:uid="{9C8FC9DC-1ECA-449C-A494-C7323494A07A}"/>
    <cellStyle name="=C:\WINNT35\SYSTEM32\COMMAND.COM 4" xfId="485" xr:uid="{00000000-0005-0000-0000-00000E000000}"/>
    <cellStyle name="20 % - Markeringsfarve1" xfId="486" xr:uid="{00000000-0005-0000-0000-00000F000000}"/>
    <cellStyle name="20 % - Markeringsfarve2" xfId="487" xr:uid="{00000000-0005-0000-0000-000010000000}"/>
    <cellStyle name="20 % - Markeringsfarve3" xfId="488" xr:uid="{00000000-0005-0000-0000-000011000000}"/>
    <cellStyle name="20 % - Markeringsfarve4" xfId="489" xr:uid="{00000000-0005-0000-0000-000012000000}"/>
    <cellStyle name="20 % - Markeringsfarve5" xfId="490" xr:uid="{00000000-0005-0000-0000-000013000000}"/>
    <cellStyle name="20 % - Markeringsfarve6" xfId="491" xr:uid="{00000000-0005-0000-0000-000014000000}"/>
    <cellStyle name="20% - 1. jelölőszín" xfId="11718" xr:uid="{58FC087A-7628-4CB0-AD8E-177B21AD5E46}"/>
    <cellStyle name="20% - 1. jelölőszín 2" xfId="11719" xr:uid="{BCF9E807-6158-48B3-BBFB-4BAFFE6F91BF}"/>
    <cellStyle name="20% - 1. jelölőszín 2 2" xfId="11720" xr:uid="{2BA80AC1-3C7D-436C-807F-A34CF74D9D18}"/>
    <cellStyle name="20% - 1. jelölőszín 3" xfId="11721" xr:uid="{66A8E3ED-C7FE-4C58-91F7-6CBF273AAAD1}"/>
    <cellStyle name="20% - 1. jelölőszín_20130128_ITS on reporting_Annex I_CA" xfId="11722" xr:uid="{A2A525A9-F4F0-41F6-B9F0-DFC380391EF1}"/>
    <cellStyle name="20% - 2. jelölőszín" xfId="11723" xr:uid="{7983717B-6EF7-464B-BDED-DD30B34252BF}"/>
    <cellStyle name="20% - 2. jelölőszín 2" xfId="11724" xr:uid="{3B474795-4370-42C8-A870-972229891106}"/>
    <cellStyle name="20% - 2. jelölőszín 2 2" xfId="11725" xr:uid="{7A8BE2AF-2097-41C9-A1B9-EC9336EB3F19}"/>
    <cellStyle name="20% - 2. jelölőszín 3" xfId="11726" xr:uid="{EAFC163B-C2FF-4B08-985E-C2366E1897BD}"/>
    <cellStyle name="20% - 2. jelölőszín_20130128_ITS on reporting_Annex I_CA" xfId="11727" xr:uid="{35796177-05B3-416C-8C43-E4D6B05FF7E6}"/>
    <cellStyle name="20% - 3. jelölőszín" xfId="11728" xr:uid="{57D57347-EBB2-447E-8D9B-622239C3C10D}"/>
    <cellStyle name="20% - 3. jelölőszín 2" xfId="11729" xr:uid="{C36A8CA0-2F53-407D-A8D1-424C992AD6F4}"/>
    <cellStyle name="20% - 3. jelölőszín 2 2" xfId="11730" xr:uid="{7533373B-0470-4A91-9BF9-E982FE1FCFCC}"/>
    <cellStyle name="20% - 3. jelölőszín 3" xfId="11731" xr:uid="{16031BEA-70BA-4621-B3ED-8700ECE3B726}"/>
    <cellStyle name="20% - 3. jelölőszín_20130128_ITS on reporting_Annex I_CA" xfId="11732" xr:uid="{3110EF0E-2578-49EA-9750-A95126FC0587}"/>
    <cellStyle name="20% - 4. jelölőszín" xfId="11733" xr:uid="{19C22959-0467-4920-BE16-69DC1DEF7DA1}"/>
    <cellStyle name="20% - 4. jelölőszín 2" xfId="11734" xr:uid="{94E975E7-994D-4195-A0FC-02C749F27F06}"/>
    <cellStyle name="20% - 4. jelölőszín 2 2" xfId="11735" xr:uid="{84871C88-002D-4353-9835-D18D4A0269A0}"/>
    <cellStyle name="20% - 4. jelölőszín 3" xfId="11736" xr:uid="{4EB5849E-A854-4A19-9C63-A2E45791C965}"/>
    <cellStyle name="20% - 4. jelölőszín_20130128_ITS on reporting_Annex I_CA" xfId="11737" xr:uid="{FEC54457-2C4C-4629-83C3-C3AF3696F583}"/>
    <cellStyle name="20% - 5. jelölőszín" xfId="11738" xr:uid="{2AD03597-04DC-4813-8477-9C955DEED4D1}"/>
    <cellStyle name="20% - 5. jelölőszín 2" xfId="11739" xr:uid="{F8FAC807-4F0D-4018-BFD0-54AD1A8E5C6F}"/>
    <cellStyle name="20% - 5. jelölőszín 2 2" xfId="11740" xr:uid="{25AB5D5A-A41E-456A-AF2F-AFC17DD3D93F}"/>
    <cellStyle name="20% - 5. jelölőszín 3" xfId="11741" xr:uid="{978C0195-CC0B-484A-A4B8-46FB2BBFE9DA}"/>
    <cellStyle name="20% - 5. jelölőszín_20130128_ITS on reporting_Annex I_CA" xfId="11742" xr:uid="{DE94C985-B218-40FB-B16C-86900FCB6965}"/>
    <cellStyle name="20% - 6. jelölőszín" xfId="11743" xr:uid="{CF10D8D9-8802-4F16-9A25-F100B00915C6}"/>
    <cellStyle name="20% - 6. jelölőszín 2" xfId="11744" xr:uid="{0F2C7042-91FE-41AB-B365-8B178896C7A1}"/>
    <cellStyle name="20% - 6. jelölőszín 2 2" xfId="11745" xr:uid="{C1FA7F11-DC05-46EB-94BD-B7E0C6C7044C}"/>
    <cellStyle name="20% - 6. jelölőszín 3" xfId="11746" xr:uid="{4D0E32A1-02AC-4429-99BC-15F9E84EA101}"/>
    <cellStyle name="20% - 6. jelölőszín_20130128_ITS on reporting_Annex I_CA" xfId="11747" xr:uid="{C2424FCD-4E26-4AC5-B9B2-38F9EAC04A2C}"/>
    <cellStyle name="20% - Accent1" xfId="7463" builtinId="30" customBuiltin="1"/>
    <cellStyle name="20% - Accent1 10" xfId="492" xr:uid="{00000000-0005-0000-0000-000016000000}"/>
    <cellStyle name="20% - Accent1 10 2" xfId="493" xr:uid="{00000000-0005-0000-0000-000017000000}"/>
    <cellStyle name="20% - Accent1 10_Sheet3" xfId="494" xr:uid="{00000000-0005-0000-0000-000018000000}"/>
    <cellStyle name="20% - Accent1 11" xfId="495" xr:uid="{00000000-0005-0000-0000-000019000000}"/>
    <cellStyle name="20% - Accent1 11 2" xfId="496" xr:uid="{00000000-0005-0000-0000-00001A000000}"/>
    <cellStyle name="20% - Accent1 11_Sheet3" xfId="497" xr:uid="{00000000-0005-0000-0000-00001B000000}"/>
    <cellStyle name="20% - Accent1 12" xfId="498" xr:uid="{00000000-0005-0000-0000-00001C000000}"/>
    <cellStyle name="20% - Accent1 13" xfId="499" xr:uid="{00000000-0005-0000-0000-00001D000000}"/>
    <cellStyle name="20% - Accent1 14" xfId="11748" xr:uid="{A3004CE5-6AFA-4F6D-A80A-5A2D2379D4CE}"/>
    <cellStyle name="20% - Accent1 14 2" xfId="11749" xr:uid="{1AC6C303-AF0E-4B13-9A87-BCB6160A6B5C}"/>
    <cellStyle name="20% - Accent1 14_BS" xfId="17430" xr:uid="{950647B7-F398-44FA-B9A7-57D430DFDB39}"/>
    <cellStyle name="20% - Accent1 15" xfId="11750" xr:uid="{0F95742D-F027-4188-9C3D-6107EE2D759D}"/>
    <cellStyle name="20% - Accent1 15 2" xfId="11751" xr:uid="{DC4537A7-EE22-4E65-8FC4-8A4296AA2ABD}"/>
    <cellStyle name="20% - Accent1 15_BS" xfId="17431" xr:uid="{3BC04B2F-F209-450A-AB1B-86AFCD1A59FF}"/>
    <cellStyle name="20% - Accent1 16" xfId="11752" xr:uid="{4DDF8BAF-72E7-4DBB-B8B9-E7A32474486D}"/>
    <cellStyle name="20% - Accent1 16 2" xfId="11753" xr:uid="{7FC5D2EF-8682-433A-987F-CEF4D79F5040}"/>
    <cellStyle name="20% - Accent1 16_BS" xfId="17432" xr:uid="{29AAEBB1-B90D-42EE-9D62-E84528B0C4AA}"/>
    <cellStyle name="20% - Accent1 17" xfId="11754" xr:uid="{E318D5CE-7ED2-4F2B-A469-6F2B4C354410}"/>
    <cellStyle name="20% - Accent1 17 2" xfId="11755" xr:uid="{4788D52C-1DC1-4833-AB27-6B2A42575A34}"/>
    <cellStyle name="20% - Accent1 17_BS" xfId="17433" xr:uid="{543F4D77-3C9F-4C30-93FB-D39C132ECA5A}"/>
    <cellStyle name="20% - Accent1 18" xfId="11756" xr:uid="{08A8F1D8-E61D-49F9-81D3-3848FE1A50F4}"/>
    <cellStyle name="20% - Accent1 18 2" xfId="11757" xr:uid="{7D868933-31B8-460D-B1B5-4401719DAF4E}"/>
    <cellStyle name="20% - Accent1 18_BS" xfId="17434" xr:uid="{9AEC8316-8EF0-4D62-89D0-6248605196A4}"/>
    <cellStyle name="20% - Accent1 19" xfId="11758" xr:uid="{4A583E3B-450F-4054-9487-89EC4FA92C9A}"/>
    <cellStyle name="20% - Accent1 2" xfId="35" xr:uid="{00000000-0005-0000-0000-00001E000000}"/>
    <cellStyle name="20% - Accent1 2 2" xfId="11759" xr:uid="{D0BC5E22-6152-4105-8907-EEDEE16D9C9D}"/>
    <cellStyle name="20% - Accent1 2_APM NE Q4-2024 Intra" xfId="17973" xr:uid="{5DCAFAC4-8923-49EE-A02E-8330E75F66F5}"/>
    <cellStyle name="20% - Accent1 20" xfId="11760" xr:uid="{AE92CEBB-BF81-4155-AA7F-A7C0E1F98799}"/>
    <cellStyle name="20% - Accent1 3" xfId="36" xr:uid="{00000000-0005-0000-0000-00001F000000}"/>
    <cellStyle name="20% - Accent1 3 10" xfId="11761" xr:uid="{DC3BDD9C-A3CE-4052-9A94-9B809B41DFB2}"/>
    <cellStyle name="20% - Accent1 3 2" xfId="500" xr:uid="{00000000-0005-0000-0000-000020000000}"/>
    <cellStyle name="20% - Accent1 3 2 2" xfId="501" xr:uid="{00000000-0005-0000-0000-000021000000}"/>
    <cellStyle name="20% - Accent1 3 2 2 2" xfId="502" xr:uid="{00000000-0005-0000-0000-000022000000}"/>
    <cellStyle name="20% - Accent1 3 2 2 2 2" xfId="503" xr:uid="{00000000-0005-0000-0000-000023000000}"/>
    <cellStyle name="20% - Accent1 3 2 2 2_Sheet3" xfId="504" xr:uid="{00000000-0005-0000-0000-000024000000}"/>
    <cellStyle name="20% - Accent1 3 2 2 3" xfId="505" xr:uid="{00000000-0005-0000-0000-000025000000}"/>
    <cellStyle name="20% - Accent1 3 2 2_Sheet3" xfId="506" xr:uid="{00000000-0005-0000-0000-000026000000}"/>
    <cellStyle name="20% - Accent1 3 2 3" xfId="507" xr:uid="{00000000-0005-0000-0000-000027000000}"/>
    <cellStyle name="20% - Accent1 3 2 3 2" xfId="508" xr:uid="{00000000-0005-0000-0000-000028000000}"/>
    <cellStyle name="20% - Accent1 3 2 3 2 2" xfId="509" xr:uid="{00000000-0005-0000-0000-000029000000}"/>
    <cellStyle name="20% - Accent1 3 2 3 2_Sheet3" xfId="510" xr:uid="{00000000-0005-0000-0000-00002A000000}"/>
    <cellStyle name="20% - Accent1 3 2 3 3" xfId="511" xr:uid="{00000000-0005-0000-0000-00002B000000}"/>
    <cellStyle name="20% - Accent1 3 2 3_Sheet3" xfId="512" xr:uid="{00000000-0005-0000-0000-00002C000000}"/>
    <cellStyle name="20% - Accent1 3 2 4" xfId="513" xr:uid="{00000000-0005-0000-0000-00002D000000}"/>
    <cellStyle name="20% - Accent1 3 2 4 2" xfId="514" xr:uid="{00000000-0005-0000-0000-00002E000000}"/>
    <cellStyle name="20% - Accent1 3 2 4_Sheet3" xfId="515" xr:uid="{00000000-0005-0000-0000-00002F000000}"/>
    <cellStyle name="20% - Accent1 3 2 5" xfId="516" xr:uid="{00000000-0005-0000-0000-000030000000}"/>
    <cellStyle name="20% - Accent1 3 2_Sheet3" xfId="517" xr:uid="{00000000-0005-0000-0000-000031000000}"/>
    <cellStyle name="20% - Accent1 3 3" xfId="518" xr:uid="{00000000-0005-0000-0000-000032000000}"/>
    <cellStyle name="20% - Accent1 3 3 2" xfId="519" xr:uid="{00000000-0005-0000-0000-000033000000}"/>
    <cellStyle name="20% - Accent1 3 3 2 2" xfId="520" xr:uid="{00000000-0005-0000-0000-000034000000}"/>
    <cellStyle name="20% - Accent1 3 3 2_Sheet3" xfId="521" xr:uid="{00000000-0005-0000-0000-000035000000}"/>
    <cellStyle name="20% - Accent1 3 3 3" xfId="522" xr:uid="{00000000-0005-0000-0000-000036000000}"/>
    <cellStyle name="20% - Accent1 3 3_Sheet3" xfId="523" xr:uid="{00000000-0005-0000-0000-000037000000}"/>
    <cellStyle name="20% - Accent1 3 4" xfId="524" xr:uid="{00000000-0005-0000-0000-000038000000}"/>
    <cellStyle name="20% - Accent1 3 4 2" xfId="525" xr:uid="{00000000-0005-0000-0000-000039000000}"/>
    <cellStyle name="20% - Accent1 3 4 2 2" xfId="526" xr:uid="{00000000-0005-0000-0000-00003A000000}"/>
    <cellStyle name="20% - Accent1 3 4 2_Sheet3" xfId="527" xr:uid="{00000000-0005-0000-0000-00003B000000}"/>
    <cellStyle name="20% - Accent1 3 4 3" xfId="528" xr:uid="{00000000-0005-0000-0000-00003C000000}"/>
    <cellStyle name="20% - Accent1 3 4_Sheet3" xfId="529" xr:uid="{00000000-0005-0000-0000-00003D000000}"/>
    <cellStyle name="20% - Accent1 3 5" xfId="530" xr:uid="{00000000-0005-0000-0000-00003E000000}"/>
    <cellStyle name="20% - Accent1 3 6" xfId="531" xr:uid="{00000000-0005-0000-0000-00003F000000}"/>
    <cellStyle name="20% - Accent1 3 6 2" xfId="532" xr:uid="{00000000-0005-0000-0000-000040000000}"/>
    <cellStyle name="20% - Accent1 3 6 3" xfId="533" xr:uid="{00000000-0005-0000-0000-000041000000}"/>
    <cellStyle name="20% - Accent1 3 6_Sheet3" xfId="534" xr:uid="{00000000-0005-0000-0000-000042000000}"/>
    <cellStyle name="20% - Accent1 3 7" xfId="535" xr:uid="{00000000-0005-0000-0000-000043000000}"/>
    <cellStyle name="20% - Accent1 3 8" xfId="536" xr:uid="{00000000-0005-0000-0000-000044000000}"/>
    <cellStyle name="20% - Accent1 3 9" xfId="11762" xr:uid="{B67C3A96-71EE-441A-A780-7F3C0DED7AB6}"/>
    <cellStyle name="20% - Accent1 3_APM NE Q4-2024 Intra" xfId="17974" xr:uid="{54AEC842-0671-4F13-9220-1EA3D7A5230F}"/>
    <cellStyle name="20% - Accent1 4" xfId="537" xr:uid="{00000000-0005-0000-0000-000046000000}"/>
    <cellStyle name="20% - Accent1 4 2" xfId="538" xr:uid="{00000000-0005-0000-0000-000047000000}"/>
    <cellStyle name="20% - Accent1 4 2 2" xfId="539" xr:uid="{00000000-0005-0000-0000-000048000000}"/>
    <cellStyle name="20% - Accent1 4 2 2 2" xfId="540" xr:uid="{00000000-0005-0000-0000-000049000000}"/>
    <cellStyle name="20% - Accent1 4 2 2 2 2" xfId="541" xr:uid="{00000000-0005-0000-0000-00004A000000}"/>
    <cellStyle name="20% - Accent1 4 2 2 2_Sheet3" xfId="542" xr:uid="{00000000-0005-0000-0000-00004B000000}"/>
    <cellStyle name="20% - Accent1 4 2 2 3" xfId="543" xr:uid="{00000000-0005-0000-0000-00004C000000}"/>
    <cellStyle name="20% - Accent1 4 2 2_Sheet3" xfId="544" xr:uid="{00000000-0005-0000-0000-00004D000000}"/>
    <cellStyle name="20% - Accent1 4 2 3" xfId="545" xr:uid="{00000000-0005-0000-0000-00004E000000}"/>
    <cellStyle name="20% - Accent1 4 2 3 2" xfId="546" xr:uid="{00000000-0005-0000-0000-00004F000000}"/>
    <cellStyle name="20% - Accent1 4 2 3 2 2" xfId="547" xr:uid="{00000000-0005-0000-0000-000050000000}"/>
    <cellStyle name="20% - Accent1 4 2 3 2_Sheet3" xfId="548" xr:uid="{00000000-0005-0000-0000-000051000000}"/>
    <cellStyle name="20% - Accent1 4 2 3 3" xfId="549" xr:uid="{00000000-0005-0000-0000-000052000000}"/>
    <cellStyle name="20% - Accent1 4 2 3_Sheet3" xfId="550" xr:uid="{00000000-0005-0000-0000-000053000000}"/>
    <cellStyle name="20% - Accent1 4 2 4" xfId="551" xr:uid="{00000000-0005-0000-0000-000054000000}"/>
    <cellStyle name="20% - Accent1 4 2 4 2" xfId="552" xr:uid="{00000000-0005-0000-0000-000055000000}"/>
    <cellStyle name="20% - Accent1 4 2 4_Sheet3" xfId="553" xr:uid="{00000000-0005-0000-0000-000056000000}"/>
    <cellStyle name="20% - Accent1 4 2 5" xfId="554" xr:uid="{00000000-0005-0000-0000-000057000000}"/>
    <cellStyle name="20% - Accent1 4 2_Note 12" xfId="11763" xr:uid="{42C1CD6D-B4AE-4C82-8BFA-E560A3C88FA0}"/>
    <cellStyle name="20% - Accent1 4 3" xfId="555" xr:uid="{00000000-0005-0000-0000-000059000000}"/>
    <cellStyle name="20% - Accent1 4 3 2" xfId="556" xr:uid="{00000000-0005-0000-0000-00005A000000}"/>
    <cellStyle name="20% - Accent1 4 3 2 2" xfId="557" xr:uid="{00000000-0005-0000-0000-00005B000000}"/>
    <cellStyle name="20% - Accent1 4 3 2_Sheet3" xfId="558" xr:uid="{00000000-0005-0000-0000-00005C000000}"/>
    <cellStyle name="20% - Accent1 4 3 3" xfId="559" xr:uid="{00000000-0005-0000-0000-00005D000000}"/>
    <cellStyle name="20% - Accent1 4 3_Sheet3" xfId="560" xr:uid="{00000000-0005-0000-0000-00005E000000}"/>
    <cellStyle name="20% - Accent1 4 4" xfId="561" xr:uid="{00000000-0005-0000-0000-00005F000000}"/>
    <cellStyle name="20% - Accent1 4 4 2" xfId="562" xr:uid="{00000000-0005-0000-0000-000060000000}"/>
    <cellStyle name="20% - Accent1 4 4 2 2" xfId="563" xr:uid="{00000000-0005-0000-0000-000061000000}"/>
    <cellStyle name="20% - Accent1 4 4 2_Sheet3" xfId="564" xr:uid="{00000000-0005-0000-0000-000062000000}"/>
    <cellStyle name="20% - Accent1 4 4 3" xfId="565" xr:uid="{00000000-0005-0000-0000-000063000000}"/>
    <cellStyle name="20% - Accent1 4 4_Sheet3" xfId="566" xr:uid="{00000000-0005-0000-0000-000064000000}"/>
    <cellStyle name="20% - Accent1 4 5" xfId="567" xr:uid="{00000000-0005-0000-0000-000065000000}"/>
    <cellStyle name="20% - Accent1 4 6" xfId="568" xr:uid="{00000000-0005-0000-0000-000066000000}"/>
    <cellStyle name="20% - Accent1 4 6 2" xfId="569" xr:uid="{00000000-0005-0000-0000-000067000000}"/>
    <cellStyle name="20% - Accent1 4 6 3" xfId="570" xr:uid="{00000000-0005-0000-0000-000068000000}"/>
    <cellStyle name="20% - Accent1 4 6_Sheet3" xfId="571" xr:uid="{00000000-0005-0000-0000-000069000000}"/>
    <cellStyle name="20% - Accent1 4 7" xfId="572" xr:uid="{00000000-0005-0000-0000-00006A000000}"/>
    <cellStyle name="20% - Accent1 4 8" xfId="573" xr:uid="{00000000-0005-0000-0000-00006B000000}"/>
    <cellStyle name="20% - Accent1 4_Note 12" xfId="11764" xr:uid="{25661394-88BC-460A-84C6-AA7A4E3D36FA}"/>
    <cellStyle name="20% - Accent1 5" xfId="574" xr:uid="{00000000-0005-0000-0000-00006D000000}"/>
    <cellStyle name="20% - Accent1 5 2" xfId="575" xr:uid="{00000000-0005-0000-0000-00006E000000}"/>
    <cellStyle name="20% - Accent1 5 2 2" xfId="576" xr:uid="{00000000-0005-0000-0000-00006F000000}"/>
    <cellStyle name="20% - Accent1 5 2 2 2" xfId="577" xr:uid="{00000000-0005-0000-0000-000070000000}"/>
    <cellStyle name="20% - Accent1 5 2 2_Sheet3" xfId="578" xr:uid="{00000000-0005-0000-0000-000071000000}"/>
    <cellStyle name="20% - Accent1 5 2 3" xfId="579" xr:uid="{00000000-0005-0000-0000-000072000000}"/>
    <cellStyle name="20% - Accent1 5 2_Note 12" xfId="11765" xr:uid="{C1100197-6859-4548-951F-B1D3E692E773}"/>
    <cellStyle name="20% - Accent1 5 3" xfId="580" xr:uid="{00000000-0005-0000-0000-000074000000}"/>
    <cellStyle name="20% - Accent1 5 3 2" xfId="581" xr:uid="{00000000-0005-0000-0000-000075000000}"/>
    <cellStyle name="20% - Accent1 5 3 2 2" xfId="582" xr:uid="{00000000-0005-0000-0000-000076000000}"/>
    <cellStyle name="20% - Accent1 5 3 2_Sheet3" xfId="583" xr:uid="{00000000-0005-0000-0000-000077000000}"/>
    <cellStyle name="20% - Accent1 5 3 3" xfId="584" xr:uid="{00000000-0005-0000-0000-000078000000}"/>
    <cellStyle name="20% - Accent1 5 3_Note 12" xfId="11766" xr:uid="{FE6492C8-6E04-4B20-97B6-950B16009133}"/>
    <cellStyle name="20% - Accent1 5 4" xfId="585" xr:uid="{00000000-0005-0000-0000-00007A000000}"/>
    <cellStyle name="20% - Accent1 5 4 2" xfId="586" xr:uid="{00000000-0005-0000-0000-00007B000000}"/>
    <cellStyle name="20% - Accent1 5 4_Note 12" xfId="11767" xr:uid="{9CB7531C-72D3-4BA6-9EE7-5170DD35EDFE}"/>
    <cellStyle name="20% - Accent1 5 5" xfId="587" xr:uid="{00000000-0005-0000-0000-00007D000000}"/>
    <cellStyle name="20% - Accent1 5 6" xfId="11768" xr:uid="{751A914D-0F33-4934-BEE1-6512DA0BA7E4}"/>
    <cellStyle name="20% - Accent1 5 7" xfId="11769" xr:uid="{ABBA5D36-41D9-421A-9419-4EB535A2DEBA}"/>
    <cellStyle name="20% - Accent1 5_Note 12" xfId="11770" xr:uid="{A42D6B95-30C2-413C-9F1F-A9C956FB790D}"/>
    <cellStyle name="20% - Accent1 6" xfId="588" xr:uid="{00000000-0005-0000-0000-00007F000000}"/>
    <cellStyle name="20% - Accent1 6 2" xfId="589" xr:uid="{00000000-0005-0000-0000-000080000000}"/>
    <cellStyle name="20% - Accent1 6 2 2" xfId="590" xr:uid="{00000000-0005-0000-0000-000081000000}"/>
    <cellStyle name="20% - Accent1 6 2 2 2" xfId="591" xr:uid="{00000000-0005-0000-0000-000082000000}"/>
    <cellStyle name="20% - Accent1 6 2 2_Sheet3" xfId="592" xr:uid="{00000000-0005-0000-0000-000083000000}"/>
    <cellStyle name="20% - Accent1 6 2 3" xfId="593" xr:uid="{00000000-0005-0000-0000-000084000000}"/>
    <cellStyle name="20% - Accent1 6 2_Sheet3" xfId="594" xr:uid="{00000000-0005-0000-0000-000085000000}"/>
    <cellStyle name="20% - Accent1 6 3" xfId="595" xr:uid="{00000000-0005-0000-0000-000086000000}"/>
    <cellStyle name="20% - Accent1 6 3 2" xfId="596" xr:uid="{00000000-0005-0000-0000-000087000000}"/>
    <cellStyle name="20% - Accent1 6 3 2 2" xfId="597" xr:uid="{00000000-0005-0000-0000-000088000000}"/>
    <cellStyle name="20% - Accent1 6 3 2_Sheet3" xfId="598" xr:uid="{00000000-0005-0000-0000-000089000000}"/>
    <cellStyle name="20% - Accent1 6 3 3" xfId="599" xr:uid="{00000000-0005-0000-0000-00008A000000}"/>
    <cellStyle name="20% - Accent1 6 3_Sheet3" xfId="600" xr:uid="{00000000-0005-0000-0000-00008B000000}"/>
    <cellStyle name="20% - Accent1 6 4" xfId="601" xr:uid="{00000000-0005-0000-0000-00008C000000}"/>
    <cellStyle name="20% - Accent1 6 4 2" xfId="602" xr:uid="{00000000-0005-0000-0000-00008D000000}"/>
    <cellStyle name="20% - Accent1 6 4_Sheet3" xfId="603" xr:uid="{00000000-0005-0000-0000-00008E000000}"/>
    <cellStyle name="20% - Accent1 6 5" xfId="604" xr:uid="{00000000-0005-0000-0000-00008F000000}"/>
    <cellStyle name="20% - Accent1 6_Sheet3" xfId="605" xr:uid="{00000000-0005-0000-0000-000090000000}"/>
    <cellStyle name="20% - Accent1 7" xfId="606" xr:uid="{00000000-0005-0000-0000-000091000000}"/>
    <cellStyle name="20% - Accent1 7 2" xfId="607" xr:uid="{00000000-0005-0000-0000-000092000000}"/>
    <cellStyle name="20% - Accent1 7 2 2" xfId="608" xr:uid="{00000000-0005-0000-0000-000093000000}"/>
    <cellStyle name="20% - Accent1 7 2_Sheet3" xfId="609" xr:uid="{00000000-0005-0000-0000-000094000000}"/>
    <cellStyle name="20% - Accent1 7 3" xfId="610" xr:uid="{00000000-0005-0000-0000-000095000000}"/>
    <cellStyle name="20% - Accent1 7_Sheet3" xfId="611" xr:uid="{00000000-0005-0000-0000-000096000000}"/>
    <cellStyle name="20% - Accent1 8" xfId="612" xr:uid="{00000000-0005-0000-0000-000097000000}"/>
    <cellStyle name="20% - Accent1 8 2" xfId="613" xr:uid="{00000000-0005-0000-0000-000098000000}"/>
    <cellStyle name="20% - Accent1 8 2 2" xfId="614" xr:uid="{00000000-0005-0000-0000-000099000000}"/>
    <cellStyle name="20% - Accent1 8 2_Sheet3" xfId="615" xr:uid="{00000000-0005-0000-0000-00009A000000}"/>
    <cellStyle name="20% - Accent1 8 3" xfId="616" xr:uid="{00000000-0005-0000-0000-00009B000000}"/>
    <cellStyle name="20% - Accent1 8_Sheet3" xfId="617" xr:uid="{00000000-0005-0000-0000-00009C000000}"/>
    <cellStyle name="20% - Accent1 9" xfId="618" xr:uid="{00000000-0005-0000-0000-00009D000000}"/>
    <cellStyle name="20% - Accent1 9 2" xfId="619" xr:uid="{00000000-0005-0000-0000-00009E000000}"/>
    <cellStyle name="20% - Accent1 9_Sheet3" xfId="620" xr:uid="{00000000-0005-0000-0000-00009F000000}"/>
    <cellStyle name="20% - Accent2" xfId="7466" builtinId="34" customBuiltin="1"/>
    <cellStyle name="20% - Accent2 10" xfId="621" xr:uid="{00000000-0005-0000-0000-0000A1000000}"/>
    <cellStyle name="20% - Accent2 10 2" xfId="622" xr:uid="{00000000-0005-0000-0000-0000A2000000}"/>
    <cellStyle name="20% - Accent2 10_Sheet3" xfId="623" xr:uid="{00000000-0005-0000-0000-0000A3000000}"/>
    <cellStyle name="20% - Accent2 11" xfId="624" xr:uid="{00000000-0005-0000-0000-0000A4000000}"/>
    <cellStyle name="20% - Accent2 11 2" xfId="625" xr:uid="{00000000-0005-0000-0000-0000A5000000}"/>
    <cellStyle name="20% - Accent2 11_Sheet3" xfId="626" xr:uid="{00000000-0005-0000-0000-0000A6000000}"/>
    <cellStyle name="20% - Accent2 12" xfId="627" xr:uid="{00000000-0005-0000-0000-0000A7000000}"/>
    <cellStyle name="20% - Accent2 13" xfId="628" xr:uid="{00000000-0005-0000-0000-0000A8000000}"/>
    <cellStyle name="20% - Accent2 14" xfId="11771" xr:uid="{EAEDFCD6-6A27-42B9-B718-17BB5451CFA8}"/>
    <cellStyle name="20% - Accent2 14 2" xfId="11772" xr:uid="{FDB36524-08C0-400E-AAA4-01760A484257}"/>
    <cellStyle name="20% - Accent2 14_BS" xfId="17435" xr:uid="{E2A14516-4BB5-4E56-A2A2-72FC4591133F}"/>
    <cellStyle name="20% - Accent2 15" xfId="11773" xr:uid="{3124DE1B-0FAF-47C9-9989-3BF74131CDB4}"/>
    <cellStyle name="20% - Accent2 15 2" xfId="11774" xr:uid="{55C12501-C776-442D-AB72-0E3284CD0E73}"/>
    <cellStyle name="20% - Accent2 15_BS" xfId="17436" xr:uid="{72541795-D526-48CC-AEE6-332907EC4916}"/>
    <cellStyle name="20% - Accent2 16" xfId="11775" xr:uid="{9B407077-9BC0-49D1-AEFB-0936FB0A4DD4}"/>
    <cellStyle name="20% - Accent2 16 2" xfId="11776" xr:uid="{A887B3DE-40BF-475A-BDAF-89CAF7CE5F45}"/>
    <cellStyle name="20% - Accent2 16_BS" xfId="17437" xr:uid="{1BB377FE-B506-492F-8CD5-6C6DF6C16383}"/>
    <cellStyle name="20% - Accent2 17" xfId="11777" xr:uid="{82AD14BE-488D-4B54-BD65-93D29862FF7F}"/>
    <cellStyle name="20% - Accent2 17 2" xfId="11778" xr:uid="{8215B75D-A202-4DCA-ADF7-672E3DFD0E0A}"/>
    <cellStyle name="20% - Accent2 17_BS" xfId="17438" xr:uid="{16B66781-F77F-4502-9CA5-93214DC3AD7B}"/>
    <cellStyle name="20% - Accent2 18" xfId="11779" xr:uid="{E18AE4D1-5122-495A-B949-E61441FD2569}"/>
    <cellStyle name="20% - Accent2 18 2" xfId="11780" xr:uid="{A111286E-9D00-42DD-846A-DE9035E9359A}"/>
    <cellStyle name="20% - Accent2 18_BS" xfId="17439" xr:uid="{AD5CBF64-7214-43A4-B3C7-2CB072BCD9C4}"/>
    <cellStyle name="20% - Accent2 19" xfId="11781" xr:uid="{B7957FD8-9F4B-4947-8BC2-CEEBD3CA568E}"/>
    <cellStyle name="20% - Accent2 2" xfId="37" xr:uid="{00000000-0005-0000-0000-0000A9000000}"/>
    <cellStyle name="20% - Accent2 2 2" xfId="11782" xr:uid="{F4BACE3B-E300-48F0-81B0-FBC25E36679C}"/>
    <cellStyle name="20% - Accent2 2_APM NE Q4-2024 Intra" xfId="17975" xr:uid="{6276937C-EF12-4C9F-8994-261963039C64}"/>
    <cellStyle name="20% - Accent2 20" xfId="11783" xr:uid="{6033F8DF-71C7-4933-B2DB-3B4CD971FA0B}"/>
    <cellStyle name="20% - Accent2 3" xfId="38" xr:uid="{00000000-0005-0000-0000-0000AA000000}"/>
    <cellStyle name="20% - Accent2 3 10" xfId="11784" xr:uid="{90B3094C-5EA5-4D48-AEFD-0386AEC4A7FA}"/>
    <cellStyle name="20% - Accent2 3 2" xfId="629" xr:uid="{00000000-0005-0000-0000-0000AB000000}"/>
    <cellStyle name="20% - Accent2 3 2 2" xfId="630" xr:uid="{00000000-0005-0000-0000-0000AC000000}"/>
    <cellStyle name="20% - Accent2 3 2 2 2" xfId="631" xr:uid="{00000000-0005-0000-0000-0000AD000000}"/>
    <cellStyle name="20% - Accent2 3 2 2 2 2" xfId="632" xr:uid="{00000000-0005-0000-0000-0000AE000000}"/>
    <cellStyle name="20% - Accent2 3 2 2 2_Sheet3" xfId="633" xr:uid="{00000000-0005-0000-0000-0000AF000000}"/>
    <cellStyle name="20% - Accent2 3 2 2 3" xfId="634" xr:uid="{00000000-0005-0000-0000-0000B0000000}"/>
    <cellStyle name="20% - Accent2 3 2 2_Sheet3" xfId="635" xr:uid="{00000000-0005-0000-0000-0000B1000000}"/>
    <cellStyle name="20% - Accent2 3 2 3" xfId="636" xr:uid="{00000000-0005-0000-0000-0000B2000000}"/>
    <cellStyle name="20% - Accent2 3 2 3 2" xfId="637" xr:uid="{00000000-0005-0000-0000-0000B3000000}"/>
    <cellStyle name="20% - Accent2 3 2 3 2 2" xfId="638" xr:uid="{00000000-0005-0000-0000-0000B4000000}"/>
    <cellStyle name="20% - Accent2 3 2 3 2_Sheet3" xfId="639" xr:uid="{00000000-0005-0000-0000-0000B5000000}"/>
    <cellStyle name="20% - Accent2 3 2 3 3" xfId="640" xr:uid="{00000000-0005-0000-0000-0000B6000000}"/>
    <cellStyle name="20% - Accent2 3 2 3_Sheet3" xfId="641" xr:uid="{00000000-0005-0000-0000-0000B7000000}"/>
    <cellStyle name="20% - Accent2 3 2 4" xfId="642" xr:uid="{00000000-0005-0000-0000-0000B8000000}"/>
    <cellStyle name="20% - Accent2 3 2 4 2" xfId="643" xr:uid="{00000000-0005-0000-0000-0000B9000000}"/>
    <cellStyle name="20% - Accent2 3 2 4_Sheet3" xfId="644" xr:uid="{00000000-0005-0000-0000-0000BA000000}"/>
    <cellStyle name="20% - Accent2 3 2 5" xfId="645" xr:uid="{00000000-0005-0000-0000-0000BB000000}"/>
    <cellStyle name="20% - Accent2 3 2_Sheet3" xfId="646" xr:uid="{00000000-0005-0000-0000-0000BC000000}"/>
    <cellStyle name="20% - Accent2 3 3" xfId="647" xr:uid="{00000000-0005-0000-0000-0000BD000000}"/>
    <cellStyle name="20% - Accent2 3 3 2" xfId="648" xr:uid="{00000000-0005-0000-0000-0000BE000000}"/>
    <cellStyle name="20% - Accent2 3 3 2 2" xfId="649" xr:uid="{00000000-0005-0000-0000-0000BF000000}"/>
    <cellStyle name="20% - Accent2 3 3 2_Sheet3" xfId="650" xr:uid="{00000000-0005-0000-0000-0000C0000000}"/>
    <cellStyle name="20% - Accent2 3 3 3" xfId="651" xr:uid="{00000000-0005-0000-0000-0000C1000000}"/>
    <cellStyle name="20% - Accent2 3 3_Sheet3" xfId="652" xr:uid="{00000000-0005-0000-0000-0000C2000000}"/>
    <cellStyle name="20% - Accent2 3 4" xfId="653" xr:uid="{00000000-0005-0000-0000-0000C3000000}"/>
    <cellStyle name="20% - Accent2 3 4 2" xfId="654" xr:uid="{00000000-0005-0000-0000-0000C4000000}"/>
    <cellStyle name="20% - Accent2 3 4 2 2" xfId="655" xr:uid="{00000000-0005-0000-0000-0000C5000000}"/>
    <cellStyle name="20% - Accent2 3 4 2_Sheet3" xfId="656" xr:uid="{00000000-0005-0000-0000-0000C6000000}"/>
    <cellStyle name="20% - Accent2 3 4 3" xfId="657" xr:uid="{00000000-0005-0000-0000-0000C7000000}"/>
    <cellStyle name="20% - Accent2 3 4_Sheet3" xfId="658" xr:uid="{00000000-0005-0000-0000-0000C8000000}"/>
    <cellStyle name="20% - Accent2 3 5" xfId="659" xr:uid="{00000000-0005-0000-0000-0000C9000000}"/>
    <cellStyle name="20% - Accent2 3 6" xfId="660" xr:uid="{00000000-0005-0000-0000-0000CA000000}"/>
    <cellStyle name="20% - Accent2 3 6 2" xfId="661" xr:uid="{00000000-0005-0000-0000-0000CB000000}"/>
    <cellStyle name="20% - Accent2 3 6 3" xfId="662" xr:uid="{00000000-0005-0000-0000-0000CC000000}"/>
    <cellStyle name="20% - Accent2 3 6_Sheet3" xfId="663" xr:uid="{00000000-0005-0000-0000-0000CD000000}"/>
    <cellStyle name="20% - Accent2 3 7" xfId="664" xr:uid="{00000000-0005-0000-0000-0000CE000000}"/>
    <cellStyle name="20% - Accent2 3 8" xfId="665" xr:uid="{00000000-0005-0000-0000-0000CF000000}"/>
    <cellStyle name="20% - Accent2 3 9" xfId="11785" xr:uid="{24CE7613-54D9-4F63-AA67-FE0BB83127D5}"/>
    <cellStyle name="20% - Accent2 3_APM NE Q4-2024 Intra" xfId="17976" xr:uid="{5CB0828B-DA81-4C50-B536-A5254111A587}"/>
    <cellStyle name="20% - Accent2 4" xfId="666" xr:uid="{00000000-0005-0000-0000-0000D1000000}"/>
    <cellStyle name="20% - Accent2 4 2" xfId="667" xr:uid="{00000000-0005-0000-0000-0000D2000000}"/>
    <cellStyle name="20% - Accent2 4 2 2" xfId="668" xr:uid="{00000000-0005-0000-0000-0000D3000000}"/>
    <cellStyle name="20% - Accent2 4 2 2 2" xfId="669" xr:uid="{00000000-0005-0000-0000-0000D4000000}"/>
    <cellStyle name="20% - Accent2 4 2 2 2 2" xfId="670" xr:uid="{00000000-0005-0000-0000-0000D5000000}"/>
    <cellStyle name="20% - Accent2 4 2 2 2_Sheet3" xfId="671" xr:uid="{00000000-0005-0000-0000-0000D6000000}"/>
    <cellStyle name="20% - Accent2 4 2 2 3" xfId="672" xr:uid="{00000000-0005-0000-0000-0000D7000000}"/>
    <cellStyle name="20% - Accent2 4 2 2_Sheet3" xfId="673" xr:uid="{00000000-0005-0000-0000-0000D8000000}"/>
    <cellStyle name="20% - Accent2 4 2 3" xfId="674" xr:uid="{00000000-0005-0000-0000-0000D9000000}"/>
    <cellStyle name="20% - Accent2 4 2 3 2" xfId="675" xr:uid="{00000000-0005-0000-0000-0000DA000000}"/>
    <cellStyle name="20% - Accent2 4 2 3 2 2" xfId="676" xr:uid="{00000000-0005-0000-0000-0000DB000000}"/>
    <cellStyle name="20% - Accent2 4 2 3 2_Sheet3" xfId="677" xr:uid="{00000000-0005-0000-0000-0000DC000000}"/>
    <cellStyle name="20% - Accent2 4 2 3 3" xfId="678" xr:uid="{00000000-0005-0000-0000-0000DD000000}"/>
    <cellStyle name="20% - Accent2 4 2 3_Sheet3" xfId="679" xr:uid="{00000000-0005-0000-0000-0000DE000000}"/>
    <cellStyle name="20% - Accent2 4 2 4" xfId="680" xr:uid="{00000000-0005-0000-0000-0000DF000000}"/>
    <cellStyle name="20% - Accent2 4 2 4 2" xfId="681" xr:uid="{00000000-0005-0000-0000-0000E0000000}"/>
    <cellStyle name="20% - Accent2 4 2 4_Sheet3" xfId="682" xr:uid="{00000000-0005-0000-0000-0000E1000000}"/>
    <cellStyle name="20% - Accent2 4 2 5" xfId="683" xr:uid="{00000000-0005-0000-0000-0000E2000000}"/>
    <cellStyle name="20% - Accent2 4 2_Note 12" xfId="11786" xr:uid="{609D53C1-A63E-4FE7-A227-45DD550DFA2C}"/>
    <cellStyle name="20% - Accent2 4 3" xfId="684" xr:uid="{00000000-0005-0000-0000-0000E4000000}"/>
    <cellStyle name="20% - Accent2 4 3 2" xfId="685" xr:uid="{00000000-0005-0000-0000-0000E5000000}"/>
    <cellStyle name="20% - Accent2 4 3 2 2" xfId="686" xr:uid="{00000000-0005-0000-0000-0000E6000000}"/>
    <cellStyle name="20% - Accent2 4 3 2_Sheet3" xfId="687" xr:uid="{00000000-0005-0000-0000-0000E7000000}"/>
    <cellStyle name="20% - Accent2 4 3 3" xfId="688" xr:uid="{00000000-0005-0000-0000-0000E8000000}"/>
    <cellStyle name="20% - Accent2 4 3_Sheet3" xfId="689" xr:uid="{00000000-0005-0000-0000-0000E9000000}"/>
    <cellStyle name="20% - Accent2 4 4" xfId="690" xr:uid="{00000000-0005-0000-0000-0000EA000000}"/>
    <cellStyle name="20% - Accent2 4 4 2" xfId="691" xr:uid="{00000000-0005-0000-0000-0000EB000000}"/>
    <cellStyle name="20% - Accent2 4 4 2 2" xfId="692" xr:uid="{00000000-0005-0000-0000-0000EC000000}"/>
    <cellStyle name="20% - Accent2 4 4 2_Sheet3" xfId="693" xr:uid="{00000000-0005-0000-0000-0000ED000000}"/>
    <cellStyle name="20% - Accent2 4 4 3" xfId="694" xr:uid="{00000000-0005-0000-0000-0000EE000000}"/>
    <cellStyle name="20% - Accent2 4 4_Sheet3" xfId="695" xr:uid="{00000000-0005-0000-0000-0000EF000000}"/>
    <cellStyle name="20% - Accent2 4 5" xfId="696" xr:uid="{00000000-0005-0000-0000-0000F0000000}"/>
    <cellStyle name="20% - Accent2 4 6" xfId="697" xr:uid="{00000000-0005-0000-0000-0000F1000000}"/>
    <cellStyle name="20% - Accent2 4 6 2" xfId="698" xr:uid="{00000000-0005-0000-0000-0000F2000000}"/>
    <cellStyle name="20% - Accent2 4 6 3" xfId="699" xr:uid="{00000000-0005-0000-0000-0000F3000000}"/>
    <cellStyle name="20% - Accent2 4 6_Sheet3" xfId="700" xr:uid="{00000000-0005-0000-0000-0000F4000000}"/>
    <cellStyle name="20% - Accent2 4 7" xfId="701" xr:uid="{00000000-0005-0000-0000-0000F5000000}"/>
    <cellStyle name="20% - Accent2 4 8" xfId="702" xr:uid="{00000000-0005-0000-0000-0000F6000000}"/>
    <cellStyle name="20% - Accent2 4_Note 12" xfId="11787" xr:uid="{2985D88C-2BBC-4B68-B9EA-183DC5A3A275}"/>
    <cellStyle name="20% - Accent2 5" xfId="703" xr:uid="{00000000-0005-0000-0000-0000F8000000}"/>
    <cellStyle name="20% - Accent2 5 2" xfId="704" xr:uid="{00000000-0005-0000-0000-0000F9000000}"/>
    <cellStyle name="20% - Accent2 5 2 2" xfId="705" xr:uid="{00000000-0005-0000-0000-0000FA000000}"/>
    <cellStyle name="20% - Accent2 5 2 2 2" xfId="706" xr:uid="{00000000-0005-0000-0000-0000FB000000}"/>
    <cellStyle name="20% - Accent2 5 2 2_Sheet3" xfId="707" xr:uid="{00000000-0005-0000-0000-0000FC000000}"/>
    <cellStyle name="20% - Accent2 5 2 3" xfId="708" xr:uid="{00000000-0005-0000-0000-0000FD000000}"/>
    <cellStyle name="20% - Accent2 5 2_Note 12" xfId="11788" xr:uid="{5909E9FE-FBA9-438D-9203-C785E0965FEA}"/>
    <cellStyle name="20% - Accent2 5 3" xfId="709" xr:uid="{00000000-0005-0000-0000-0000FF000000}"/>
    <cellStyle name="20% - Accent2 5 3 2" xfId="710" xr:uid="{00000000-0005-0000-0000-000000010000}"/>
    <cellStyle name="20% - Accent2 5 3 2 2" xfId="711" xr:uid="{00000000-0005-0000-0000-000001010000}"/>
    <cellStyle name="20% - Accent2 5 3 2_Sheet3" xfId="712" xr:uid="{00000000-0005-0000-0000-000002010000}"/>
    <cellStyle name="20% - Accent2 5 3 3" xfId="713" xr:uid="{00000000-0005-0000-0000-000003010000}"/>
    <cellStyle name="20% - Accent2 5 3_Note 12" xfId="11789" xr:uid="{C700BF9C-622D-4DF3-9172-5990354E148C}"/>
    <cellStyle name="20% - Accent2 5 4" xfId="714" xr:uid="{00000000-0005-0000-0000-000005010000}"/>
    <cellStyle name="20% - Accent2 5 4 2" xfId="715" xr:uid="{00000000-0005-0000-0000-000006010000}"/>
    <cellStyle name="20% - Accent2 5 4_Note 12" xfId="11790" xr:uid="{5677FF80-2EA3-4B32-B95E-041AEAE1F140}"/>
    <cellStyle name="20% - Accent2 5 5" xfId="716" xr:uid="{00000000-0005-0000-0000-000008010000}"/>
    <cellStyle name="20% - Accent2 5 6" xfId="11791" xr:uid="{4D23200B-4F12-40B4-A61B-F91933FB3A33}"/>
    <cellStyle name="20% - Accent2 5 7" xfId="11792" xr:uid="{7C361CE6-45B0-46F4-9372-4C036B2EF6EC}"/>
    <cellStyle name="20% - Accent2 5_Note 12" xfId="11793" xr:uid="{E840A273-DF8D-4627-AEA1-7BA322BF63C5}"/>
    <cellStyle name="20% - Accent2 6" xfId="717" xr:uid="{00000000-0005-0000-0000-00000A010000}"/>
    <cellStyle name="20% - Accent2 6 2" xfId="718" xr:uid="{00000000-0005-0000-0000-00000B010000}"/>
    <cellStyle name="20% - Accent2 6 2 2" xfId="719" xr:uid="{00000000-0005-0000-0000-00000C010000}"/>
    <cellStyle name="20% - Accent2 6 2 2 2" xfId="720" xr:uid="{00000000-0005-0000-0000-00000D010000}"/>
    <cellStyle name="20% - Accent2 6 2 2_Sheet3" xfId="721" xr:uid="{00000000-0005-0000-0000-00000E010000}"/>
    <cellStyle name="20% - Accent2 6 2 3" xfId="722" xr:uid="{00000000-0005-0000-0000-00000F010000}"/>
    <cellStyle name="20% - Accent2 6 2_Sheet3" xfId="723" xr:uid="{00000000-0005-0000-0000-000010010000}"/>
    <cellStyle name="20% - Accent2 6 3" xfId="724" xr:uid="{00000000-0005-0000-0000-000011010000}"/>
    <cellStyle name="20% - Accent2 6 3 2" xfId="725" xr:uid="{00000000-0005-0000-0000-000012010000}"/>
    <cellStyle name="20% - Accent2 6 3 2 2" xfId="726" xr:uid="{00000000-0005-0000-0000-000013010000}"/>
    <cellStyle name="20% - Accent2 6 3 2_Sheet3" xfId="727" xr:uid="{00000000-0005-0000-0000-000014010000}"/>
    <cellStyle name="20% - Accent2 6 3 3" xfId="728" xr:uid="{00000000-0005-0000-0000-000015010000}"/>
    <cellStyle name="20% - Accent2 6 3_Sheet3" xfId="729" xr:uid="{00000000-0005-0000-0000-000016010000}"/>
    <cellStyle name="20% - Accent2 6 4" xfId="730" xr:uid="{00000000-0005-0000-0000-000017010000}"/>
    <cellStyle name="20% - Accent2 6 4 2" xfId="731" xr:uid="{00000000-0005-0000-0000-000018010000}"/>
    <cellStyle name="20% - Accent2 6 4_Sheet3" xfId="732" xr:uid="{00000000-0005-0000-0000-000019010000}"/>
    <cellStyle name="20% - Accent2 6 5" xfId="733" xr:uid="{00000000-0005-0000-0000-00001A010000}"/>
    <cellStyle name="20% - Accent2 6_Note 12" xfId="11794" xr:uid="{0D375F98-3BC2-443E-A94C-EA19297AAED3}"/>
    <cellStyle name="20% - Accent2 7" xfId="734" xr:uid="{00000000-0005-0000-0000-00001C010000}"/>
    <cellStyle name="20% - Accent2 7 2" xfId="735" xr:uid="{00000000-0005-0000-0000-00001D010000}"/>
    <cellStyle name="20% - Accent2 7 2 2" xfId="736" xr:uid="{00000000-0005-0000-0000-00001E010000}"/>
    <cellStyle name="20% - Accent2 7 2_Sheet3" xfId="737" xr:uid="{00000000-0005-0000-0000-00001F010000}"/>
    <cellStyle name="20% - Accent2 7 3" xfId="738" xr:uid="{00000000-0005-0000-0000-000020010000}"/>
    <cellStyle name="20% - Accent2 7_Sheet3" xfId="739" xr:uid="{00000000-0005-0000-0000-000021010000}"/>
    <cellStyle name="20% - Accent2 8" xfId="740" xr:uid="{00000000-0005-0000-0000-000022010000}"/>
    <cellStyle name="20% - Accent2 8 2" xfId="741" xr:uid="{00000000-0005-0000-0000-000023010000}"/>
    <cellStyle name="20% - Accent2 8 2 2" xfId="742" xr:uid="{00000000-0005-0000-0000-000024010000}"/>
    <cellStyle name="20% - Accent2 8 2_Sheet3" xfId="743" xr:uid="{00000000-0005-0000-0000-000025010000}"/>
    <cellStyle name="20% - Accent2 8 3" xfId="744" xr:uid="{00000000-0005-0000-0000-000026010000}"/>
    <cellStyle name="20% - Accent2 8_Sheet3" xfId="745" xr:uid="{00000000-0005-0000-0000-000027010000}"/>
    <cellStyle name="20% - Accent2 9" xfId="746" xr:uid="{00000000-0005-0000-0000-000028010000}"/>
    <cellStyle name="20% - Accent2 9 2" xfId="747" xr:uid="{00000000-0005-0000-0000-000029010000}"/>
    <cellStyle name="20% - Accent2 9_Sheet3" xfId="748" xr:uid="{00000000-0005-0000-0000-00002A010000}"/>
    <cellStyle name="20% - Accent3" xfId="7469" builtinId="38" customBuiltin="1"/>
    <cellStyle name="20% - Accent3 10" xfId="749" xr:uid="{00000000-0005-0000-0000-00002C010000}"/>
    <cellStyle name="20% - Accent3 10 2" xfId="750" xr:uid="{00000000-0005-0000-0000-00002D010000}"/>
    <cellStyle name="20% - Accent3 10_Sheet3" xfId="751" xr:uid="{00000000-0005-0000-0000-00002E010000}"/>
    <cellStyle name="20% - Accent3 11" xfId="752" xr:uid="{00000000-0005-0000-0000-00002F010000}"/>
    <cellStyle name="20% - Accent3 11 2" xfId="753" xr:uid="{00000000-0005-0000-0000-000030010000}"/>
    <cellStyle name="20% - Accent3 11_Sheet3" xfId="754" xr:uid="{00000000-0005-0000-0000-000031010000}"/>
    <cellStyle name="20% - Accent3 12" xfId="755" xr:uid="{00000000-0005-0000-0000-000032010000}"/>
    <cellStyle name="20% - Accent3 13" xfId="756" xr:uid="{00000000-0005-0000-0000-000033010000}"/>
    <cellStyle name="20% - Accent3 14" xfId="11795" xr:uid="{0420C401-7AB6-4CCB-95EA-7367C643DDA0}"/>
    <cellStyle name="20% - Accent3 14 2" xfId="11796" xr:uid="{33F10DD3-F1DC-431B-B094-A9B50D044C2C}"/>
    <cellStyle name="20% - Accent3 14_BS" xfId="17440" xr:uid="{675A3D62-9621-497E-98C1-DA20A8447418}"/>
    <cellStyle name="20% - Accent3 15" xfId="11797" xr:uid="{580F330D-D7AB-43FF-927D-A792339AA9A5}"/>
    <cellStyle name="20% - Accent3 15 2" xfId="11798" xr:uid="{AEF442FC-5950-4C0B-A384-D71314F983D4}"/>
    <cellStyle name="20% - Accent3 15_BS" xfId="17441" xr:uid="{08E69E59-1AF7-493F-BE15-7884FC9FC600}"/>
    <cellStyle name="20% - Accent3 16" xfId="11799" xr:uid="{8ED53D82-08DF-44F5-9ED1-4F350D293604}"/>
    <cellStyle name="20% - Accent3 16 2" xfId="11800" xr:uid="{C9E16D90-9009-4B9D-9B1E-8D36E3B14AB9}"/>
    <cellStyle name="20% - Accent3 16_BS" xfId="17442" xr:uid="{98513344-9F62-469A-BDF2-79E419C63A40}"/>
    <cellStyle name="20% - Accent3 17" xfId="11801" xr:uid="{C9885A3D-EBB6-41E0-ADB1-C4FA161CD548}"/>
    <cellStyle name="20% - Accent3 17 2" xfId="11802" xr:uid="{36F05FA2-BF8A-4384-9B40-EED5EA90FBBE}"/>
    <cellStyle name="20% - Accent3 17_BS" xfId="17443" xr:uid="{9E80E33A-695A-486A-B609-E79DC74275B3}"/>
    <cellStyle name="20% - Accent3 18" xfId="11803" xr:uid="{BB3B666A-3D9A-45E3-B19A-8222947A8B35}"/>
    <cellStyle name="20% - Accent3 18 2" xfId="11804" xr:uid="{84F82418-0761-4508-A5E0-E33E6A779E40}"/>
    <cellStyle name="20% - Accent3 18_BS" xfId="17444" xr:uid="{1195ECE4-FDEF-46FE-8A76-138A9B47B352}"/>
    <cellStyle name="20% - Accent3 19" xfId="11805" xr:uid="{BC3EB7B0-26AF-46AE-99A2-A4FC5FEDA77C}"/>
    <cellStyle name="20% - Accent3 2" xfId="39" xr:uid="{00000000-0005-0000-0000-000034010000}"/>
    <cellStyle name="20% - Accent3 2 2" xfId="11806" xr:uid="{E998BFF0-C1D5-4F55-BFDB-920652A1742B}"/>
    <cellStyle name="20% - Accent3 2_APM NE Q4-2024 Intra" xfId="17977" xr:uid="{5060CBCE-3470-43EE-8935-3947D22C5260}"/>
    <cellStyle name="20% - Accent3 20" xfId="11807" xr:uid="{7D377982-A3EA-4FF8-9CE6-2BDEC4DBAECD}"/>
    <cellStyle name="20% - Accent3 3" xfId="40" xr:uid="{00000000-0005-0000-0000-000035010000}"/>
    <cellStyle name="20% - Accent3 3 10" xfId="11808" xr:uid="{0855F364-7CDD-4873-9162-1200DEF16060}"/>
    <cellStyle name="20% - Accent3 3 2" xfId="757" xr:uid="{00000000-0005-0000-0000-000036010000}"/>
    <cellStyle name="20% - Accent3 3 2 2" xfId="758" xr:uid="{00000000-0005-0000-0000-000037010000}"/>
    <cellStyle name="20% - Accent3 3 2 2 2" xfId="759" xr:uid="{00000000-0005-0000-0000-000038010000}"/>
    <cellStyle name="20% - Accent3 3 2 2 2 2" xfId="760" xr:uid="{00000000-0005-0000-0000-000039010000}"/>
    <cellStyle name="20% - Accent3 3 2 2 2_Sheet3" xfId="761" xr:uid="{00000000-0005-0000-0000-00003A010000}"/>
    <cellStyle name="20% - Accent3 3 2 2 3" xfId="762" xr:uid="{00000000-0005-0000-0000-00003B010000}"/>
    <cellStyle name="20% - Accent3 3 2 2_Sheet3" xfId="763" xr:uid="{00000000-0005-0000-0000-00003C010000}"/>
    <cellStyle name="20% - Accent3 3 2 3" xfId="764" xr:uid="{00000000-0005-0000-0000-00003D010000}"/>
    <cellStyle name="20% - Accent3 3 2 3 2" xfId="765" xr:uid="{00000000-0005-0000-0000-00003E010000}"/>
    <cellStyle name="20% - Accent3 3 2 3 2 2" xfId="766" xr:uid="{00000000-0005-0000-0000-00003F010000}"/>
    <cellStyle name="20% - Accent3 3 2 3 2_Sheet3" xfId="767" xr:uid="{00000000-0005-0000-0000-000040010000}"/>
    <cellStyle name="20% - Accent3 3 2 3 3" xfId="768" xr:uid="{00000000-0005-0000-0000-000041010000}"/>
    <cellStyle name="20% - Accent3 3 2 3_Sheet3" xfId="769" xr:uid="{00000000-0005-0000-0000-000042010000}"/>
    <cellStyle name="20% - Accent3 3 2 4" xfId="770" xr:uid="{00000000-0005-0000-0000-000043010000}"/>
    <cellStyle name="20% - Accent3 3 2 4 2" xfId="771" xr:uid="{00000000-0005-0000-0000-000044010000}"/>
    <cellStyle name="20% - Accent3 3 2 4_Sheet3" xfId="772" xr:uid="{00000000-0005-0000-0000-000045010000}"/>
    <cellStyle name="20% - Accent3 3 2 5" xfId="773" xr:uid="{00000000-0005-0000-0000-000046010000}"/>
    <cellStyle name="20% - Accent3 3 2_Sheet3" xfId="774" xr:uid="{00000000-0005-0000-0000-000047010000}"/>
    <cellStyle name="20% - Accent3 3 3" xfId="775" xr:uid="{00000000-0005-0000-0000-000048010000}"/>
    <cellStyle name="20% - Accent3 3 3 2" xfId="776" xr:uid="{00000000-0005-0000-0000-000049010000}"/>
    <cellStyle name="20% - Accent3 3 3 2 2" xfId="777" xr:uid="{00000000-0005-0000-0000-00004A010000}"/>
    <cellStyle name="20% - Accent3 3 3 2_Sheet3" xfId="778" xr:uid="{00000000-0005-0000-0000-00004B010000}"/>
    <cellStyle name="20% - Accent3 3 3 3" xfId="779" xr:uid="{00000000-0005-0000-0000-00004C010000}"/>
    <cellStyle name="20% - Accent3 3 3_Sheet3" xfId="780" xr:uid="{00000000-0005-0000-0000-00004D010000}"/>
    <cellStyle name="20% - Accent3 3 4" xfId="781" xr:uid="{00000000-0005-0000-0000-00004E010000}"/>
    <cellStyle name="20% - Accent3 3 4 2" xfId="782" xr:uid="{00000000-0005-0000-0000-00004F010000}"/>
    <cellStyle name="20% - Accent3 3 4 2 2" xfId="783" xr:uid="{00000000-0005-0000-0000-000050010000}"/>
    <cellStyle name="20% - Accent3 3 4 2_Sheet3" xfId="784" xr:uid="{00000000-0005-0000-0000-000051010000}"/>
    <cellStyle name="20% - Accent3 3 4 3" xfId="785" xr:uid="{00000000-0005-0000-0000-000052010000}"/>
    <cellStyle name="20% - Accent3 3 4_Sheet3" xfId="786" xr:uid="{00000000-0005-0000-0000-000053010000}"/>
    <cellStyle name="20% - Accent3 3 5" xfId="787" xr:uid="{00000000-0005-0000-0000-000054010000}"/>
    <cellStyle name="20% - Accent3 3 6" xfId="788" xr:uid="{00000000-0005-0000-0000-000055010000}"/>
    <cellStyle name="20% - Accent3 3 6 2" xfId="789" xr:uid="{00000000-0005-0000-0000-000056010000}"/>
    <cellStyle name="20% - Accent3 3 6 3" xfId="790" xr:uid="{00000000-0005-0000-0000-000057010000}"/>
    <cellStyle name="20% - Accent3 3 6_Sheet3" xfId="791" xr:uid="{00000000-0005-0000-0000-000058010000}"/>
    <cellStyle name="20% - Accent3 3 7" xfId="792" xr:uid="{00000000-0005-0000-0000-000059010000}"/>
    <cellStyle name="20% - Accent3 3 8" xfId="793" xr:uid="{00000000-0005-0000-0000-00005A010000}"/>
    <cellStyle name="20% - Accent3 3 9" xfId="11809" xr:uid="{AECA6F4E-75D0-4313-AF58-952181327785}"/>
    <cellStyle name="20% - Accent3 3_APM NE Q4-2024 Intra" xfId="17978" xr:uid="{9F34E8A4-F101-4334-A050-4FA2DA6ADEE3}"/>
    <cellStyle name="20% - Accent3 4" xfId="794" xr:uid="{00000000-0005-0000-0000-00005C010000}"/>
    <cellStyle name="20% - Accent3 4 2" xfId="795" xr:uid="{00000000-0005-0000-0000-00005D010000}"/>
    <cellStyle name="20% - Accent3 4 2 2" xfId="796" xr:uid="{00000000-0005-0000-0000-00005E010000}"/>
    <cellStyle name="20% - Accent3 4 2 2 2" xfId="797" xr:uid="{00000000-0005-0000-0000-00005F010000}"/>
    <cellStyle name="20% - Accent3 4 2 2 2 2" xfId="798" xr:uid="{00000000-0005-0000-0000-000060010000}"/>
    <cellStyle name="20% - Accent3 4 2 2 2_Sheet3" xfId="799" xr:uid="{00000000-0005-0000-0000-000061010000}"/>
    <cellStyle name="20% - Accent3 4 2 2 3" xfId="800" xr:uid="{00000000-0005-0000-0000-000062010000}"/>
    <cellStyle name="20% - Accent3 4 2 2_Sheet3" xfId="801" xr:uid="{00000000-0005-0000-0000-000063010000}"/>
    <cellStyle name="20% - Accent3 4 2 3" xfId="802" xr:uid="{00000000-0005-0000-0000-000064010000}"/>
    <cellStyle name="20% - Accent3 4 2 3 2" xfId="803" xr:uid="{00000000-0005-0000-0000-000065010000}"/>
    <cellStyle name="20% - Accent3 4 2 3 2 2" xfId="804" xr:uid="{00000000-0005-0000-0000-000066010000}"/>
    <cellStyle name="20% - Accent3 4 2 3 2_Sheet3" xfId="805" xr:uid="{00000000-0005-0000-0000-000067010000}"/>
    <cellStyle name="20% - Accent3 4 2 3 3" xfId="806" xr:uid="{00000000-0005-0000-0000-000068010000}"/>
    <cellStyle name="20% - Accent3 4 2 3_Sheet3" xfId="807" xr:uid="{00000000-0005-0000-0000-000069010000}"/>
    <cellStyle name="20% - Accent3 4 2 4" xfId="808" xr:uid="{00000000-0005-0000-0000-00006A010000}"/>
    <cellStyle name="20% - Accent3 4 2 4 2" xfId="809" xr:uid="{00000000-0005-0000-0000-00006B010000}"/>
    <cellStyle name="20% - Accent3 4 2 4_Sheet3" xfId="810" xr:uid="{00000000-0005-0000-0000-00006C010000}"/>
    <cellStyle name="20% - Accent3 4 2 5" xfId="811" xr:uid="{00000000-0005-0000-0000-00006D010000}"/>
    <cellStyle name="20% - Accent3 4 2_Note 12" xfId="11810" xr:uid="{BAB86326-3E62-4FBA-A181-AEEB5F0F6AA8}"/>
    <cellStyle name="20% - Accent3 4 3" xfId="812" xr:uid="{00000000-0005-0000-0000-00006F010000}"/>
    <cellStyle name="20% - Accent3 4 3 2" xfId="813" xr:uid="{00000000-0005-0000-0000-000070010000}"/>
    <cellStyle name="20% - Accent3 4 3 2 2" xfId="814" xr:uid="{00000000-0005-0000-0000-000071010000}"/>
    <cellStyle name="20% - Accent3 4 3 2_Sheet3" xfId="815" xr:uid="{00000000-0005-0000-0000-000072010000}"/>
    <cellStyle name="20% - Accent3 4 3 3" xfId="816" xr:uid="{00000000-0005-0000-0000-000073010000}"/>
    <cellStyle name="20% - Accent3 4 3_Sheet3" xfId="817" xr:uid="{00000000-0005-0000-0000-000074010000}"/>
    <cellStyle name="20% - Accent3 4 4" xfId="818" xr:uid="{00000000-0005-0000-0000-000075010000}"/>
    <cellStyle name="20% - Accent3 4 4 2" xfId="819" xr:uid="{00000000-0005-0000-0000-000076010000}"/>
    <cellStyle name="20% - Accent3 4 4 2 2" xfId="820" xr:uid="{00000000-0005-0000-0000-000077010000}"/>
    <cellStyle name="20% - Accent3 4 4 2_Sheet3" xfId="821" xr:uid="{00000000-0005-0000-0000-000078010000}"/>
    <cellStyle name="20% - Accent3 4 4 3" xfId="822" xr:uid="{00000000-0005-0000-0000-000079010000}"/>
    <cellStyle name="20% - Accent3 4 4_Sheet3" xfId="823" xr:uid="{00000000-0005-0000-0000-00007A010000}"/>
    <cellStyle name="20% - Accent3 4 5" xfId="824" xr:uid="{00000000-0005-0000-0000-00007B010000}"/>
    <cellStyle name="20% - Accent3 4 6" xfId="825" xr:uid="{00000000-0005-0000-0000-00007C010000}"/>
    <cellStyle name="20% - Accent3 4 6 2" xfId="826" xr:uid="{00000000-0005-0000-0000-00007D010000}"/>
    <cellStyle name="20% - Accent3 4 6 3" xfId="827" xr:uid="{00000000-0005-0000-0000-00007E010000}"/>
    <cellStyle name="20% - Accent3 4 6_Sheet3" xfId="828" xr:uid="{00000000-0005-0000-0000-00007F010000}"/>
    <cellStyle name="20% - Accent3 4 7" xfId="829" xr:uid="{00000000-0005-0000-0000-000080010000}"/>
    <cellStyle name="20% - Accent3 4 8" xfId="830" xr:uid="{00000000-0005-0000-0000-000081010000}"/>
    <cellStyle name="20% - Accent3 4_Note 12" xfId="11811" xr:uid="{2C52233E-2CF8-4815-A3B8-7B75BCB7C461}"/>
    <cellStyle name="20% - Accent3 5" xfId="831" xr:uid="{00000000-0005-0000-0000-000083010000}"/>
    <cellStyle name="20% - Accent3 5 2" xfId="832" xr:uid="{00000000-0005-0000-0000-000084010000}"/>
    <cellStyle name="20% - Accent3 5 2 2" xfId="833" xr:uid="{00000000-0005-0000-0000-000085010000}"/>
    <cellStyle name="20% - Accent3 5 2 2 2" xfId="834" xr:uid="{00000000-0005-0000-0000-000086010000}"/>
    <cellStyle name="20% - Accent3 5 2 2_Sheet3" xfId="835" xr:uid="{00000000-0005-0000-0000-000087010000}"/>
    <cellStyle name="20% - Accent3 5 2 3" xfId="836" xr:uid="{00000000-0005-0000-0000-000088010000}"/>
    <cellStyle name="20% - Accent3 5 2_Note 12" xfId="11812" xr:uid="{A13AF7A8-76E3-4D1A-BBF3-C97511D25948}"/>
    <cellStyle name="20% - Accent3 5 3" xfId="837" xr:uid="{00000000-0005-0000-0000-00008A010000}"/>
    <cellStyle name="20% - Accent3 5 3 2" xfId="838" xr:uid="{00000000-0005-0000-0000-00008B010000}"/>
    <cellStyle name="20% - Accent3 5 3 2 2" xfId="839" xr:uid="{00000000-0005-0000-0000-00008C010000}"/>
    <cellStyle name="20% - Accent3 5 3 2_Sheet3" xfId="840" xr:uid="{00000000-0005-0000-0000-00008D010000}"/>
    <cellStyle name="20% - Accent3 5 3 3" xfId="841" xr:uid="{00000000-0005-0000-0000-00008E010000}"/>
    <cellStyle name="20% - Accent3 5 3_Note 12" xfId="11813" xr:uid="{81AF5163-90DF-4071-9031-805A13884010}"/>
    <cellStyle name="20% - Accent3 5 4" xfId="842" xr:uid="{00000000-0005-0000-0000-000090010000}"/>
    <cellStyle name="20% - Accent3 5 4 2" xfId="843" xr:uid="{00000000-0005-0000-0000-000091010000}"/>
    <cellStyle name="20% - Accent3 5 4_Note 12" xfId="11814" xr:uid="{82A3CD5C-93CE-49ED-9C87-E45252C2588A}"/>
    <cellStyle name="20% - Accent3 5 5" xfId="844" xr:uid="{00000000-0005-0000-0000-000093010000}"/>
    <cellStyle name="20% - Accent3 5 6" xfId="11815" xr:uid="{9CD428DB-25B3-4F51-AFE4-098F986BA4EA}"/>
    <cellStyle name="20% - Accent3 5 7" xfId="11816" xr:uid="{6892909F-5A4D-4F92-85F7-1D75BB629EB9}"/>
    <cellStyle name="20% - Accent3 5_Note 12" xfId="11817" xr:uid="{7557E730-7FC7-4A98-A105-D0F177D17A32}"/>
    <cellStyle name="20% - Accent3 6" xfId="845" xr:uid="{00000000-0005-0000-0000-000095010000}"/>
    <cellStyle name="20% - Accent3 6 2" xfId="846" xr:uid="{00000000-0005-0000-0000-000096010000}"/>
    <cellStyle name="20% - Accent3 6 2 2" xfId="847" xr:uid="{00000000-0005-0000-0000-000097010000}"/>
    <cellStyle name="20% - Accent3 6 2 2 2" xfId="848" xr:uid="{00000000-0005-0000-0000-000098010000}"/>
    <cellStyle name="20% - Accent3 6 2 2_Sheet3" xfId="849" xr:uid="{00000000-0005-0000-0000-000099010000}"/>
    <cellStyle name="20% - Accent3 6 2 3" xfId="850" xr:uid="{00000000-0005-0000-0000-00009A010000}"/>
    <cellStyle name="20% - Accent3 6 2_Sheet3" xfId="851" xr:uid="{00000000-0005-0000-0000-00009B010000}"/>
    <cellStyle name="20% - Accent3 6 3" xfId="852" xr:uid="{00000000-0005-0000-0000-00009C010000}"/>
    <cellStyle name="20% - Accent3 6 3 2" xfId="853" xr:uid="{00000000-0005-0000-0000-00009D010000}"/>
    <cellStyle name="20% - Accent3 6 3 2 2" xfId="854" xr:uid="{00000000-0005-0000-0000-00009E010000}"/>
    <cellStyle name="20% - Accent3 6 3 2_Sheet3" xfId="855" xr:uid="{00000000-0005-0000-0000-00009F010000}"/>
    <cellStyle name="20% - Accent3 6 3 3" xfId="856" xr:uid="{00000000-0005-0000-0000-0000A0010000}"/>
    <cellStyle name="20% - Accent3 6 3_Sheet3" xfId="857" xr:uid="{00000000-0005-0000-0000-0000A1010000}"/>
    <cellStyle name="20% - Accent3 6 4" xfId="858" xr:uid="{00000000-0005-0000-0000-0000A2010000}"/>
    <cellStyle name="20% - Accent3 6 4 2" xfId="859" xr:uid="{00000000-0005-0000-0000-0000A3010000}"/>
    <cellStyle name="20% - Accent3 6 4_Sheet3" xfId="860" xr:uid="{00000000-0005-0000-0000-0000A4010000}"/>
    <cellStyle name="20% - Accent3 6 5" xfId="861" xr:uid="{00000000-0005-0000-0000-0000A5010000}"/>
    <cellStyle name="20% - Accent3 6_Note 12" xfId="11818" xr:uid="{37A40C46-2142-434B-89F6-FDE4D9CD15B8}"/>
    <cellStyle name="20% - Accent3 7" xfId="862" xr:uid="{00000000-0005-0000-0000-0000A7010000}"/>
    <cellStyle name="20% - Accent3 7 2" xfId="863" xr:uid="{00000000-0005-0000-0000-0000A8010000}"/>
    <cellStyle name="20% - Accent3 7 2 2" xfId="864" xr:uid="{00000000-0005-0000-0000-0000A9010000}"/>
    <cellStyle name="20% - Accent3 7 2_Sheet3" xfId="865" xr:uid="{00000000-0005-0000-0000-0000AA010000}"/>
    <cellStyle name="20% - Accent3 7 3" xfId="866" xr:uid="{00000000-0005-0000-0000-0000AB010000}"/>
    <cellStyle name="20% - Accent3 7_Sheet3" xfId="867" xr:uid="{00000000-0005-0000-0000-0000AC010000}"/>
    <cellStyle name="20% - Accent3 8" xfId="868" xr:uid="{00000000-0005-0000-0000-0000AD010000}"/>
    <cellStyle name="20% - Accent3 8 2" xfId="869" xr:uid="{00000000-0005-0000-0000-0000AE010000}"/>
    <cellStyle name="20% - Accent3 8 2 2" xfId="870" xr:uid="{00000000-0005-0000-0000-0000AF010000}"/>
    <cellStyle name="20% - Accent3 8 2_Sheet3" xfId="871" xr:uid="{00000000-0005-0000-0000-0000B0010000}"/>
    <cellStyle name="20% - Accent3 8 3" xfId="872" xr:uid="{00000000-0005-0000-0000-0000B1010000}"/>
    <cellStyle name="20% - Accent3 8_Sheet3" xfId="873" xr:uid="{00000000-0005-0000-0000-0000B2010000}"/>
    <cellStyle name="20% - Accent3 9" xfId="874" xr:uid="{00000000-0005-0000-0000-0000B3010000}"/>
    <cellStyle name="20% - Accent3 9 2" xfId="875" xr:uid="{00000000-0005-0000-0000-0000B4010000}"/>
    <cellStyle name="20% - Accent3 9_Sheet3" xfId="876" xr:uid="{00000000-0005-0000-0000-0000B5010000}"/>
    <cellStyle name="20% - Accent4" xfId="7472" builtinId="42" customBuiltin="1"/>
    <cellStyle name="20% - Accent4 10" xfId="877" xr:uid="{00000000-0005-0000-0000-0000B7010000}"/>
    <cellStyle name="20% - Accent4 10 2" xfId="878" xr:uid="{00000000-0005-0000-0000-0000B8010000}"/>
    <cellStyle name="20% - Accent4 10_Sheet3" xfId="879" xr:uid="{00000000-0005-0000-0000-0000B9010000}"/>
    <cellStyle name="20% - Accent4 11" xfId="880" xr:uid="{00000000-0005-0000-0000-0000BA010000}"/>
    <cellStyle name="20% - Accent4 11 2" xfId="881" xr:uid="{00000000-0005-0000-0000-0000BB010000}"/>
    <cellStyle name="20% - Accent4 11_Sheet3" xfId="882" xr:uid="{00000000-0005-0000-0000-0000BC010000}"/>
    <cellStyle name="20% - Accent4 12" xfId="883" xr:uid="{00000000-0005-0000-0000-0000BD010000}"/>
    <cellStyle name="20% - Accent4 13" xfId="884" xr:uid="{00000000-0005-0000-0000-0000BE010000}"/>
    <cellStyle name="20% - Accent4 14" xfId="11819" xr:uid="{2B39F4F2-43D5-4E6F-A90D-EDEC11C593AC}"/>
    <cellStyle name="20% - Accent4 14 2" xfId="11820" xr:uid="{A77CABF9-8A92-4BE8-B446-E1BB9AEDDD0A}"/>
    <cellStyle name="20% - Accent4 14_BS" xfId="17445" xr:uid="{C2C89BC7-84B9-47A8-895D-0C5E3BE4A64E}"/>
    <cellStyle name="20% - Accent4 15" xfId="11821" xr:uid="{0A9B62C8-40CE-44B6-98E5-8F6A327FEE3E}"/>
    <cellStyle name="20% - Accent4 15 2" xfId="11822" xr:uid="{365C124C-4717-4DCB-91F5-E73AA4D822DC}"/>
    <cellStyle name="20% - Accent4 15_BS" xfId="17446" xr:uid="{B6EA50B0-236E-457E-9DCD-95256235040B}"/>
    <cellStyle name="20% - Accent4 16" xfId="11823" xr:uid="{A672C997-AAA8-4264-B636-1D58A9B903B3}"/>
    <cellStyle name="20% - Accent4 16 2" xfId="11824" xr:uid="{6995666D-2DE0-4F99-BFDA-94B8AB18DF1A}"/>
    <cellStyle name="20% - Accent4 16_BS" xfId="17447" xr:uid="{70F4BD3C-1ED4-4DCE-8145-437FEDEA3F4B}"/>
    <cellStyle name="20% - Accent4 17" xfId="11825" xr:uid="{FB6F8815-BA0D-4BAB-8708-BC47C5BEA576}"/>
    <cellStyle name="20% - Accent4 17 2" xfId="11826" xr:uid="{93951E76-D5FD-44D1-8099-49FF8BE220B2}"/>
    <cellStyle name="20% - Accent4 17_BS" xfId="17448" xr:uid="{713C1E51-6FBA-423D-AF4E-23BB39E7C7CA}"/>
    <cellStyle name="20% - Accent4 18" xfId="11827" xr:uid="{693DF075-88FA-4539-A9FF-7ABA216ABC8B}"/>
    <cellStyle name="20% - Accent4 18 2" xfId="11828" xr:uid="{B486058E-0F9F-41A8-9244-CC2D9A3ED307}"/>
    <cellStyle name="20% - Accent4 18_BS" xfId="17449" xr:uid="{9AB6A514-050A-470A-A9D2-B3FB1725C64E}"/>
    <cellStyle name="20% - Accent4 19" xfId="11829" xr:uid="{DA3C9803-6810-4EB5-B9B9-F4F414FE3737}"/>
    <cellStyle name="20% - Accent4 2" xfId="41" xr:uid="{00000000-0005-0000-0000-0000BF010000}"/>
    <cellStyle name="20% - Accent4 2 2" xfId="11830" xr:uid="{A1D2926D-634A-425E-A62B-7E24C0D5E134}"/>
    <cellStyle name="20% - Accent4 2_APM NE Q4-2024 Intra" xfId="17979" xr:uid="{32ADA725-E5B6-4E37-824E-09FF118C3CDD}"/>
    <cellStyle name="20% - Accent4 20" xfId="11831" xr:uid="{01A01823-1926-48E2-BB4D-8A9EBFF5259F}"/>
    <cellStyle name="20% - Accent4 3" xfId="42" xr:uid="{00000000-0005-0000-0000-0000C0010000}"/>
    <cellStyle name="20% - Accent4 3 10" xfId="11832" xr:uid="{298325AB-7A6F-4CAC-80D1-55F7E5263A83}"/>
    <cellStyle name="20% - Accent4 3 2" xfId="885" xr:uid="{00000000-0005-0000-0000-0000C1010000}"/>
    <cellStyle name="20% - Accent4 3 2 2" xfId="886" xr:uid="{00000000-0005-0000-0000-0000C2010000}"/>
    <cellStyle name="20% - Accent4 3 2 2 2" xfId="887" xr:uid="{00000000-0005-0000-0000-0000C3010000}"/>
    <cellStyle name="20% - Accent4 3 2 2 2 2" xfId="888" xr:uid="{00000000-0005-0000-0000-0000C4010000}"/>
    <cellStyle name="20% - Accent4 3 2 2 2_Sheet3" xfId="889" xr:uid="{00000000-0005-0000-0000-0000C5010000}"/>
    <cellStyle name="20% - Accent4 3 2 2 3" xfId="890" xr:uid="{00000000-0005-0000-0000-0000C6010000}"/>
    <cellStyle name="20% - Accent4 3 2 2_Sheet3" xfId="891" xr:uid="{00000000-0005-0000-0000-0000C7010000}"/>
    <cellStyle name="20% - Accent4 3 2 3" xfId="892" xr:uid="{00000000-0005-0000-0000-0000C8010000}"/>
    <cellStyle name="20% - Accent4 3 2 3 2" xfId="893" xr:uid="{00000000-0005-0000-0000-0000C9010000}"/>
    <cellStyle name="20% - Accent4 3 2 3 2 2" xfId="894" xr:uid="{00000000-0005-0000-0000-0000CA010000}"/>
    <cellStyle name="20% - Accent4 3 2 3 2_Sheet3" xfId="895" xr:uid="{00000000-0005-0000-0000-0000CB010000}"/>
    <cellStyle name="20% - Accent4 3 2 3 3" xfId="896" xr:uid="{00000000-0005-0000-0000-0000CC010000}"/>
    <cellStyle name="20% - Accent4 3 2 3_Sheet3" xfId="897" xr:uid="{00000000-0005-0000-0000-0000CD010000}"/>
    <cellStyle name="20% - Accent4 3 2 4" xfId="898" xr:uid="{00000000-0005-0000-0000-0000CE010000}"/>
    <cellStyle name="20% - Accent4 3 2 4 2" xfId="899" xr:uid="{00000000-0005-0000-0000-0000CF010000}"/>
    <cellStyle name="20% - Accent4 3 2 4_Sheet3" xfId="900" xr:uid="{00000000-0005-0000-0000-0000D0010000}"/>
    <cellStyle name="20% - Accent4 3 2 5" xfId="901" xr:uid="{00000000-0005-0000-0000-0000D1010000}"/>
    <cellStyle name="20% - Accent4 3 2_Sheet3" xfId="902" xr:uid="{00000000-0005-0000-0000-0000D2010000}"/>
    <cellStyle name="20% - Accent4 3 3" xfId="903" xr:uid="{00000000-0005-0000-0000-0000D3010000}"/>
    <cellStyle name="20% - Accent4 3 3 2" xfId="904" xr:uid="{00000000-0005-0000-0000-0000D4010000}"/>
    <cellStyle name="20% - Accent4 3 3 2 2" xfId="905" xr:uid="{00000000-0005-0000-0000-0000D5010000}"/>
    <cellStyle name="20% - Accent4 3 3 2_Sheet3" xfId="906" xr:uid="{00000000-0005-0000-0000-0000D6010000}"/>
    <cellStyle name="20% - Accent4 3 3 3" xfId="907" xr:uid="{00000000-0005-0000-0000-0000D7010000}"/>
    <cellStyle name="20% - Accent4 3 3_Sheet3" xfId="908" xr:uid="{00000000-0005-0000-0000-0000D8010000}"/>
    <cellStyle name="20% - Accent4 3 4" xfId="909" xr:uid="{00000000-0005-0000-0000-0000D9010000}"/>
    <cellStyle name="20% - Accent4 3 4 2" xfId="910" xr:uid="{00000000-0005-0000-0000-0000DA010000}"/>
    <cellStyle name="20% - Accent4 3 4 2 2" xfId="911" xr:uid="{00000000-0005-0000-0000-0000DB010000}"/>
    <cellStyle name="20% - Accent4 3 4 2_Sheet3" xfId="912" xr:uid="{00000000-0005-0000-0000-0000DC010000}"/>
    <cellStyle name="20% - Accent4 3 4 3" xfId="913" xr:uid="{00000000-0005-0000-0000-0000DD010000}"/>
    <cellStyle name="20% - Accent4 3 4_Sheet3" xfId="914" xr:uid="{00000000-0005-0000-0000-0000DE010000}"/>
    <cellStyle name="20% - Accent4 3 5" xfId="915" xr:uid="{00000000-0005-0000-0000-0000DF010000}"/>
    <cellStyle name="20% - Accent4 3 6" xfId="916" xr:uid="{00000000-0005-0000-0000-0000E0010000}"/>
    <cellStyle name="20% - Accent4 3 6 2" xfId="917" xr:uid="{00000000-0005-0000-0000-0000E1010000}"/>
    <cellStyle name="20% - Accent4 3 6 3" xfId="918" xr:uid="{00000000-0005-0000-0000-0000E2010000}"/>
    <cellStyle name="20% - Accent4 3 6_Sheet3" xfId="919" xr:uid="{00000000-0005-0000-0000-0000E3010000}"/>
    <cellStyle name="20% - Accent4 3 7" xfId="920" xr:uid="{00000000-0005-0000-0000-0000E4010000}"/>
    <cellStyle name="20% - Accent4 3 8" xfId="921" xr:uid="{00000000-0005-0000-0000-0000E5010000}"/>
    <cellStyle name="20% - Accent4 3 9" xfId="11833" xr:uid="{1F2A4A79-09D7-4DA3-9CEC-12DF75E87BA2}"/>
    <cellStyle name="20% - Accent4 3_APM NE Q4-2024 Intra" xfId="17980" xr:uid="{432A6EC6-FB61-4D4F-B5E0-686C1A824F1F}"/>
    <cellStyle name="20% - Accent4 4" xfId="922" xr:uid="{00000000-0005-0000-0000-0000E7010000}"/>
    <cellStyle name="20% - Accent4 4 2" xfId="923" xr:uid="{00000000-0005-0000-0000-0000E8010000}"/>
    <cellStyle name="20% - Accent4 4 2 2" xfId="924" xr:uid="{00000000-0005-0000-0000-0000E9010000}"/>
    <cellStyle name="20% - Accent4 4 2 2 2" xfId="925" xr:uid="{00000000-0005-0000-0000-0000EA010000}"/>
    <cellStyle name="20% - Accent4 4 2 2 2 2" xfId="926" xr:uid="{00000000-0005-0000-0000-0000EB010000}"/>
    <cellStyle name="20% - Accent4 4 2 2 2_Sheet3" xfId="927" xr:uid="{00000000-0005-0000-0000-0000EC010000}"/>
    <cellStyle name="20% - Accent4 4 2 2 3" xfId="928" xr:uid="{00000000-0005-0000-0000-0000ED010000}"/>
    <cellStyle name="20% - Accent4 4 2 2_Sheet3" xfId="929" xr:uid="{00000000-0005-0000-0000-0000EE010000}"/>
    <cellStyle name="20% - Accent4 4 2 3" xfId="930" xr:uid="{00000000-0005-0000-0000-0000EF010000}"/>
    <cellStyle name="20% - Accent4 4 2 3 2" xfId="931" xr:uid="{00000000-0005-0000-0000-0000F0010000}"/>
    <cellStyle name="20% - Accent4 4 2 3 2 2" xfId="932" xr:uid="{00000000-0005-0000-0000-0000F1010000}"/>
    <cellStyle name="20% - Accent4 4 2 3 2_Sheet3" xfId="933" xr:uid="{00000000-0005-0000-0000-0000F2010000}"/>
    <cellStyle name="20% - Accent4 4 2 3 3" xfId="934" xr:uid="{00000000-0005-0000-0000-0000F3010000}"/>
    <cellStyle name="20% - Accent4 4 2 3_Sheet3" xfId="935" xr:uid="{00000000-0005-0000-0000-0000F4010000}"/>
    <cellStyle name="20% - Accent4 4 2 4" xfId="936" xr:uid="{00000000-0005-0000-0000-0000F5010000}"/>
    <cellStyle name="20% - Accent4 4 2 4 2" xfId="937" xr:uid="{00000000-0005-0000-0000-0000F6010000}"/>
    <cellStyle name="20% - Accent4 4 2 4_Sheet3" xfId="938" xr:uid="{00000000-0005-0000-0000-0000F7010000}"/>
    <cellStyle name="20% - Accent4 4 2 5" xfId="939" xr:uid="{00000000-0005-0000-0000-0000F8010000}"/>
    <cellStyle name="20% - Accent4 4 2_Note 12" xfId="11834" xr:uid="{D4367F4E-086A-4970-A23B-8E728D2BC2C1}"/>
    <cellStyle name="20% - Accent4 4 3" xfId="940" xr:uid="{00000000-0005-0000-0000-0000FA010000}"/>
    <cellStyle name="20% - Accent4 4 3 2" xfId="941" xr:uid="{00000000-0005-0000-0000-0000FB010000}"/>
    <cellStyle name="20% - Accent4 4 3 2 2" xfId="942" xr:uid="{00000000-0005-0000-0000-0000FC010000}"/>
    <cellStyle name="20% - Accent4 4 3 2_Sheet3" xfId="943" xr:uid="{00000000-0005-0000-0000-0000FD010000}"/>
    <cellStyle name="20% - Accent4 4 3 3" xfId="944" xr:uid="{00000000-0005-0000-0000-0000FE010000}"/>
    <cellStyle name="20% - Accent4 4 3_Sheet3" xfId="945" xr:uid="{00000000-0005-0000-0000-0000FF010000}"/>
    <cellStyle name="20% - Accent4 4 4" xfId="946" xr:uid="{00000000-0005-0000-0000-000000020000}"/>
    <cellStyle name="20% - Accent4 4 4 2" xfId="947" xr:uid="{00000000-0005-0000-0000-000001020000}"/>
    <cellStyle name="20% - Accent4 4 4 2 2" xfId="948" xr:uid="{00000000-0005-0000-0000-000002020000}"/>
    <cellStyle name="20% - Accent4 4 4 2_Sheet3" xfId="949" xr:uid="{00000000-0005-0000-0000-000003020000}"/>
    <cellStyle name="20% - Accent4 4 4 3" xfId="950" xr:uid="{00000000-0005-0000-0000-000004020000}"/>
    <cellStyle name="20% - Accent4 4 4_Sheet3" xfId="951" xr:uid="{00000000-0005-0000-0000-000005020000}"/>
    <cellStyle name="20% - Accent4 4 5" xfId="952" xr:uid="{00000000-0005-0000-0000-000006020000}"/>
    <cellStyle name="20% - Accent4 4 6" xfId="953" xr:uid="{00000000-0005-0000-0000-000007020000}"/>
    <cellStyle name="20% - Accent4 4 6 2" xfId="954" xr:uid="{00000000-0005-0000-0000-000008020000}"/>
    <cellStyle name="20% - Accent4 4 6 3" xfId="955" xr:uid="{00000000-0005-0000-0000-000009020000}"/>
    <cellStyle name="20% - Accent4 4 6_Sheet3" xfId="956" xr:uid="{00000000-0005-0000-0000-00000A020000}"/>
    <cellStyle name="20% - Accent4 4 7" xfId="957" xr:uid="{00000000-0005-0000-0000-00000B020000}"/>
    <cellStyle name="20% - Accent4 4 8" xfId="958" xr:uid="{00000000-0005-0000-0000-00000C020000}"/>
    <cellStyle name="20% - Accent4 4_Note 12" xfId="11835" xr:uid="{4F4FA903-1150-462B-A9A6-1265512BD94F}"/>
    <cellStyle name="20% - Accent4 5" xfId="959" xr:uid="{00000000-0005-0000-0000-00000E020000}"/>
    <cellStyle name="20% - Accent4 5 2" xfId="960" xr:uid="{00000000-0005-0000-0000-00000F020000}"/>
    <cellStyle name="20% - Accent4 5 2 2" xfId="961" xr:uid="{00000000-0005-0000-0000-000010020000}"/>
    <cellStyle name="20% - Accent4 5 2 2 2" xfId="962" xr:uid="{00000000-0005-0000-0000-000011020000}"/>
    <cellStyle name="20% - Accent4 5 2 2_Sheet3" xfId="963" xr:uid="{00000000-0005-0000-0000-000012020000}"/>
    <cellStyle name="20% - Accent4 5 2 3" xfId="964" xr:uid="{00000000-0005-0000-0000-000013020000}"/>
    <cellStyle name="20% - Accent4 5 2_Note 12" xfId="11836" xr:uid="{84AB4053-4F9D-4EB9-B42B-5CAFBDBD59FC}"/>
    <cellStyle name="20% - Accent4 5 3" xfId="965" xr:uid="{00000000-0005-0000-0000-000015020000}"/>
    <cellStyle name="20% - Accent4 5 3 2" xfId="966" xr:uid="{00000000-0005-0000-0000-000016020000}"/>
    <cellStyle name="20% - Accent4 5 3 2 2" xfId="967" xr:uid="{00000000-0005-0000-0000-000017020000}"/>
    <cellStyle name="20% - Accent4 5 3 2_Sheet3" xfId="968" xr:uid="{00000000-0005-0000-0000-000018020000}"/>
    <cellStyle name="20% - Accent4 5 3 3" xfId="969" xr:uid="{00000000-0005-0000-0000-000019020000}"/>
    <cellStyle name="20% - Accent4 5 3_Note 12" xfId="11837" xr:uid="{59D2AC6F-AE25-457B-827F-0B93B9586D60}"/>
    <cellStyle name="20% - Accent4 5 4" xfId="970" xr:uid="{00000000-0005-0000-0000-00001B020000}"/>
    <cellStyle name="20% - Accent4 5 4 2" xfId="971" xr:uid="{00000000-0005-0000-0000-00001C020000}"/>
    <cellStyle name="20% - Accent4 5 4_Note 12" xfId="11838" xr:uid="{D4DF9CC6-389E-4A94-86CD-6F7E13650226}"/>
    <cellStyle name="20% - Accent4 5 5" xfId="972" xr:uid="{00000000-0005-0000-0000-00001E020000}"/>
    <cellStyle name="20% - Accent4 5 6" xfId="11839" xr:uid="{36E149FD-EFCE-442A-A898-65F9CB5AC60B}"/>
    <cellStyle name="20% - Accent4 5 7" xfId="11840" xr:uid="{DBC73CBA-E7E0-45D6-A394-15988B8DA6EB}"/>
    <cellStyle name="20% - Accent4 5_Note 12" xfId="11841" xr:uid="{211511B8-D2F3-4B70-BDAB-A41224EE46F9}"/>
    <cellStyle name="20% - Accent4 6" xfId="973" xr:uid="{00000000-0005-0000-0000-000020020000}"/>
    <cellStyle name="20% - Accent4 6 2" xfId="974" xr:uid="{00000000-0005-0000-0000-000021020000}"/>
    <cellStyle name="20% - Accent4 6 2 2" xfId="975" xr:uid="{00000000-0005-0000-0000-000022020000}"/>
    <cellStyle name="20% - Accent4 6 2 2 2" xfId="976" xr:uid="{00000000-0005-0000-0000-000023020000}"/>
    <cellStyle name="20% - Accent4 6 2 2_Sheet3" xfId="977" xr:uid="{00000000-0005-0000-0000-000024020000}"/>
    <cellStyle name="20% - Accent4 6 2 3" xfId="978" xr:uid="{00000000-0005-0000-0000-000025020000}"/>
    <cellStyle name="20% - Accent4 6 2_Sheet3" xfId="979" xr:uid="{00000000-0005-0000-0000-000026020000}"/>
    <cellStyle name="20% - Accent4 6 3" xfId="980" xr:uid="{00000000-0005-0000-0000-000027020000}"/>
    <cellStyle name="20% - Accent4 6 3 2" xfId="981" xr:uid="{00000000-0005-0000-0000-000028020000}"/>
    <cellStyle name="20% - Accent4 6 3 2 2" xfId="982" xr:uid="{00000000-0005-0000-0000-000029020000}"/>
    <cellStyle name="20% - Accent4 6 3 2_Sheet3" xfId="983" xr:uid="{00000000-0005-0000-0000-00002A020000}"/>
    <cellStyle name="20% - Accent4 6 3 3" xfId="984" xr:uid="{00000000-0005-0000-0000-00002B020000}"/>
    <cellStyle name="20% - Accent4 6 3_Sheet3" xfId="985" xr:uid="{00000000-0005-0000-0000-00002C020000}"/>
    <cellStyle name="20% - Accent4 6 4" xfId="986" xr:uid="{00000000-0005-0000-0000-00002D020000}"/>
    <cellStyle name="20% - Accent4 6 4 2" xfId="987" xr:uid="{00000000-0005-0000-0000-00002E020000}"/>
    <cellStyle name="20% - Accent4 6 4_Sheet3" xfId="988" xr:uid="{00000000-0005-0000-0000-00002F020000}"/>
    <cellStyle name="20% - Accent4 6 5" xfId="989" xr:uid="{00000000-0005-0000-0000-000030020000}"/>
    <cellStyle name="20% - Accent4 6_Note 12" xfId="11842" xr:uid="{FE0F0FE1-EBB1-4C4D-A04F-064E217AE684}"/>
    <cellStyle name="20% - Accent4 7" xfId="990" xr:uid="{00000000-0005-0000-0000-000032020000}"/>
    <cellStyle name="20% - Accent4 7 2" xfId="991" xr:uid="{00000000-0005-0000-0000-000033020000}"/>
    <cellStyle name="20% - Accent4 7 2 2" xfId="992" xr:uid="{00000000-0005-0000-0000-000034020000}"/>
    <cellStyle name="20% - Accent4 7 2_Sheet3" xfId="993" xr:uid="{00000000-0005-0000-0000-000035020000}"/>
    <cellStyle name="20% - Accent4 7 3" xfId="994" xr:uid="{00000000-0005-0000-0000-000036020000}"/>
    <cellStyle name="20% - Accent4 7_Sheet3" xfId="995" xr:uid="{00000000-0005-0000-0000-000037020000}"/>
    <cellStyle name="20% - Accent4 8" xfId="996" xr:uid="{00000000-0005-0000-0000-000038020000}"/>
    <cellStyle name="20% - Accent4 8 2" xfId="997" xr:uid="{00000000-0005-0000-0000-000039020000}"/>
    <cellStyle name="20% - Accent4 8 2 2" xfId="998" xr:uid="{00000000-0005-0000-0000-00003A020000}"/>
    <cellStyle name="20% - Accent4 8 2_Sheet3" xfId="999" xr:uid="{00000000-0005-0000-0000-00003B020000}"/>
    <cellStyle name="20% - Accent4 8 3" xfId="1000" xr:uid="{00000000-0005-0000-0000-00003C020000}"/>
    <cellStyle name="20% - Accent4 8_Sheet3" xfId="1001" xr:uid="{00000000-0005-0000-0000-00003D020000}"/>
    <cellStyle name="20% - Accent4 9" xfId="1002" xr:uid="{00000000-0005-0000-0000-00003E020000}"/>
    <cellStyle name="20% - Accent4 9 2" xfId="1003" xr:uid="{00000000-0005-0000-0000-00003F020000}"/>
    <cellStyle name="20% - Accent4 9_Sheet3" xfId="1004" xr:uid="{00000000-0005-0000-0000-000040020000}"/>
    <cellStyle name="20% - Accent5" xfId="7475" builtinId="46" customBuiltin="1"/>
    <cellStyle name="20% - Accent5 10" xfId="1005" xr:uid="{00000000-0005-0000-0000-000042020000}"/>
    <cellStyle name="20% - Accent5 10 2" xfId="1006" xr:uid="{00000000-0005-0000-0000-000043020000}"/>
    <cellStyle name="20% - Accent5 10_Sheet3" xfId="1007" xr:uid="{00000000-0005-0000-0000-000044020000}"/>
    <cellStyle name="20% - Accent5 11" xfId="1008" xr:uid="{00000000-0005-0000-0000-000045020000}"/>
    <cellStyle name="20% - Accent5 11 2" xfId="1009" xr:uid="{00000000-0005-0000-0000-000046020000}"/>
    <cellStyle name="20% - Accent5 11_Sheet3" xfId="1010" xr:uid="{00000000-0005-0000-0000-000047020000}"/>
    <cellStyle name="20% - Accent5 12" xfId="1011" xr:uid="{00000000-0005-0000-0000-000048020000}"/>
    <cellStyle name="20% - Accent5 13" xfId="1012" xr:uid="{00000000-0005-0000-0000-000049020000}"/>
    <cellStyle name="20% - Accent5 14" xfId="11843" xr:uid="{DC92E995-83EE-43D1-B742-46C0066D60A2}"/>
    <cellStyle name="20% - Accent5 14 2" xfId="11844" xr:uid="{550F13F5-F064-4163-A2E8-6D09745C3695}"/>
    <cellStyle name="20% - Accent5 14_BS" xfId="17450" xr:uid="{87DA32DF-7DE3-4785-89A4-875F15F592B4}"/>
    <cellStyle name="20% - Accent5 15" xfId="11845" xr:uid="{1A36748D-A496-444C-93AD-6A4841B27F2B}"/>
    <cellStyle name="20% - Accent5 15 2" xfId="11846" xr:uid="{7F6A1FA2-2C4B-4340-8F3D-8B9A850C7490}"/>
    <cellStyle name="20% - Accent5 15_BS" xfId="17451" xr:uid="{8220D1D7-3F40-486B-B993-BBF8BB4B20F4}"/>
    <cellStyle name="20% - Accent5 16" xfId="11847" xr:uid="{44B15B05-AE7C-404F-9D6B-6F0CDF7E52A4}"/>
    <cellStyle name="20% - Accent5 16 2" xfId="11848" xr:uid="{ADECBAF2-BA66-4043-AA7F-4276D7D427AA}"/>
    <cellStyle name="20% - Accent5 16_BS" xfId="17452" xr:uid="{142A8C4F-B766-4D1C-B261-6AD2065A82F6}"/>
    <cellStyle name="20% - Accent5 17" xfId="11849" xr:uid="{5E199639-090C-42F1-90B1-7ACD6BA73062}"/>
    <cellStyle name="20% - Accent5 17 2" xfId="11850" xr:uid="{78EAD012-2D1E-4423-8FCF-BA7938E0684E}"/>
    <cellStyle name="20% - Accent5 17_BS" xfId="17453" xr:uid="{96A59E79-D0A7-491D-B7A4-B688C4686320}"/>
    <cellStyle name="20% - Accent5 18" xfId="11851" xr:uid="{36B249E1-358D-42D2-9301-077E1165F2D7}"/>
    <cellStyle name="20% - Accent5 18 2" xfId="11852" xr:uid="{964E2994-2C86-430E-A6D7-DBBE539DD1AF}"/>
    <cellStyle name="20% - Accent5 18_BS" xfId="17454" xr:uid="{2B261242-98A5-46E1-A057-4D4730AC6D79}"/>
    <cellStyle name="20% - Accent5 19" xfId="11853" xr:uid="{44482A25-B654-4C2A-8ED1-53D1207A31CB}"/>
    <cellStyle name="20% - Accent5 2" xfId="43" xr:uid="{00000000-0005-0000-0000-00004A020000}"/>
    <cellStyle name="20% - Accent5 2 2" xfId="11854" xr:uid="{8DAD11A4-6185-4FF2-97DA-569FAA55A747}"/>
    <cellStyle name="20% - Accent5 2_APM NE Q4-2024 Intra" xfId="17981" xr:uid="{6FE32EFB-DD2C-4B47-A32B-1ADE340D03E1}"/>
    <cellStyle name="20% - Accent5 20" xfId="11855" xr:uid="{D2FA23EC-672E-4A85-A09A-680F2504C494}"/>
    <cellStyle name="20% - Accent5 3" xfId="44" xr:uid="{00000000-0005-0000-0000-00004B020000}"/>
    <cellStyle name="20% - Accent5 3 10" xfId="11856" xr:uid="{784747C0-0472-4CE2-829C-ADBB0061AED8}"/>
    <cellStyle name="20% - Accent5 3 2" xfId="1013" xr:uid="{00000000-0005-0000-0000-00004C020000}"/>
    <cellStyle name="20% - Accent5 3 2 2" xfId="1014" xr:uid="{00000000-0005-0000-0000-00004D020000}"/>
    <cellStyle name="20% - Accent5 3 2 2 2" xfId="1015" xr:uid="{00000000-0005-0000-0000-00004E020000}"/>
    <cellStyle name="20% - Accent5 3 2 2 2 2" xfId="1016" xr:uid="{00000000-0005-0000-0000-00004F020000}"/>
    <cellStyle name="20% - Accent5 3 2 2 2_Sheet3" xfId="1017" xr:uid="{00000000-0005-0000-0000-000050020000}"/>
    <cellStyle name="20% - Accent5 3 2 2 3" xfId="1018" xr:uid="{00000000-0005-0000-0000-000051020000}"/>
    <cellStyle name="20% - Accent5 3 2 2_Sheet3" xfId="1019" xr:uid="{00000000-0005-0000-0000-000052020000}"/>
    <cellStyle name="20% - Accent5 3 2 3" xfId="1020" xr:uid="{00000000-0005-0000-0000-000053020000}"/>
    <cellStyle name="20% - Accent5 3 2 3 2" xfId="1021" xr:uid="{00000000-0005-0000-0000-000054020000}"/>
    <cellStyle name="20% - Accent5 3 2 3 2 2" xfId="1022" xr:uid="{00000000-0005-0000-0000-000055020000}"/>
    <cellStyle name="20% - Accent5 3 2 3 2_Sheet3" xfId="1023" xr:uid="{00000000-0005-0000-0000-000056020000}"/>
    <cellStyle name="20% - Accent5 3 2 3 3" xfId="1024" xr:uid="{00000000-0005-0000-0000-000057020000}"/>
    <cellStyle name="20% - Accent5 3 2 3_Sheet3" xfId="1025" xr:uid="{00000000-0005-0000-0000-000058020000}"/>
    <cellStyle name="20% - Accent5 3 2 4" xfId="1026" xr:uid="{00000000-0005-0000-0000-000059020000}"/>
    <cellStyle name="20% - Accent5 3 2 4 2" xfId="1027" xr:uid="{00000000-0005-0000-0000-00005A020000}"/>
    <cellStyle name="20% - Accent5 3 2 4_Sheet3" xfId="1028" xr:uid="{00000000-0005-0000-0000-00005B020000}"/>
    <cellStyle name="20% - Accent5 3 2 5" xfId="1029" xr:uid="{00000000-0005-0000-0000-00005C020000}"/>
    <cellStyle name="20% - Accent5 3 2_Sheet3" xfId="1030" xr:uid="{00000000-0005-0000-0000-00005D020000}"/>
    <cellStyle name="20% - Accent5 3 3" xfId="1031" xr:uid="{00000000-0005-0000-0000-00005E020000}"/>
    <cellStyle name="20% - Accent5 3 3 2" xfId="1032" xr:uid="{00000000-0005-0000-0000-00005F020000}"/>
    <cellStyle name="20% - Accent5 3 3 2 2" xfId="1033" xr:uid="{00000000-0005-0000-0000-000060020000}"/>
    <cellStyle name="20% - Accent5 3 3 2_Sheet3" xfId="1034" xr:uid="{00000000-0005-0000-0000-000061020000}"/>
    <cellStyle name="20% - Accent5 3 3 3" xfId="1035" xr:uid="{00000000-0005-0000-0000-000062020000}"/>
    <cellStyle name="20% - Accent5 3 3_Sheet3" xfId="1036" xr:uid="{00000000-0005-0000-0000-000063020000}"/>
    <cellStyle name="20% - Accent5 3 4" xfId="1037" xr:uid="{00000000-0005-0000-0000-000064020000}"/>
    <cellStyle name="20% - Accent5 3 4 2" xfId="1038" xr:uid="{00000000-0005-0000-0000-000065020000}"/>
    <cellStyle name="20% - Accent5 3 4 2 2" xfId="1039" xr:uid="{00000000-0005-0000-0000-000066020000}"/>
    <cellStyle name="20% - Accent5 3 4 2_Sheet3" xfId="1040" xr:uid="{00000000-0005-0000-0000-000067020000}"/>
    <cellStyle name="20% - Accent5 3 4 3" xfId="1041" xr:uid="{00000000-0005-0000-0000-000068020000}"/>
    <cellStyle name="20% - Accent5 3 4_Sheet3" xfId="1042" xr:uid="{00000000-0005-0000-0000-000069020000}"/>
    <cellStyle name="20% - Accent5 3 5" xfId="1043" xr:uid="{00000000-0005-0000-0000-00006A020000}"/>
    <cellStyle name="20% - Accent5 3 6" xfId="1044" xr:uid="{00000000-0005-0000-0000-00006B020000}"/>
    <cellStyle name="20% - Accent5 3 6 2" xfId="1045" xr:uid="{00000000-0005-0000-0000-00006C020000}"/>
    <cellStyle name="20% - Accent5 3 6 3" xfId="1046" xr:uid="{00000000-0005-0000-0000-00006D020000}"/>
    <cellStyle name="20% - Accent5 3 6_Sheet3" xfId="1047" xr:uid="{00000000-0005-0000-0000-00006E020000}"/>
    <cellStyle name="20% - Accent5 3 7" xfId="1048" xr:uid="{00000000-0005-0000-0000-00006F020000}"/>
    <cellStyle name="20% - Accent5 3 8" xfId="1049" xr:uid="{00000000-0005-0000-0000-000070020000}"/>
    <cellStyle name="20% - Accent5 3 9" xfId="11857" xr:uid="{6920D808-C964-4175-B879-ADEEAC1EAB75}"/>
    <cellStyle name="20% - Accent5 3_APM NE Q4-2024 Intra" xfId="17982" xr:uid="{6850DEB9-33E7-44DE-B0AE-9769113BE2DC}"/>
    <cellStyle name="20% - Accent5 4" xfId="1050" xr:uid="{00000000-0005-0000-0000-000072020000}"/>
    <cellStyle name="20% - Accent5 4 2" xfId="1051" xr:uid="{00000000-0005-0000-0000-000073020000}"/>
    <cellStyle name="20% - Accent5 4 2 2" xfId="1052" xr:uid="{00000000-0005-0000-0000-000074020000}"/>
    <cellStyle name="20% - Accent5 4 2 2 2" xfId="1053" xr:uid="{00000000-0005-0000-0000-000075020000}"/>
    <cellStyle name="20% - Accent5 4 2 2 2 2" xfId="1054" xr:uid="{00000000-0005-0000-0000-000076020000}"/>
    <cellStyle name="20% - Accent5 4 2 2 2_Sheet3" xfId="1055" xr:uid="{00000000-0005-0000-0000-000077020000}"/>
    <cellStyle name="20% - Accent5 4 2 2 3" xfId="1056" xr:uid="{00000000-0005-0000-0000-000078020000}"/>
    <cellStyle name="20% - Accent5 4 2 2_Sheet3" xfId="1057" xr:uid="{00000000-0005-0000-0000-000079020000}"/>
    <cellStyle name="20% - Accent5 4 2 3" xfId="1058" xr:uid="{00000000-0005-0000-0000-00007A020000}"/>
    <cellStyle name="20% - Accent5 4 2 3 2" xfId="1059" xr:uid="{00000000-0005-0000-0000-00007B020000}"/>
    <cellStyle name="20% - Accent5 4 2 3 2 2" xfId="1060" xr:uid="{00000000-0005-0000-0000-00007C020000}"/>
    <cellStyle name="20% - Accent5 4 2 3 2_Sheet3" xfId="1061" xr:uid="{00000000-0005-0000-0000-00007D020000}"/>
    <cellStyle name="20% - Accent5 4 2 3 3" xfId="1062" xr:uid="{00000000-0005-0000-0000-00007E020000}"/>
    <cellStyle name="20% - Accent5 4 2 3_Sheet3" xfId="1063" xr:uid="{00000000-0005-0000-0000-00007F020000}"/>
    <cellStyle name="20% - Accent5 4 2 4" xfId="1064" xr:uid="{00000000-0005-0000-0000-000080020000}"/>
    <cellStyle name="20% - Accent5 4 2 4 2" xfId="1065" xr:uid="{00000000-0005-0000-0000-000081020000}"/>
    <cellStyle name="20% - Accent5 4 2 4_Sheet3" xfId="1066" xr:uid="{00000000-0005-0000-0000-000082020000}"/>
    <cellStyle name="20% - Accent5 4 2 5" xfId="1067" xr:uid="{00000000-0005-0000-0000-000083020000}"/>
    <cellStyle name="20% - Accent5 4 2_Note 12" xfId="11858" xr:uid="{9FD53BB9-1217-4DC9-B7E5-F8048FA5D952}"/>
    <cellStyle name="20% - Accent5 4 3" xfId="1068" xr:uid="{00000000-0005-0000-0000-000085020000}"/>
    <cellStyle name="20% - Accent5 4 3 2" xfId="1069" xr:uid="{00000000-0005-0000-0000-000086020000}"/>
    <cellStyle name="20% - Accent5 4 3 2 2" xfId="1070" xr:uid="{00000000-0005-0000-0000-000087020000}"/>
    <cellStyle name="20% - Accent5 4 3 2_Sheet3" xfId="1071" xr:uid="{00000000-0005-0000-0000-000088020000}"/>
    <cellStyle name="20% - Accent5 4 3 3" xfId="1072" xr:uid="{00000000-0005-0000-0000-000089020000}"/>
    <cellStyle name="20% - Accent5 4 3_Sheet3" xfId="1073" xr:uid="{00000000-0005-0000-0000-00008A020000}"/>
    <cellStyle name="20% - Accent5 4 4" xfId="1074" xr:uid="{00000000-0005-0000-0000-00008B020000}"/>
    <cellStyle name="20% - Accent5 4 4 2" xfId="1075" xr:uid="{00000000-0005-0000-0000-00008C020000}"/>
    <cellStyle name="20% - Accent5 4 4 2 2" xfId="1076" xr:uid="{00000000-0005-0000-0000-00008D020000}"/>
    <cellStyle name="20% - Accent5 4 4 2_Sheet3" xfId="1077" xr:uid="{00000000-0005-0000-0000-00008E020000}"/>
    <cellStyle name="20% - Accent5 4 4 3" xfId="1078" xr:uid="{00000000-0005-0000-0000-00008F020000}"/>
    <cellStyle name="20% - Accent5 4 4_Sheet3" xfId="1079" xr:uid="{00000000-0005-0000-0000-000090020000}"/>
    <cellStyle name="20% - Accent5 4 5" xfId="1080" xr:uid="{00000000-0005-0000-0000-000091020000}"/>
    <cellStyle name="20% - Accent5 4 6" xfId="1081" xr:uid="{00000000-0005-0000-0000-000092020000}"/>
    <cellStyle name="20% - Accent5 4 6 2" xfId="1082" xr:uid="{00000000-0005-0000-0000-000093020000}"/>
    <cellStyle name="20% - Accent5 4 6 3" xfId="1083" xr:uid="{00000000-0005-0000-0000-000094020000}"/>
    <cellStyle name="20% - Accent5 4 6_Sheet3" xfId="1084" xr:uid="{00000000-0005-0000-0000-000095020000}"/>
    <cellStyle name="20% - Accent5 4 7" xfId="1085" xr:uid="{00000000-0005-0000-0000-000096020000}"/>
    <cellStyle name="20% - Accent5 4 8" xfId="1086" xr:uid="{00000000-0005-0000-0000-000097020000}"/>
    <cellStyle name="20% - Accent5 4_Note 12" xfId="11859" xr:uid="{9F017BFA-B597-441F-8116-D9A550C99C24}"/>
    <cellStyle name="20% - Accent5 5" xfId="1087" xr:uid="{00000000-0005-0000-0000-000099020000}"/>
    <cellStyle name="20% - Accent5 5 2" xfId="1088" xr:uid="{00000000-0005-0000-0000-00009A020000}"/>
    <cellStyle name="20% - Accent5 5 2 2" xfId="1089" xr:uid="{00000000-0005-0000-0000-00009B020000}"/>
    <cellStyle name="20% - Accent5 5 2 2 2" xfId="1090" xr:uid="{00000000-0005-0000-0000-00009C020000}"/>
    <cellStyle name="20% - Accent5 5 2 2_Sheet3" xfId="1091" xr:uid="{00000000-0005-0000-0000-00009D020000}"/>
    <cellStyle name="20% - Accent5 5 2 3" xfId="1092" xr:uid="{00000000-0005-0000-0000-00009E020000}"/>
    <cellStyle name="20% - Accent5 5 2_Note 12" xfId="11860" xr:uid="{6CE781FA-80FD-414D-855E-CB125018579E}"/>
    <cellStyle name="20% - Accent5 5 3" xfId="1093" xr:uid="{00000000-0005-0000-0000-0000A0020000}"/>
    <cellStyle name="20% - Accent5 5 3 2" xfId="1094" xr:uid="{00000000-0005-0000-0000-0000A1020000}"/>
    <cellStyle name="20% - Accent5 5 3 2 2" xfId="1095" xr:uid="{00000000-0005-0000-0000-0000A2020000}"/>
    <cellStyle name="20% - Accent5 5 3 2_Sheet3" xfId="1096" xr:uid="{00000000-0005-0000-0000-0000A3020000}"/>
    <cellStyle name="20% - Accent5 5 3 3" xfId="1097" xr:uid="{00000000-0005-0000-0000-0000A4020000}"/>
    <cellStyle name="20% - Accent5 5 3_Note 12" xfId="11861" xr:uid="{8CE07399-B4C9-4DCE-9F39-C0C318C4F804}"/>
    <cellStyle name="20% - Accent5 5 4" xfId="1098" xr:uid="{00000000-0005-0000-0000-0000A6020000}"/>
    <cellStyle name="20% - Accent5 5 4 2" xfId="1099" xr:uid="{00000000-0005-0000-0000-0000A7020000}"/>
    <cellStyle name="20% - Accent5 5 4_Note 12" xfId="11862" xr:uid="{C62242F8-1D86-415A-AB1E-CBBE66273D4A}"/>
    <cellStyle name="20% - Accent5 5 5" xfId="1100" xr:uid="{00000000-0005-0000-0000-0000A9020000}"/>
    <cellStyle name="20% - Accent5 5 6" xfId="11863" xr:uid="{61575999-A734-4DC1-8E5B-5F8B3629A6BE}"/>
    <cellStyle name="20% - Accent5 5 7" xfId="11864" xr:uid="{E6626C6B-D211-4B0C-B74D-08645F469967}"/>
    <cellStyle name="20% - Accent5 5_Note 12" xfId="11865" xr:uid="{9CCB448B-CE56-4D43-818E-39C3BA6160AF}"/>
    <cellStyle name="20% - Accent5 6" xfId="1101" xr:uid="{00000000-0005-0000-0000-0000AB020000}"/>
    <cellStyle name="20% - Accent5 6 2" xfId="1102" xr:uid="{00000000-0005-0000-0000-0000AC020000}"/>
    <cellStyle name="20% - Accent5 6 2 2" xfId="1103" xr:uid="{00000000-0005-0000-0000-0000AD020000}"/>
    <cellStyle name="20% - Accent5 6 2 2 2" xfId="1104" xr:uid="{00000000-0005-0000-0000-0000AE020000}"/>
    <cellStyle name="20% - Accent5 6 2 2_Sheet3" xfId="1105" xr:uid="{00000000-0005-0000-0000-0000AF020000}"/>
    <cellStyle name="20% - Accent5 6 2 3" xfId="1106" xr:uid="{00000000-0005-0000-0000-0000B0020000}"/>
    <cellStyle name="20% - Accent5 6 2_Sheet3" xfId="1107" xr:uid="{00000000-0005-0000-0000-0000B1020000}"/>
    <cellStyle name="20% - Accent5 6 3" xfId="1108" xr:uid="{00000000-0005-0000-0000-0000B2020000}"/>
    <cellStyle name="20% - Accent5 6 3 2" xfId="1109" xr:uid="{00000000-0005-0000-0000-0000B3020000}"/>
    <cellStyle name="20% - Accent5 6 3 2 2" xfId="1110" xr:uid="{00000000-0005-0000-0000-0000B4020000}"/>
    <cellStyle name="20% - Accent5 6 3 2_Sheet3" xfId="1111" xr:uid="{00000000-0005-0000-0000-0000B5020000}"/>
    <cellStyle name="20% - Accent5 6 3 3" xfId="1112" xr:uid="{00000000-0005-0000-0000-0000B6020000}"/>
    <cellStyle name="20% - Accent5 6 3_Sheet3" xfId="1113" xr:uid="{00000000-0005-0000-0000-0000B7020000}"/>
    <cellStyle name="20% - Accent5 6 4" xfId="1114" xr:uid="{00000000-0005-0000-0000-0000B8020000}"/>
    <cellStyle name="20% - Accent5 6 4 2" xfId="1115" xr:uid="{00000000-0005-0000-0000-0000B9020000}"/>
    <cellStyle name="20% - Accent5 6 4_Sheet3" xfId="1116" xr:uid="{00000000-0005-0000-0000-0000BA020000}"/>
    <cellStyle name="20% - Accent5 6 5" xfId="1117" xr:uid="{00000000-0005-0000-0000-0000BB020000}"/>
    <cellStyle name="20% - Accent5 6_Note 12" xfId="11866" xr:uid="{CB08583F-F1D9-493A-9954-F91EF91F7B2F}"/>
    <cellStyle name="20% - Accent5 7" xfId="1118" xr:uid="{00000000-0005-0000-0000-0000BD020000}"/>
    <cellStyle name="20% - Accent5 7 2" xfId="1119" xr:uid="{00000000-0005-0000-0000-0000BE020000}"/>
    <cellStyle name="20% - Accent5 7 2 2" xfId="1120" xr:uid="{00000000-0005-0000-0000-0000BF020000}"/>
    <cellStyle name="20% - Accent5 7 2_Sheet3" xfId="1121" xr:uid="{00000000-0005-0000-0000-0000C0020000}"/>
    <cellStyle name="20% - Accent5 7 3" xfId="1122" xr:uid="{00000000-0005-0000-0000-0000C1020000}"/>
    <cellStyle name="20% - Accent5 7_Sheet3" xfId="1123" xr:uid="{00000000-0005-0000-0000-0000C2020000}"/>
    <cellStyle name="20% - Accent5 8" xfId="1124" xr:uid="{00000000-0005-0000-0000-0000C3020000}"/>
    <cellStyle name="20% - Accent5 8 2" xfId="1125" xr:uid="{00000000-0005-0000-0000-0000C4020000}"/>
    <cellStyle name="20% - Accent5 8 2 2" xfId="1126" xr:uid="{00000000-0005-0000-0000-0000C5020000}"/>
    <cellStyle name="20% - Accent5 8 2_Sheet3" xfId="1127" xr:uid="{00000000-0005-0000-0000-0000C6020000}"/>
    <cellStyle name="20% - Accent5 8 3" xfId="1128" xr:uid="{00000000-0005-0000-0000-0000C7020000}"/>
    <cellStyle name="20% - Accent5 8_Sheet3" xfId="1129" xr:uid="{00000000-0005-0000-0000-0000C8020000}"/>
    <cellStyle name="20% - Accent5 9" xfId="1130" xr:uid="{00000000-0005-0000-0000-0000C9020000}"/>
    <cellStyle name="20% - Accent5 9 2" xfId="1131" xr:uid="{00000000-0005-0000-0000-0000CA020000}"/>
    <cellStyle name="20% - Accent5 9_Sheet3" xfId="1132" xr:uid="{00000000-0005-0000-0000-0000CB020000}"/>
    <cellStyle name="20% - Accent6" xfId="7478" builtinId="50" customBuiltin="1"/>
    <cellStyle name="20% - Accent6 10" xfId="1133" xr:uid="{00000000-0005-0000-0000-0000CD020000}"/>
    <cellStyle name="20% - Accent6 10 2" xfId="1134" xr:uid="{00000000-0005-0000-0000-0000CE020000}"/>
    <cellStyle name="20% - Accent6 10_Sheet3" xfId="1135" xr:uid="{00000000-0005-0000-0000-0000CF020000}"/>
    <cellStyle name="20% - Accent6 11" xfId="1136" xr:uid="{00000000-0005-0000-0000-0000D0020000}"/>
    <cellStyle name="20% - Accent6 11 2" xfId="1137" xr:uid="{00000000-0005-0000-0000-0000D1020000}"/>
    <cellStyle name="20% - Accent6 11_Sheet3" xfId="1138" xr:uid="{00000000-0005-0000-0000-0000D2020000}"/>
    <cellStyle name="20% - Accent6 12" xfId="1139" xr:uid="{00000000-0005-0000-0000-0000D3020000}"/>
    <cellStyle name="20% - Accent6 13" xfId="1140" xr:uid="{00000000-0005-0000-0000-0000D4020000}"/>
    <cellStyle name="20% - Accent6 14" xfId="11867" xr:uid="{9555A7DF-386A-450E-B8A1-64B9571787AD}"/>
    <cellStyle name="20% - Accent6 14 2" xfId="11868" xr:uid="{A023448F-2297-4925-8EC7-C0DF777DE544}"/>
    <cellStyle name="20% - Accent6 14_BS" xfId="17455" xr:uid="{31702B17-EC9E-4ECD-AFB5-9D6751687FB5}"/>
    <cellStyle name="20% - Accent6 15" xfId="11869" xr:uid="{421284A6-17E1-4679-A7A5-51261C09AB62}"/>
    <cellStyle name="20% - Accent6 15 2" xfId="11870" xr:uid="{F1D80497-6E89-4644-A0AC-1F70C64D3E52}"/>
    <cellStyle name="20% - Accent6 15_BS" xfId="17456" xr:uid="{9C9B862E-AD7A-410C-B0E2-91BC1B454BFE}"/>
    <cellStyle name="20% - Accent6 16" xfId="11871" xr:uid="{83B6F2A6-F6E0-43E6-BED5-AE144B0F5A8B}"/>
    <cellStyle name="20% - Accent6 16 2" xfId="11872" xr:uid="{C91C5145-322E-463E-BFA2-519CA033ADDA}"/>
    <cellStyle name="20% - Accent6 16_BS" xfId="17457" xr:uid="{87D93AAF-D460-44D0-98EB-B776CA5EDB55}"/>
    <cellStyle name="20% - Accent6 17" xfId="11873" xr:uid="{13D8F590-84D7-4C4A-92CB-EDEC856B6764}"/>
    <cellStyle name="20% - Accent6 17 2" xfId="11874" xr:uid="{A1674FC7-CCC1-4A44-B57E-697FE4755C44}"/>
    <cellStyle name="20% - Accent6 17_BS" xfId="17458" xr:uid="{BD683642-A031-4DEE-9254-C988EAF2551C}"/>
    <cellStyle name="20% - Accent6 18" xfId="11875" xr:uid="{0B3A3399-037D-476A-836C-FFB2361BA661}"/>
    <cellStyle name="20% - Accent6 18 2" xfId="11876" xr:uid="{0AC3D6C2-F6C1-47C2-B910-AFD0F0895FAA}"/>
    <cellStyle name="20% - Accent6 18_BS" xfId="17459" xr:uid="{AE8974D9-581E-47AD-A656-006E03CA321C}"/>
    <cellStyle name="20% - Accent6 19" xfId="11877" xr:uid="{03ADF818-E881-4F0D-B227-C3BA2FB2A6B8}"/>
    <cellStyle name="20% - Accent6 2" xfId="45" xr:uid="{00000000-0005-0000-0000-0000D5020000}"/>
    <cellStyle name="20% - Accent6 2 2" xfId="11878" xr:uid="{B65E7071-664F-436A-BF59-51C0805EEF98}"/>
    <cellStyle name="20% - Accent6 2_APM NE Q4-2024 Intra" xfId="17983" xr:uid="{B92D4600-0E68-4E2E-BAA2-FB459F186336}"/>
    <cellStyle name="20% - Accent6 20" xfId="11879" xr:uid="{203808E3-5BC0-484C-AF42-07514228D450}"/>
    <cellStyle name="20% - Accent6 3" xfId="46" xr:uid="{00000000-0005-0000-0000-0000D6020000}"/>
    <cellStyle name="20% - Accent6 3 10" xfId="11880" xr:uid="{0C153325-87A4-4730-9F6F-B7A493CA7F55}"/>
    <cellStyle name="20% - Accent6 3 2" xfId="1141" xr:uid="{00000000-0005-0000-0000-0000D7020000}"/>
    <cellStyle name="20% - Accent6 3 2 2" xfId="1142" xr:uid="{00000000-0005-0000-0000-0000D8020000}"/>
    <cellStyle name="20% - Accent6 3 2 2 2" xfId="1143" xr:uid="{00000000-0005-0000-0000-0000D9020000}"/>
    <cellStyle name="20% - Accent6 3 2 2 2 2" xfId="1144" xr:uid="{00000000-0005-0000-0000-0000DA020000}"/>
    <cellStyle name="20% - Accent6 3 2 2 2_Sheet3" xfId="1145" xr:uid="{00000000-0005-0000-0000-0000DB020000}"/>
    <cellStyle name="20% - Accent6 3 2 2 3" xfId="1146" xr:uid="{00000000-0005-0000-0000-0000DC020000}"/>
    <cellStyle name="20% - Accent6 3 2 2_Sheet3" xfId="1147" xr:uid="{00000000-0005-0000-0000-0000DD020000}"/>
    <cellStyle name="20% - Accent6 3 2 3" xfId="1148" xr:uid="{00000000-0005-0000-0000-0000DE020000}"/>
    <cellStyle name="20% - Accent6 3 2 3 2" xfId="1149" xr:uid="{00000000-0005-0000-0000-0000DF020000}"/>
    <cellStyle name="20% - Accent6 3 2 3 2 2" xfId="1150" xr:uid="{00000000-0005-0000-0000-0000E0020000}"/>
    <cellStyle name="20% - Accent6 3 2 3 2_Sheet3" xfId="1151" xr:uid="{00000000-0005-0000-0000-0000E1020000}"/>
    <cellStyle name="20% - Accent6 3 2 3 3" xfId="1152" xr:uid="{00000000-0005-0000-0000-0000E2020000}"/>
    <cellStyle name="20% - Accent6 3 2 3_Sheet3" xfId="1153" xr:uid="{00000000-0005-0000-0000-0000E3020000}"/>
    <cellStyle name="20% - Accent6 3 2 4" xfId="1154" xr:uid="{00000000-0005-0000-0000-0000E4020000}"/>
    <cellStyle name="20% - Accent6 3 2 4 2" xfId="1155" xr:uid="{00000000-0005-0000-0000-0000E5020000}"/>
    <cellStyle name="20% - Accent6 3 2 4_Sheet3" xfId="1156" xr:uid="{00000000-0005-0000-0000-0000E6020000}"/>
    <cellStyle name="20% - Accent6 3 2 5" xfId="1157" xr:uid="{00000000-0005-0000-0000-0000E7020000}"/>
    <cellStyle name="20% - Accent6 3 2_Sheet3" xfId="1158" xr:uid="{00000000-0005-0000-0000-0000E8020000}"/>
    <cellStyle name="20% - Accent6 3 3" xfId="1159" xr:uid="{00000000-0005-0000-0000-0000E9020000}"/>
    <cellStyle name="20% - Accent6 3 3 2" xfId="1160" xr:uid="{00000000-0005-0000-0000-0000EA020000}"/>
    <cellStyle name="20% - Accent6 3 3 2 2" xfId="1161" xr:uid="{00000000-0005-0000-0000-0000EB020000}"/>
    <cellStyle name="20% - Accent6 3 3 2_Sheet3" xfId="1162" xr:uid="{00000000-0005-0000-0000-0000EC020000}"/>
    <cellStyle name="20% - Accent6 3 3 3" xfId="1163" xr:uid="{00000000-0005-0000-0000-0000ED020000}"/>
    <cellStyle name="20% - Accent6 3 3_Sheet3" xfId="1164" xr:uid="{00000000-0005-0000-0000-0000EE020000}"/>
    <cellStyle name="20% - Accent6 3 4" xfId="1165" xr:uid="{00000000-0005-0000-0000-0000EF020000}"/>
    <cellStyle name="20% - Accent6 3 4 2" xfId="1166" xr:uid="{00000000-0005-0000-0000-0000F0020000}"/>
    <cellStyle name="20% - Accent6 3 4 2 2" xfId="1167" xr:uid="{00000000-0005-0000-0000-0000F1020000}"/>
    <cellStyle name="20% - Accent6 3 4 2_Sheet3" xfId="1168" xr:uid="{00000000-0005-0000-0000-0000F2020000}"/>
    <cellStyle name="20% - Accent6 3 4 3" xfId="1169" xr:uid="{00000000-0005-0000-0000-0000F3020000}"/>
    <cellStyle name="20% - Accent6 3 4_Sheet3" xfId="1170" xr:uid="{00000000-0005-0000-0000-0000F4020000}"/>
    <cellStyle name="20% - Accent6 3 5" xfId="1171" xr:uid="{00000000-0005-0000-0000-0000F5020000}"/>
    <cellStyle name="20% - Accent6 3 6" xfId="1172" xr:uid="{00000000-0005-0000-0000-0000F6020000}"/>
    <cellStyle name="20% - Accent6 3 6 2" xfId="1173" xr:uid="{00000000-0005-0000-0000-0000F7020000}"/>
    <cellStyle name="20% - Accent6 3 6 3" xfId="1174" xr:uid="{00000000-0005-0000-0000-0000F8020000}"/>
    <cellStyle name="20% - Accent6 3 6_Sheet3" xfId="1175" xr:uid="{00000000-0005-0000-0000-0000F9020000}"/>
    <cellStyle name="20% - Accent6 3 7" xfId="1176" xr:uid="{00000000-0005-0000-0000-0000FA020000}"/>
    <cellStyle name="20% - Accent6 3 8" xfId="1177" xr:uid="{00000000-0005-0000-0000-0000FB020000}"/>
    <cellStyle name="20% - Accent6 3 9" xfId="11881" xr:uid="{7A6F8698-0C0C-4937-A68D-576400B85A86}"/>
    <cellStyle name="20% - Accent6 3_APM NE Q4-2024 Intra" xfId="17984" xr:uid="{F3477FF9-E27A-413C-B157-CB71582E2F62}"/>
    <cellStyle name="20% - Accent6 4" xfId="1178" xr:uid="{00000000-0005-0000-0000-0000FD020000}"/>
    <cellStyle name="20% - Accent6 4 2" xfId="1179" xr:uid="{00000000-0005-0000-0000-0000FE020000}"/>
    <cellStyle name="20% - Accent6 4 2 2" xfId="1180" xr:uid="{00000000-0005-0000-0000-0000FF020000}"/>
    <cellStyle name="20% - Accent6 4 2 2 2" xfId="1181" xr:uid="{00000000-0005-0000-0000-000000030000}"/>
    <cellStyle name="20% - Accent6 4 2 2 2 2" xfId="1182" xr:uid="{00000000-0005-0000-0000-000001030000}"/>
    <cellStyle name="20% - Accent6 4 2 2 2_Sheet3" xfId="1183" xr:uid="{00000000-0005-0000-0000-000002030000}"/>
    <cellStyle name="20% - Accent6 4 2 2 3" xfId="1184" xr:uid="{00000000-0005-0000-0000-000003030000}"/>
    <cellStyle name="20% - Accent6 4 2 2_Sheet3" xfId="1185" xr:uid="{00000000-0005-0000-0000-000004030000}"/>
    <cellStyle name="20% - Accent6 4 2 3" xfId="1186" xr:uid="{00000000-0005-0000-0000-000005030000}"/>
    <cellStyle name="20% - Accent6 4 2 3 2" xfId="1187" xr:uid="{00000000-0005-0000-0000-000006030000}"/>
    <cellStyle name="20% - Accent6 4 2 3 2 2" xfId="1188" xr:uid="{00000000-0005-0000-0000-000007030000}"/>
    <cellStyle name="20% - Accent6 4 2 3 2_Sheet3" xfId="1189" xr:uid="{00000000-0005-0000-0000-000008030000}"/>
    <cellStyle name="20% - Accent6 4 2 3 3" xfId="1190" xr:uid="{00000000-0005-0000-0000-000009030000}"/>
    <cellStyle name="20% - Accent6 4 2 3_Sheet3" xfId="1191" xr:uid="{00000000-0005-0000-0000-00000A030000}"/>
    <cellStyle name="20% - Accent6 4 2 4" xfId="1192" xr:uid="{00000000-0005-0000-0000-00000B030000}"/>
    <cellStyle name="20% - Accent6 4 2 4 2" xfId="1193" xr:uid="{00000000-0005-0000-0000-00000C030000}"/>
    <cellStyle name="20% - Accent6 4 2 4_Sheet3" xfId="1194" xr:uid="{00000000-0005-0000-0000-00000D030000}"/>
    <cellStyle name="20% - Accent6 4 2 5" xfId="1195" xr:uid="{00000000-0005-0000-0000-00000E030000}"/>
    <cellStyle name="20% - Accent6 4 2_Note 12" xfId="11882" xr:uid="{CFDD0386-D077-4769-9499-B9107C7C23C5}"/>
    <cellStyle name="20% - Accent6 4 3" xfId="1196" xr:uid="{00000000-0005-0000-0000-000010030000}"/>
    <cellStyle name="20% - Accent6 4 3 2" xfId="1197" xr:uid="{00000000-0005-0000-0000-000011030000}"/>
    <cellStyle name="20% - Accent6 4 3 2 2" xfId="1198" xr:uid="{00000000-0005-0000-0000-000012030000}"/>
    <cellStyle name="20% - Accent6 4 3 2_Sheet3" xfId="1199" xr:uid="{00000000-0005-0000-0000-000013030000}"/>
    <cellStyle name="20% - Accent6 4 3 3" xfId="1200" xr:uid="{00000000-0005-0000-0000-000014030000}"/>
    <cellStyle name="20% - Accent6 4 3_Sheet3" xfId="1201" xr:uid="{00000000-0005-0000-0000-000015030000}"/>
    <cellStyle name="20% - Accent6 4 4" xfId="1202" xr:uid="{00000000-0005-0000-0000-000016030000}"/>
    <cellStyle name="20% - Accent6 4 4 2" xfId="1203" xr:uid="{00000000-0005-0000-0000-000017030000}"/>
    <cellStyle name="20% - Accent6 4 4 2 2" xfId="1204" xr:uid="{00000000-0005-0000-0000-000018030000}"/>
    <cellStyle name="20% - Accent6 4 4 2_Sheet3" xfId="1205" xr:uid="{00000000-0005-0000-0000-000019030000}"/>
    <cellStyle name="20% - Accent6 4 4 3" xfId="1206" xr:uid="{00000000-0005-0000-0000-00001A030000}"/>
    <cellStyle name="20% - Accent6 4 4_Sheet3" xfId="1207" xr:uid="{00000000-0005-0000-0000-00001B030000}"/>
    <cellStyle name="20% - Accent6 4 5" xfId="1208" xr:uid="{00000000-0005-0000-0000-00001C030000}"/>
    <cellStyle name="20% - Accent6 4 6" xfId="1209" xr:uid="{00000000-0005-0000-0000-00001D030000}"/>
    <cellStyle name="20% - Accent6 4 6 2" xfId="1210" xr:uid="{00000000-0005-0000-0000-00001E030000}"/>
    <cellStyle name="20% - Accent6 4 6 3" xfId="1211" xr:uid="{00000000-0005-0000-0000-00001F030000}"/>
    <cellStyle name="20% - Accent6 4 6_Sheet3" xfId="1212" xr:uid="{00000000-0005-0000-0000-000020030000}"/>
    <cellStyle name="20% - Accent6 4 7" xfId="1213" xr:uid="{00000000-0005-0000-0000-000021030000}"/>
    <cellStyle name="20% - Accent6 4 8" xfId="1214" xr:uid="{00000000-0005-0000-0000-000022030000}"/>
    <cellStyle name="20% - Accent6 4_Note 12" xfId="11883" xr:uid="{4892B4C9-8C91-48C2-9B71-6FE055C54E7B}"/>
    <cellStyle name="20% - Accent6 5" xfId="1215" xr:uid="{00000000-0005-0000-0000-000024030000}"/>
    <cellStyle name="20% - Accent6 5 2" xfId="1216" xr:uid="{00000000-0005-0000-0000-000025030000}"/>
    <cellStyle name="20% - Accent6 5 2 2" xfId="1217" xr:uid="{00000000-0005-0000-0000-000026030000}"/>
    <cellStyle name="20% - Accent6 5 2 2 2" xfId="1218" xr:uid="{00000000-0005-0000-0000-000027030000}"/>
    <cellStyle name="20% - Accent6 5 2 2_Sheet3" xfId="1219" xr:uid="{00000000-0005-0000-0000-000028030000}"/>
    <cellStyle name="20% - Accent6 5 2 3" xfId="1220" xr:uid="{00000000-0005-0000-0000-000029030000}"/>
    <cellStyle name="20% - Accent6 5 2_Note 12" xfId="11884" xr:uid="{1DD84A6A-B116-4D89-8CA2-3A642D668FBE}"/>
    <cellStyle name="20% - Accent6 5 3" xfId="1221" xr:uid="{00000000-0005-0000-0000-00002B030000}"/>
    <cellStyle name="20% - Accent6 5 3 2" xfId="1222" xr:uid="{00000000-0005-0000-0000-00002C030000}"/>
    <cellStyle name="20% - Accent6 5 3 2 2" xfId="1223" xr:uid="{00000000-0005-0000-0000-00002D030000}"/>
    <cellStyle name="20% - Accent6 5 3 2_Sheet3" xfId="1224" xr:uid="{00000000-0005-0000-0000-00002E030000}"/>
    <cellStyle name="20% - Accent6 5 3 3" xfId="1225" xr:uid="{00000000-0005-0000-0000-00002F030000}"/>
    <cellStyle name="20% - Accent6 5 3_Note 12" xfId="11885" xr:uid="{14AC885C-026E-4772-90A6-247FFB3ED745}"/>
    <cellStyle name="20% - Accent6 5 4" xfId="1226" xr:uid="{00000000-0005-0000-0000-000031030000}"/>
    <cellStyle name="20% - Accent6 5 4 2" xfId="1227" xr:uid="{00000000-0005-0000-0000-000032030000}"/>
    <cellStyle name="20% - Accent6 5 4_Note 12" xfId="11886" xr:uid="{6BFBEC02-5DF5-4556-BEEC-4758032E54AA}"/>
    <cellStyle name="20% - Accent6 5 5" xfId="1228" xr:uid="{00000000-0005-0000-0000-000034030000}"/>
    <cellStyle name="20% - Accent6 5 6" xfId="11887" xr:uid="{B24394DF-55DC-460E-A8CA-7D5E147D66AA}"/>
    <cellStyle name="20% - Accent6 5 7" xfId="11888" xr:uid="{66395C76-E1BD-40DD-BC2C-5E5A8B81A09D}"/>
    <cellStyle name="20% - Accent6 5_Note 12" xfId="11889" xr:uid="{C33490F2-F840-498B-9B1A-6A3F4F119C51}"/>
    <cellStyle name="20% - Accent6 6" xfId="1229" xr:uid="{00000000-0005-0000-0000-000036030000}"/>
    <cellStyle name="20% - Accent6 6 2" xfId="1230" xr:uid="{00000000-0005-0000-0000-000037030000}"/>
    <cellStyle name="20% - Accent6 6 2 2" xfId="1231" xr:uid="{00000000-0005-0000-0000-000038030000}"/>
    <cellStyle name="20% - Accent6 6 2 2 2" xfId="1232" xr:uid="{00000000-0005-0000-0000-000039030000}"/>
    <cellStyle name="20% - Accent6 6 2 2_Sheet3" xfId="1233" xr:uid="{00000000-0005-0000-0000-00003A030000}"/>
    <cellStyle name="20% - Accent6 6 2 3" xfId="1234" xr:uid="{00000000-0005-0000-0000-00003B030000}"/>
    <cellStyle name="20% - Accent6 6 2_Sheet3" xfId="1235" xr:uid="{00000000-0005-0000-0000-00003C030000}"/>
    <cellStyle name="20% - Accent6 6 3" xfId="1236" xr:uid="{00000000-0005-0000-0000-00003D030000}"/>
    <cellStyle name="20% - Accent6 6 3 2" xfId="1237" xr:uid="{00000000-0005-0000-0000-00003E030000}"/>
    <cellStyle name="20% - Accent6 6 3 2 2" xfId="1238" xr:uid="{00000000-0005-0000-0000-00003F030000}"/>
    <cellStyle name="20% - Accent6 6 3 2_Sheet3" xfId="1239" xr:uid="{00000000-0005-0000-0000-000040030000}"/>
    <cellStyle name="20% - Accent6 6 3 3" xfId="1240" xr:uid="{00000000-0005-0000-0000-000041030000}"/>
    <cellStyle name="20% - Accent6 6 3_Sheet3" xfId="1241" xr:uid="{00000000-0005-0000-0000-000042030000}"/>
    <cellStyle name="20% - Accent6 6 4" xfId="1242" xr:uid="{00000000-0005-0000-0000-000043030000}"/>
    <cellStyle name="20% - Accent6 6 4 2" xfId="1243" xr:uid="{00000000-0005-0000-0000-000044030000}"/>
    <cellStyle name="20% - Accent6 6 4_Sheet3" xfId="1244" xr:uid="{00000000-0005-0000-0000-000045030000}"/>
    <cellStyle name="20% - Accent6 6 5" xfId="1245" xr:uid="{00000000-0005-0000-0000-000046030000}"/>
    <cellStyle name="20% - Accent6 6_Note 12" xfId="11890" xr:uid="{EC056183-0352-4660-96EE-F8EEC707C045}"/>
    <cellStyle name="20% - Accent6 7" xfId="1246" xr:uid="{00000000-0005-0000-0000-000048030000}"/>
    <cellStyle name="20% - Accent6 7 2" xfId="1247" xr:uid="{00000000-0005-0000-0000-000049030000}"/>
    <cellStyle name="20% - Accent6 7 2 2" xfId="1248" xr:uid="{00000000-0005-0000-0000-00004A030000}"/>
    <cellStyle name="20% - Accent6 7 2_Sheet3" xfId="1249" xr:uid="{00000000-0005-0000-0000-00004B030000}"/>
    <cellStyle name="20% - Accent6 7 3" xfId="1250" xr:uid="{00000000-0005-0000-0000-00004C030000}"/>
    <cellStyle name="20% - Accent6 7_Sheet3" xfId="1251" xr:uid="{00000000-0005-0000-0000-00004D030000}"/>
    <cellStyle name="20% - Accent6 8" xfId="1252" xr:uid="{00000000-0005-0000-0000-00004E030000}"/>
    <cellStyle name="20% - Accent6 8 2" xfId="1253" xr:uid="{00000000-0005-0000-0000-00004F030000}"/>
    <cellStyle name="20% - Accent6 8 2 2" xfId="1254" xr:uid="{00000000-0005-0000-0000-000050030000}"/>
    <cellStyle name="20% - Accent6 8 2_Sheet3" xfId="1255" xr:uid="{00000000-0005-0000-0000-000051030000}"/>
    <cellStyle name="20% - Accent6 8 3" xfId="1256" xr:uid="{00000000-0005-0000-0000-000052030000}"/>
    <cellStyle name="20% - Accent6 8_Sheet3" xfId="1257" xr:uid="{00000000-0005-0000-0000-000053030000}"/>
    <cellStyle name="20% - Accent6 9" xfId="1258" xr:uid="{00000000-0005-0000-0000-000054030000}"/>
    <cellStyle name="20% - Accent6 9 2" xfId="1259" xr:uid="{00000000-0005-0000-0000-000055030000}"/>
    <cellStyle name="20% - Accent6 9_Sheet3" xfId="1260" xr:uid="{00000000-0005-0000-0000-000056030000}"/>
    <cellStyle name="20% - Énfasis1" xfId="1261" xr:uid="{00000000-0005-0000-0000-000057030000}"/>
    <cellStyle name="20% - Énfasis1 2" xfId="11891" xr:uid="{1E0DFC02-6554-4F6C-8CD3-595F77DDDE44}"/>
    <cellStyle name="20% - Énfasis2" xfId="1262" xr:uid="{00000000-0005-0000-0000-000058030000}"/>
    <cellStyle name="20% - Énfasis2 2" xfId="11892" xr:uid="{7BEAAF19-C4B5-4F4B-835B-F0E3262CFA8D}"/>
    <cellStyle name="20% - Énfasis3" xfId="1263" xr:uid="{00000000-0005-0000-0000-000059030000}"/>
    <cellStyle name="20% - Énfasis3 2" xfId="11893" xr:uid="{4B61BAA5-02AE-4EB4-A111-77911A09C160}"/>
    <cellStyle name="20% - Énfasis4" xfId="1264" xr:uid="{00000000-0005-0000-0000-00005A030000}"/>
    <cellStyle name="20% - Énfasis4 2" xfId="11894" xr:uid="{D3634E91-13D1-45AA-92EB-6AEF31ACB29F}"/>
    <cellStyle name="20% - Énfasis5" xfId="1265" xr:uid="{00000000-0005-0000-0000-00005B030000}"/>
    <cellStyle name="20% - Énfasis5 2" xfId="11895" xr:uid="{92002A79-563F-42E8-8C75-3C493AC07F85}"/>
    <cellStyle name="20% - Énfasis6" xfId="1266" xr:uid="{00000000-0005-0000-0000-00005C030000}"/>
    <cellStyle name="20% - Énfasis6 2" xfId="11896" xr:uid="{5D477326-C8AC-4B35-B034-05CB837A04A9}"/>
    <cellStyle name="20% - uthevingsfarge 1" xfId="1267" xr:uid="{00000000-0005-0000-0000-00005D030000}"/>
    <cellStyle name="20% - uthevingsfarge 1 2" xfId="47" xr:uid="{00000000-0005-0000-0000-00005E030000}"/>
    <cellStyle name="20% - uthevingsfarge 1 2 2" xfId="48" xr:uid="{00000000-0005-0000-0000-00005F030000}"/>
    <cellStyle name="20% - uthevingsfarge 1 2 2 2" xfId="11897" xr:uid="{DEC42F18-1194-45FC-9AAC-CC3456F5B268}"/>
    <cellStyle name="20% - uthevingsfarge 1 2 2_APM NE Q4-2024 Intra" xfId="17986" xr:uid="{F81F0E7D-7035-4DC6-8084-5FFC173D081D}"/>
    <cellStyle name="20% - uthevingsfarge 1 2 3" xfId="11898" xr:uid="{4B9EC823-6942-4844-9EE5-63FBCE888F81}"/>
    <cellStyle name="20% - uthevingsfarge 1 2_APM NE Q4-2024 Intra" xfId="17985" xr:uid="{B5CFB376-7344-4762-BCA4-419F5B62143A}"/>
    <cellStyle name="20% - uthevingsfarge 1 3" xfId="49" xr:uid="{00000000-0005-0000-0000-000061030000}"/>
    <cellStyle name="20% - uthevingsfarge 1 3 2" xfId="50" xr:uid="{00000000-0005-0000-0000-000062030000}"/>
    <cellStyle name="20% - uthevingsfarge 1 3 2 2" xfId="11899" xr:uid="{1E969939-7A87-4B60-A825-C33108D2898F}"/>
    <cellStyle name="20% - uthevingsfarge 1 3 2_APM NE Q4-2024 Intra" xfId="17988" xr:uid="{160461F6-14F1-478C-9F5B-B8CCDFA1324E}"/>
    <cellStyle name="20% - uthevingsfarge 1 3 3" xfId="11900" xr:uid="{3C3956CC-BB35-4B58-9BF4-2F33AE1C8083}"/>
    <cellStyle name="20% - uthevingsfarge 1 3_APM NE Q4-2024 Intra" xfId="17987" xr:uid="{32C67CDF-310B-4FC9-A4C6-0936A1DCC4B3}"/>
    <cellStyle name="20% - uthevingsfarge 1 4" xfId="51" xr:uid="{00000000-0005-0000-0000-000064030000}"/>
    <cellStyle name="20% - uthevingsfarge 1 4 2" xfId="52" xr:uid="{00000000-0005-0000-0000-000065030000}"/>
    <cellStyle name="20% - uthevingsfarge 1 4 2 2" xfId="11901" xr:uid="{953535ED-63AB-4255-8AC2-02C7332E26E5}"/>
    <cellStyle name="20% - uthevingsfarge 1 4 2_APM NE Q4-2024 Intra" xfId="17990" xr:uid="{A033D285-6EE6-4ED7-AAD0-18D584C08210}"/>
    <cellStyle name="20% - uthevingsfarge 1 4 3" xfId="11902" xr:uid="{0EAE8328-9C73-4B5F-B05C-B0AE7E0D197B}"/>
    <cellStyle name="20% - uthevingsfarge 1 4_APM NE Q4-2024 Intra" xfId="17989" xr:uid="{FFFA91CC-BA5C-47DA-86D5-363258FD16EF}"/>
    <cellStyle name="20% - uthevingsfarge 1 5" xfId="53" xr:uid="{00000000-0005-0000-0000-000067030000}"/>
    <cellStyle name="20% - uthevingsfarge 1 5 2" xfId="54" xr:uid="{00000000-0005-0000-0000-000068030000}"/>
    <cellStyle name="20% - uthevingsfarge 1 5 2 2" xfId="11903" xr:uid="{BE81777E-BDA4-4B8C-A83D-19A749C42818}"/>
    <cellStyle name="20% - uthevingsfarge 1 5 2_APM NE Q4-2024 Intra" xfId="17992" xr:uid="{869CB380-7B58-41CC-A12A-F394988A5A0F}"/>
    <cellStyle name="20% - uthevingsfarge 1 5 3" xfId="11904" xr:uid="{C627175E-9B53-4135-B5A6-3E78F4E5873B}"/>
    <cellStyle name="20% - uthevingsfarge 1 5_APM NE Q4-2024 Intra" xfId="17991" xr:uid="{FD3A3D0C-AD83-40E7-8DB3-0F53099DD5CD}"/>
    <cellStyle name="20% - uthevingsfarge 1 6" xfId="55" xr:uid="{00000000-0005-0000-0000-00006A030000}"/>
    <cellStyle name="20% - uthevingsfarge 1 6 2" xfId="56" xr:uid="{00000000-0005-0000-0000-00006B030000}"/>
    <cellStyle name="20% - uthevingsfarge 1 6 2 2" xfId="11905" xr:uid="{36781477-2038-4554-A95B-96F9260B35F8}"/>
    <cellStyle name="20% - uthevingsfarge 1 6 2_APM NE Q4-2024 Intra" xfId="17994" xr:uid="{517D6E02-526C-4D4B-8918-C93879A2B1EB}"/>
    <cellStyle name="20% - uthevingsfarge 1 6 3" xfId="11906" xr:uid="{6ECEAF12-4844-404F-B815-032CF041A977}"/>
    <cellStyle name="20% - uthevingsfarge 1 6_APM NE Q4-2024 Intra" xfId="17993" xr:uid="{9B11D8EB-07F9-40E1-87EF-9F5361912BED}"/>
    <cellStyle name="20% - uthevingsfarge 1 7" xfId="57" xr:uid="{00000000-0005-0000-0000-00006D030000}"/>
    <cellStyle name="20% - uthevingsfarge 1 7 2" xfId="58" xr:uid="{00000000-0005-0000-0000-00006E030000}"/>
    <cellStyle name="20% - uthevingsfarge 1 7 2 2" xfId="11907" xr:uid="{7B37B95C-BD0C-4638-A624-F05160E65034}"/>
    <cellStyle name="20% - uthevingsfarge 1 7 2_APM NE Q4-2024 Intra" xfId="17996" xr:uid="{CCF41605-A126-48C6-B6DD-DBFBE707A7FF}"/>
    <cellStyle name="20% - uthevingsfarge 1 7 3" xfId="11908" xr:uid="{C1BDE506-9876-4B25-A341-33BD93F8F9C3}"/>
    <cellStyle name="20% - uthevingsfarge 1 7_APM NE Q4-2024 Intra" xfId="17995" xr:uid="{DA00563E-D7AE-4F89-9FFB-D34FB1AEC5AE}"/>
    <cellStyle name="20% - uthevingsfarge 1 8" xfId="59" xr:uid="{00000000-0005-0000-0000-000070030000}"/>
    <cellStyle name="20% - uthevingsfarge 1 8 2" xfId="60" xr:uid="{00000000-0005-0000-0000-000071030000}"/>
    <cellStyle name="20% - uthevingsfarge 1 8 2 2" xfId="11909" xr:uid="{2B5C3169-B27C-4CEC-B4B7-71624BAD60E6}"/>
    <cellStyle name="20% - uthevingsfarge 1 8 2_APM NE Q4-2024 Intra" xfId="17998" xr:uid="{10B3DEAB-847B-4815-B30E-AAEAF231E417}"/>
    <cellStyle name="20% - uthevingsfarge 1 8 3" xfId="11910" xr:uid="{83E6C4DA-D305-4CD5-98BC-3122598B37C9}"/>
    <cellStyle name="20% - uthevingsfarge 1 8_APM NE Q4-2024 Intra" xfId="17997" xr:uid="{5449CCED-0FF7-44B2-9548-27BFABDA760E}"/>
    <cellStyle name="20% - uthevingsfarge 1 9" xfId="61" xr:uid="{00000000-0005-0000-0000-000073030000}"/>
    <cellStyle name="20% - uthevingsfarge 1 9 2" xfId="11911" xr:uid="{D99F97B6-A9E9-427E-A9EA-B1A603FB23DD}"/>
    <cellStyle name="20% - uthevingsfarge 1 9_APM NE Q4-2024 Intra" xfId="17999" xr:uid="{0E2D41F4-DD33-446F-BC25-91D621FAB8EA}"/>
    <cellStyle name="20% - uthevingsfarge 2" xfId="1268" xr:uid="{00000000-0005-0000-0000-000074030000}"/>
    <cellStyle name="20% - uthevingsfarge 2 2" xfId="62" xr:uid="{00000000-0005-0000-0000-000075030000}"/>
    <cellStyle name="20% - uthevingsfarge 2 2 2" xfId="63" xr:uid="{00000000-0005-0000-0000-000076030000}"/>
    <cellStyle name="20% - uthevingsfarge 2 2 2 2" xfId="11912" xr:uid="{4D749B63-3C10-4461-860A-C93015F5923E}"/>
    <cellStyle name="20% - uthevingsfarge 2 2 2_APM NE Q4-2024 Intra" xfId="18001" xr:uid="{01EE8A08-FE1E-4DE5-A15A-308A50D612CD}"/>
    <cellStyle name="20% - uthevingsfarge 2 2 3" xfId="11913" xr:uid="{E2F2F028-E79A-4BD9-9BF3-195F593B6AA2}"/>
    <cellStyle name="20% - uthevingsfarge 2 2_APM NE Q4-2024 Intra" xfId="18000" xr:uid="{1A2F90DD-2937-4675-9776-953F5C2A7334}"/>
    <cellStyle name="20% - uthevingsfarge 2 3" xfId="64" xr:uid="{00000000-0005-0000-0000-000078030000}"/>
    <cellStyle name="20% - uthevingsfarge 2 3 2" xfId="65" xr:uid="{00000000-0005-0000-0000-000079030000}"/>
    <cellStyle name="20% - uthevingsfarge 2 3 2 2" xfId="11914" xr:uid="{B12099BF-8919-40EF-BE9A-F545B9E6E29E}"/>
    <cellStyle name="20% - uthevingsfarge 2 3 2_APM NE Q4-2024 Intra" xfId="18003" xr:uid="{573D179F-8820-469D-8090-52097018A5E7}"/>
    <cellStyle name="20% - uthevingsfarge 2 3 3" xfId="11915" xr:uid="{96B81620-26E3-4EC3-A988-03A62E0FE256}"/>
    <cellStyle name="20% - uthevingsfarge 2 3_APM NE Q4-2024 Intra" xfId="18002" xr:uid="{75A7917A-DF2D-4263-8BBD-09040A78D177}"/>
    <cellStyle name="20% - uthevingsfarge 2 4" xfId="66" xr:uid="{00000000-0005-0000-0000-00007B030000}"/>
    <cellStyle name="20% - uthevingsfarge 2 4 2" xfId="67" xr:uid="{00000000-0005-0000-0000-00007C030000}"/>
    <cellStyle name="20% - uthevingsfarge 2 4 2 2" xfId="11916" xr:uid="{97C5293F-A3DC-4914-AD30-E692BAE69DEB}"/>
    <cellStyle name="20% - uthevingsfarge 2 4 2_APM NE Q4-2024 Intra" xfId="18005" xr:uid="{14FF53A6-43E3-4CA8-ABEA-33E4B476A96D}"/>
    <cellStyle name="20% - uthevingsfarge 2 4 3" xfId="11917" xr:uid="{BF05EA03-DE26-478B-A334-7CEB0109B2F4}"/>
    <cellStyle name="20% - uthevingsfarge 2 4_APM NE Q4-2024 Intra" xfId="18004" xr:uid="{5F211815-0B02-46BD-980D-356655002007}"/>
    <cellStyle name="20% - uthevingsfarge 2 5" xfId="68" xr:uid="{00000000-0005-0000-0000-00007E030000}"/>
    <cellStyle name="20% - uthevingsfarge 2 5 2" xfId="69" xr:uid="{00000000-0005-0000-0000-00007F030000}"/>
    <cellStyle name="20% - uthevingsfarge 2 5 2 2" xfId="11918" xr:uid="{5CA0A4D1-F31D-42D1-A1C1-C8AC091E2991}"/>
    <cellStyle name="20% - uthevingsfarge 2 5 2_APM NE Q4-2024 Intra" xfId="18007" xr:uid="{BF092062-B46E-4D8E-9A7C-692B9DBF2331}"/>
    <cellStyle name="20% - uthevingsfarge 2 5 3" xfId="11919" xr:uid="{E012CF24-C225-4B9B-B4BF-5E1317CA29D5}"/>
    <cellStyle name="20% - uthevingsfarge 2 5_APM NE Q4-2024 Intra" xfId="18006" xr:uid="{2AAEE968-4E73-48E9-B56F-103BFDA77BC7}"/>
    <cellStyle name="20% - uthevingsfarge 2 6" xfId="70" xr:uid="{00000000-0005-0000-0000-000081030000}"/>
    <cellStyle name="20% - uthevingsfarge 2 6 2" xfId="71" xr:uid="{00000000-0005-0000-0000-000082030000}"/>
    <cellStyle name="20% - uthevingsfarge 2 6 2 2" xfId="11920" xr:uid="{66AD0713-AB3C-43EF-AD6B-D65A8D5D76C1}"/>
    <cellStyle name="20% - uthevingsfarge 2 6 2_APM NE Q4-2024 Intra" xfId="18009" xr:uid="{9EAED38D-C11B-45D7-AABC-BF838DDAB4A5}"/>
    <cellStyle name="20% - uthevingsfarge 2 6 3" xfId="11921" xr:uid="{1D06D172-FF72-41F5-9C46-598D0874DAD7}"/>
    <cellStyle name="20% - uthevingsfarge 2 6_APM NE Q4-2024 Intra" xfId="18008" xr:uid="{9DE2E764-E943-4965-82BC-E2913BFD1B27}"/>
    <cellStyle name="20% - uthevingsfarge 2 7" xfId="72" xr:uid="{00000000-0005-0000-0000-000084030000}"/>
    <cellStyle name="20% - uthevingsfarge 2 7 2" xfId="73" xr:uid="{00000000-0005-0000-0000-000085030000}"/>
    <cellStyle name="20% - uthevingsfarge 2 7 2 2" xfId="11922" xr:uid="{CE911FAB-6E6B-4F96-92D6-2A9E64AE0847}"/>
    <cellStyle name="20% - uthevingsfarge 2 7 2_APM NE Q4-2024 Intra" xfId="18011" xr:uid="{07C659AE-8512-4F14-A9A8-87F041064C2D}"/>
    <cellStyle name="20% - uthevingsfarge 2 7 3" xfId="11923" xr:uid="{5F595673-3C85-4F2F-8CB4-8C10307823AE}"/>
    <cellStyle name="20% - uthevingsfarge 2 7_APM NE Q4-2024 Intra" xfId="18010" xr:uid="{6E138135-5FD8-4C30-B7C0-25159EEE9FDF}"/>
    <cellStyle name="20% - uthevingsfarge 2 8" xfId="74" xr:uid="{00000000-0005-0000-0000-000087030000}"/>
    <cellStyle name="20% - uthevingsfarge 2 8 2" xfId="75" xr:uid="{00000000-0005-0000-0000-000088030000}"/>
    <cellStyle name="20% - uthevingsfarge 2 8 2 2" xfId="11924" xr:uid="{8CB936D8-3760-4552-AA1D-161DDD763258}"/>
    <cellStyle name="20% - uthevingsfarge 2 8 2_APM NE Q4-2024 Intra" xfId="18013" xr:uid="{4FE49DE6-7367-4C58-81E3-A07D82FB7C18}"/>
    <cellStyle name="20% - uthevingsfarge 2 8 3" xfId="11925" xr:uid="{70DDCD68-37D1-46B8-9D4D-6DC78F219A47}"/>
    <cellStyle name="20% - uthevingsfarge 2 8_APM NE Q4-2024 Intra" xfId="18012" xr:uid="{7A01C8DA-5FD1-42FC-9DC5-D4586E88BBB1}"/>
    <cellStyle name="20% - uthevingsfarge 2 9" xfId="76" xr:uid="{00000000-0005-0000-0000-00008A030000}"/>
    <cellStyle name="20% - uthevingsfarge 2 9 2" xfId="11926" xr:uid="{7E9CA1AB-3622-4F37-A9E5-D8E2847AE935}"/>
    <cellStyle name="20% - uthevingsfarge 2 9_APM NE Q4-2024 Intra" xfId="18014" xr:uid="{3687A87F-3282-4A8B-91E8-D55B3D8EB70A}"/>
    <cellStyle name="20% - uthevingsfarge 3" xfId="1269" xr:uid="{00000000-0005-0000-0000-00008B030000}"/>
    <cellStyle name="20% - uthevingsfarge 3 2" xfId="77" xr:uid="{00000000-0005-0000-0000-00008C030000}"/>
    <cellStyle name="20% - uthevingsfarge 3 2 2" xfId="78" xr:uid="{00000000-0005-0000-0000-00008D030000}"/>
    <cellStyle name="20% - uthevingsfarge 3 2 2 2" xfId="11927" xr:uid="{D39B7020-7D2C-440E-ACAE-57F725B8C752}"/>
    <cellStyle name="20% - uthevingsfarge 3 2 2_APM NE Q4-2024 Intra" xfId="18016" xr:uid="{5A3B188D-F979-4ED9-98A6-4B4FC3639BB4}"/>
    <cellStyle name="20% - uthevingsfarge 3 2 3" xfId="11928" xr:uid="{154E6322-BB2A-479C-9799-1B18C6E93551}"/>
    <cellStyle name="20% - uthevingsfarge 3 2_APM NE Q4-2024 Intra" xfId="18015" xr:uid="{E451187E-0F48-4023-A47A-673C32D830D1}"/>
    <cellStyle name="20% - uthevingsfarge 3 3" xfId="79" xr:uid="{00000000-0005-0000-0000-00008F030000}"/>
    <cellStyle name="20% - uthevingsfarge 3 3 2" xfId="80" xr:uid="{00000000-0005-0000-0000-000090030000}"/>
    <cellStyle name="20% - uthevingsfarge 3 3 2 2" xfId="11929" xr:uid="{508D0A17-201F-4550-82E5-66FF51ACF389}"/>
    <cellStyle name="20% - uthevingsfarge 3 3 2_APM NE Q4-2024 Intra" xfId="18018" xr:uid="{69D9938C-CF74-4F30-A46B-35D8A62AF0D0}"/>
    <cellStyle name="20% - uthevingsfarge 3 3 3" xfId="11930" xr:uid="{1871162C-BC16-4BDC-A5B5-59BB6A515276}"/>
    <cellStyle name="20% - uthevingsfarge 3 3_APM NE Q4-2024 Intra" xfId="18017" xr:uid="{52BE2003-4C5C-44DF-A8A6-3ED62ECE5CBC}"/>
    <cellStyle name="20% - uthevingsfarge 3 4" xfId="81" xr:uid="{00000000-0005-0000-0000-000092030000}"/>
    <cellStyle name="20% - uthevingsfarge 3 4 2" xfId="82" xr:uid="{00000000-0005-0000-0000-000093030000}"/>
    <cellStyle name="20% - uthevingsfarge 3 4 2 2" xfId="11931" xr:uid="{42516D20-4604-4687-BC68-3F883A5329CA}"/>
    <cellStyle name="20% - uthevingsfarge 3 4 2_APM NE Q4-2024 Intra" xfId="18020" xr:uid="{27E3E4BD-E530-476A-86CA-530B98DEF115}"/>
    <cellStyle name="20% - uthevingsfarge 3 4 3" xfId="11932" xr:uid="{819DD907-58D5-45FE-963B-282C63E5B19A}"/>
    <cellStyle name="20% - uthevingsfarge 3 4_APM NE Q4-2024 Intra" xfId="18019" xr:uid="{08A7E072-75A3-4966-A04D-67C3DB8CD8C2}"/>
    <cellStyle name="20% - uthevingsfarge 3 5" xfId="83" xr:uid="{00000000-0005-0000-0000-000095030000}"/>
    <cellStyle name="20% - uthevingsfarge 3 5 2" xfId="84" xr:uid="{00000000-0005-0000-0000-000096030000}"/>
    <cellStyle name="20% - uthevingsfarge 3 5 2 2" xfId="11933" xr:uid="{80E7F2D0-EE85-43AC-866E-5F31E6A4DF03}"/>
    <cellStyle name="20% - uthevingsfarge 3 5 2_APM NE Q4-2024 Intra" xfId="18022" xr:uid="{FA08C3D3-90C6-4AEE-A689-897A2EEA823F}"/>
    <cellStyle name="20% - uthevingsfarge 3 5 3" xfId="11934" xr:uid="{2949D2BC-2D51-4164-9244-C95413823EDA}"/>
    <cellStyle name="20% - uthevingsfarge 3 5_APM NE Q4-2024 Intra" xfId="18021" xr:uid="{A91B098B-5337-48AD-BA07-FCE994837969}"/>
    <cellStyle name="20% - uthevingsfarge 3 6" xfId="85" xr:uid="{00000000-0005-0000-0000-000098030000}"/>
    <cellStyle name="20% - uthevingsfarge 3 6 2" xfId="86" xr:uid="{00000000-0005-0000-0000-000099030000}"/>
    <cellStyle name="20% - uthevingsfarge 3 6 2 2" xfId="11935" xr:uid="{CB0F9F5C-E038-4AA8-A0A4-30CA1C8561B8}"/>
    <cellStyle name="20% - uthevingsfarge 3 6 2_APM NE Q4-2024 Intra" xfId="18024" xr:uid="{470DA500-EB2D-49BA-B86A-8F1F232E7C7D}"/>
    <cellStyle name="20% - uthevingsfarge 3 6 3" xfId="11936" xr:uid="{567E39B2-10E9-43AD-9979-14A91D0927FE}"/>
    <cellStyle name="20% - uthevingsfarge 3 6_APM NE Q4-2024 Intra" xfId="18023" xr:uid="{C2CE76FF-1FC8-4289-9307-4FA0DD737606}"/>
    <cellStyle name="20% - uthevingsfarge 3 7" xfId="87" xr:uid="{00000000-0005-0000-0000-00009B030000}"/>
    <cellStyle name="20% - uthevingsfarge 3 7 2" xfId="88" xr:uid="{00000000-0005-0000-0000-00009C030000}"/>
    <cellStyle name="20% - uthevingsfarge 3 7 2 2" xfId="11937" xr:uid="{67B4DEED-A6F5-42A3-BDC6-11AA7E529A4C}"/>
    <cellStyle name="20% - uthevingsfarge 3 7 2_APM NE Q4-2024 Intra" xfId="18026" xr:uid="{CFB6A04E-32A9-4B60-A0F2-2C256CAD97DA}"/>
    <cellStyle name="20% - uthevingsfarge 3 7 3" xfId="11938" xr:uid="{7E6D3B42-A3F4-4B8E-B356-001E044BD42A}"/>
    <cellStyle name="20% - uthevingsfarge 3 7_APM NE Q4-2024 Intra" xfId="18025" xr:uid="{24B959DE-F45D-4DE5-A004-6748CA44C38C}"/>
    <cellStyle name="20% - uthevingsfarge 3 8" xfId="89" xr:uid="{00000000-0005-0000-0000-00009E030000}"/>
    <cellStyle name="20% - uthevingsfarge 3 8 2" xfId="90" xr:uid="{00000000-0005-0000-0000-00009F030000}"/>
    <cellStyle name="20% - uthevingsfarge 3 8 2 2" xfId="11939" xr:uid="{3DD50C7B-A885-4987-96AC-9A8EA07F4FDB}"/>
    <cellStyle name="20% - uthevingsfarge 3 8 2_APM NE Q4-2024 Intra" xfId="18028" xr:uid="{97ADE3BB-9A06-4EC4-B016-761B7371F640}"/>
    <cellStyle name="20% - uthevingsfarge 3 8 3" xfId="11940" xr:uid="{DA0BEAFA-94B0-40B4-8262-039ACB6FF595}"/>
    <cellStyle name="20% - uthevingsfarge 3 8_APM NE Q4-2024 Intra" xfId="18027" xr:uid="{9DCC77D6-5E06-4B14-8232-DFF58A6F208D}"/>
    <cellStyle name="20% - uthevingsfarge 3 9" xfId="91" xr:uid="{00000000-0005-0000-0000-0000A1030000}"/>
    <cellStyle name="20% - uthevingsfarge 3 9 2" xfId="11941" xr:uid="{A693431D-5451-4759-B04F-A8EABF470B7C}"/>
    <cellStyle name="20% - uthevingsfarge 3 9_APM NE Q4-2024 Intra" xfId="18029" xr:uid="{B060F33D-A301-42AE-92D7-0D1EC2B18E06}"/>
    <cellStyle name="20% - uthevingsfarge 4" xfId="1270" xr:uid="{00000000-0005-0000-0000-0000A2030000}"/>
    <cellStyle name="20% - uthevingsfarge 4 2" xfId="92" xr:uid="{00000000-0005-0000-0000-0000A3030000}"/>
    <cellStyle name="20% - uthevingsfarge 4 2 2" xfId="93" xr:uid="{00000000-0005-0000-0000-0000A4030000}"/>
    <cellStyle name="20% - uthevingsfarge 4 2 2 2" xfId="11942" xr:uid="{4DBA4EC6-9183-4820-AF36-9FB68646159C}"/>
    <cellStyle name="20% - uthevingsfarge 4 2 2_APM NE Q4-2024 Intra" xfId="18031" xr:uid="{3432D8A1-922C-44EC-BBA3-8F660CC319B8}"/>
    <cellStyle name="20% - uthevingsfarge 4 2 3" xfId="11943" xr:uid="{2DD16DEF-BD7D-4F32-B3A4-212D7F6ABBED}"/>
    <cellStyle name="20% - uthevingsfarge 4 2_APM NE Q4-2024 Intra" xfId="18030" xr:uid="{75CC0F4C-7C8E-472D-87FE-946FD112CFBA}"/>
    <cellStyle name="20% - uthevingsfarge 4 3" xfId="94" xr:uid="{00000000-0005-0000-0000-0000A6030000}"/>
    <cellStyle name="20% - uthevingsfarge 4 3 2" xfId="95" xr:uid="{00000000-0005-0000-0000-0000A7030000}"/>
    <cellStyle name="20% - uthevingsfarge 4 3 2 2" xfId="11944" xr:uid="{B6D3B7BF-8369-4AB2-9DD4-9AA627287E10}"/>
    <cellStyle name="20% - uthevingsfarge 4 3 2_APM NE Q4-2024 Intra" xfId="18033" xr:uid="{6B66180C-F9F5-4210-9E44-F693E7D03281}"/>
    <cellStyle name="20% - uthevingsfarge 4 3 3" xfId="11945" xr:uid="{29FC74BA-41DA-4042-A3D6-943E0463AFFC}"/>
    <cellStyle name="20% - uthevingsfarge 4 3_APM NE Q4-2024 Intra" xfId="18032" xr:uid="{898B5288-6323-41D4-837F-FFF47E137990}"/>
    <cellStyle name="20% - uthevingsfarge 4 4" xfId="96" xr:uid="{00000000-0005-0000-0000-0000A9030000}"/>
    <cellStyle name="20% - uthevingsfarge 4 4 2" xfId="97" xr:uid="{00000000-0005-0000-0000-0000AA030000}"/>
    <cellStyle name="20% - uthevingsfarge 4 4 2 2" xfId="11946" xr:uid="{C011578C-6A13-42A3-8F07-49DF79576DDC}"/>
    <cellStyle name="20% - uthevingsfarge 4 4 2_APM NE Q4-2024 Intra" xfId="18035" xr:uid="{05ED9A5E-450F-45B6-B77F-D7D3475DFF6E}"/>
    <cellStyle name="20% - uthevingsfarge 4 4 3" xfId="11947" xr:uid="{56CDC530-23AE-421F-B8A4-3E4269E4CC06}"/>
    <cellStyle name="20% - uthevingsfarge 4 4_APM NE Q4-2024 Intra" xfId="18034" xr:uid="{5FF54175-C0E6-4843-9DC8-D393A4C7B19D}"/>
    <cellStyle name="20% - uthevingsfarge 4 5" xfId="98" xr:uid="{00000000-0005-0000-0000-0000AC030000}"/>
    <cellStyle name="20% - uthevingsfarge 4 5 2" xfId="99" xr:uid="{00000000-0005-0000-0000-0000AD030000}"/>
    <cellStyle name="20% - uthevingsfarge 4 5 2 2" xfId="11948" xr:uid="{3C376351-323E-4AB6-95EC-B7D9CECCC46E}"/>
    <cellStyle name="20% - uthevingsfarge 4 5 2_APM NE Q4-2024 Intra" xfId="18037" xr:uid="{627732B4-5D5D-4849-9AE7-19F51B6A3F5F}"/>
    <cellStyle name="20% - uthevingsfarge 4 5 3" xfId="11949" xr:uid="{F78A9C1B-6CD1-4C25-9E96-0D0723DFB585}"/>
    <cellStyle name="20% - uthevingsfarge 4 5_APM NE Q4-2024 Intra" xfId="18036" xr:uid="{A73B1E75-1330-4D6F-94F0-7DB8B7062AC9}"/>
    <cellStyle name="20% - uthevingsfarge 4 6" xfId="100" xr:uid="{00000000-0005-0000-0000-0000AF030000}"/>
    <cellStyle name="20% - uthevingsfarge 4 6 2" xfId="101" xr:uid="{00000000-0005-0000-0000-0000B0030000}"/>
    <cellStyle name="20% - uthevingsfarge 4 6 2 2" xfId="11950" xr:uid="{195FB8AA-5021-47B6-9B55-3F9F1435BD17}"/>
    <cellStyle name="20% - uthevingsfarge 4 6 2_APM NE Q4-2024 Intra" xfId="18039" xr:uid="{358472F2-9646-4A90-9D1F-063B744190E9}"/>
    <cellStyle name="20% - uthevingsfarge 4 6 3" xfId="11951" xr:uid="{409F86D8-467B-4987-A67D-BA88EBA74CF4}"/>
    <cellStyle name="20% - uthevingsfarge 4 6_APM NE Q4-2024 Intra" xfId="18038" xr:uid="{57C01C89-654F-4EC6-BDA4-E7EEE7ABC5C1}"/>
    <cellStyle name="20% - uthevingsfarge 4 7" xfId="102" xr:uid="{00000000-0005-0000-0000-0000B2030000}"/>
    <cellStyle name="20% - uthevingsfarge 4 7 2" xfId="103" xr:uid="{00000000-0005-0000-0000-0000B3030000}"/>
    <cellStyle name="20% - uthevingsfarge 4 7 2 2" xfId="11952" xr:uid="{03FA41D6-FC39-438A-AF4D-28BB8E5D239A}"/>
    <cellStyle name="20% - uthevingsfarge 4 7 2_APM NE Q4-2024 Intra" xfId="18041" xr:uid="{562B9D39-121E-4805-8CE5-C16D80766029}"/>
    <cellStyle name="20% - uthevingsfarge 4 7 3" xfId="11953" xr:uid="{C4C335B7-8030-4E24-B433-6B259384A2D4}"/>
    <cellStyle name="20% - uthevingsfarge 4 7_APM NE Q4-2024 Intra" xfId="18040" xr:uid="{4A221FFB-665B-4341-97A2-F96954EC8793}"/>
    <cellStyle name="20% - uthevingsfarge 4 8" xfId="104" xr:uid="{00000000-0005-0000-0000-0000B5030000}"/>
    <cellStyle name="20% - uthevingsfarge 4 8 2" xfId="105" xr:uid="{00000000-0005-0000-0000-0000B6030000}"/>
    <cellStyle name="20% - uthevingsfarge 4 8 2 2" xfId="11954" xr:uid="{DC25C479-5309-46F4-9B2A-E2657DF17897}"/>
    <cellStyle name="20% - uthevingsfarge 4 8 2_APM NE Q4-2024 Intra" xfId="18043" xr:uid="{3F483496-FF3E-4FA4-AAF8-032A0B9031CB}"/>
    <cellStyle name="20% - uthevingsfarge 4 8 3" xfId="11955" xr:uid="{2F8C0596-97B9-45E1-B2FA-11D0376B4CF8}"/>
    <cellStyle name="20% - uthevingsfarge 4 8_APM NE Q4-2024 Intra" xfId="18042" xr:uid="{F6D77F4B-FDE4-4CEE-BE08-5982FAA19A7C}"/>
    <cellStyle name="20% - uthevingsfarge 4 9" xfId="106" xr:uid="{00000000-0005-0000-0000-0000B8030000}"/>
    <cellStyle name="20% - uthevingsfarge 4 9 2" xfId="11956" xr:uid="{6ACF3B22-894D-4CD1-814F-8998700453DA}"/>
    <cellStyle name="20% - uthevingsfarge 4 9_APM NE Q4-2024 Intra" xfId="18044" xr:uid="{E9C98BC4-3C27-4A2F-92E9-DBFCC7670326}"/>
    <cellStyle name="20% - uthevingsfarge 5" xfId="1271" xr:uid="{00000000-0005-0000-0000-0000B9030000}"/>
    <cellStyle name="20% - uthevingsfarge 5 2" xfId="107" xr:uid="{00000000-0005-0000-0000-0000BA030000}"/>
    <cellStyle name="20% - uthevingsfarge 5 2 2" xfId="108" xr:uid="{00000000-0005-0000-0000-0000BB030000}"/>
    <cellStyle name="20% - uthevingsfarge 5 2 2 2" xfId="11957" xr:uid="{90A174D5-607C-4AF3-9389-3DF7FE6A5219}"/>
    <cellStyle name="20% - uthevingsfarge 5 2 2_APM NE Q4-2024 Intra" xfId="18046" xr:uid="{FE055868-12BB-4443-B119-F89C583A7A1A}"/>
    <cellStyle name="20% - uthevingsfarge 5 2 3" xfId="11958" xr:uid="{643A8E7C-7F71-4494-8767-908C726D7D36}"/>
    <cellStyle name="20% - uthevingsfarge 5 2_APM NE Q4-2024 Intra" xfId="18045" xr:uid="{532EFEA1-A706-450C-9E1D-79C08183CED3}"/>
    <cellStyle name="20% - uthevingsfarge 5 3" xfId="109" xr:uid="{00000000-0005-0000-0000-0000BD030000}"/>
    <cellStyle name="20% - uthevingsfarge 5 3 2" xfId="110" xr:uid="{00000000-0005-0000-0000-0000BE030000}"/>
    <cellStyle name="20% - uthevingsfarge 5 3 2 2" xfId="11959" xr:uid="{0EF14080-E669-40C6-B011-E544EDDD6BDE}"/>
    <cellStyle name="20% - uthevingsfarge 5 3 2_APM NE Q4-2024 Intra" xfId="18048" xr:uid="{BF24730E-0D7A-470D-B70C-C66EE5A97331}"/>
    <cellStyle name="20% - uthevingsfarge 5 3 3" xfId="11960" xr:uid="{E1D21066-61AA-42D8-AB3C-4C2BFFFC0F25}"/>
    <cellStyle name="20% - uthevingsfarge 5 3_APM NE Q4-2024 Intra" xfId="18047" xr:uid="{36D85750-5FE6-415D-9CD8-3810A7D244C3}"/>
    <cellStyle name="20% - uthevingsfarge 5 4" xfId="111" xr:uid="{00000000-0005-0000-0000-0000C0030000}"/>
    <cellStyle name="20% - uthevingsfarge 5 4 2" xfId="112" xr:uid="{00000000-0005-0000-0000-0000C1030000}"/>
    <cellStyle name="20% - uthevingsfarge 5 4 2 2" xfId="11961" xr:uid="{CCB62955-7445-435C-9F4F-01551222A4B7}"/>
    <cellStyle name="20% - uthevingsfarge 5 4 2_APM NE Q4-2024 Intra" xfId="18050" xr:uid="{A2B5539B-33E8-4BE7-99D4-F8DB3AEA26CE}"/>
    <cellStyle name="20% - uthevingsfarge 5 4 3" xfId="11962" xr:uid="{C27E900B-D350-4AC7-BAB6-BEC6E2164B83}"/>
    <cellStyle name="20% - uthevingsfarge 5 4_APM NE Q4-2024 Intra" xfId="18049" xr:uid="{71636AA8-BFD9-4078-BCB0-9A23622F2962}"/>
    <cellStyle name="20% - uthevingsfarge 5 5" xfId="113" xr:uid="{00000000-0005-0000-0000-0000C3030000}"/>
    <cellStyle name="20% - uthevingsfarge 5 5 2" xfId="114" xr:uid="{00000000-0005-0000-0000-0000C4030000}"/>
    <cellStyle name="20% - uthevingsfarge 5 5 2 2" xfId="11963" xr:uid="{F0E1EC7F-1FFD-4F96-83E4-EA2569D3A90E}"/>
    <cellStyle name="20% - uthevingsfarge 5 5 2_APM NE Q4-2024 Intra" xfId="18052" xr:uid="{4BD2BA81-F9F3-4E6B-9639-E20131A8F8E7}"/>
    <cellStyle name="20% - uthevingsfarge 5 5 3" xfId="11964" xr:uid="{93019E12-B74A-4EDB-88FC-D54C18126404}"/>
    <cellStyle name="20% - uthevingsfarge 5 5_APM NE Q4-2024 Intra" xfId="18051" xr:uid="{854FF0BD-B6B8-4972-BE5F-02954A7B956B}"/>
    <cellStyle name="20% - uthevingsfarge 5 6" xfId="115" xr:uid="{00000000-0005-0000-0000-0000C6030000}"/>
    <cellStyle name="20% - uthevingsfarge 5 6 2" xfId="116" xr:uid="{00000000-0005-0000-0000-0000C7030000}"/>
    <cellStyle name="20% - uthevingsfarge 5 6 2 2" xfId="11965" xr:uid="{BB2AEE5C-CD7C-4E91-AC38-22B2074186BE}"/>
    <cellStyle name="20% - uthevingsfarge 5 6 2_APM NE Q4-2024 Intra" xfId="18054" xr:uid="{B0971759-E2C7-4B9F-9623-364D1A068411}"/>
    <cellStyle name="20% - uthevingsfarge 5 6 3" xfId="11966" xr:uid="{2B7FF400-446C-4D56-807D-6B8D628E52CE}"/>
    <cellStyle name="20% - uthevingsfarge 5 6_APM NE Q4-2024 Intra" xfId="18053" xr:uid="{D7B88963-C8DD-4D3D-9AEF-2732808B4D9B}"/>
    <cellStyle name="20% - uthevingsfarge 5 7" xfId="117" xr:uid="{00000000-0005-0000-0000-0000C9030000}"/>
    <cellStyle name="20% - uthevingsfarge 5 7 2" xfId="118" xr:uid="{00000000-0005-0000-0000-0000CA030000}"/>
    <cellStyle name="20% - uthevingsfarge 5 7 2 2" xfId="11967" xr:uid="{DD569FAA-7216-482D-8B95-A5CB418F669E}"/>
    <cellStyle name="20% - uthevingsfarge 5 7 2_APM NE Q4-2024 Intra" xfId="18056" xr:uid="{8CD19D75-6371-40D3-8F1B-906F41A8B832}"/>
    <cellStyle name="20% - uthevingsfarge 5 7 3" xfId="11968" xr:uid="{00DCA91A-DD9F-4AFD-8942-2509F038E816}"/>
    <cellStyle name="20% - uthevingsfarge 5 7_APM NE Q4-2024 Intra" xfId="18055" xr:uid="{EBDE8452-DC6B-4947-921B-9EAFCE2A9111}"/>
    <cellStyle name="20% - uthevingsfarge 5 8" xfId="119" xr:uid="{00000000-0005-0000-0000-0000CC030000}"/>
    <cellStyle name="20% - uthevingsfarge 5 8 2" xfId="120" xr:uid="{00000000-0005-0000-0000-0000CD030000}"/>
    <cellStyle name="20% - uthevingsfarge 5 8 2 2" xfId="11969" xr:uid="{BEDE6D25-23C2-4A79-B864-AD1939944BBD}"/>
    <cellStyle name="20% - uthevingsfarge 5 8 2_APM NE Q4-2024 Intra" xfId="18058" xr:uid="{AF6B2545-D8DB-463D-8B92-AD0370C600F5}"/>
    <cellStyle name="20% - uthevingsfarge 5 8 3" xfId="11970" xr:uid="{1491BF53-EEED-4C92-9A6E-013F680832FD}"/>
    <cellStyle name="20% - uthevingsfarge 5 8_APM NE Q4-2024 Intra" xfId="18057" xr:uid="{746BB5EC-864A-4678-9F38-4895D7EC6A47}"/>
    <cellStyle name="20% - uthevingsfarge 5 9" xfId="121" xr:uid="{00000000-0005-0000-0000-0000CF030000}"/>
    <cellStyle name="20% - uthevingsfarge 5 9 2" xfId="11971" xr:uid="{446975D6-0411-407C-A220-525CE35F8D7E}"/>
    <cellStyle name="20% - uthevingsfarge 5 9_APM NE Q4-2024 Intra" xfId="18059" xr:uid="{EFFD7375-66C8-4DD2-B968-86677957E821}"/>
    <cellStyle name="20% - uthevingsfarge 6" xfId="1272" xr:uid="{00000000-0005-0000-0000-0000D0030000}"/>
    <cellStyle name="20% - uthevingsfarge 6 2" xfId="122" xr:uid="{00000000-0005-0000-0000-0000D1030000}"/>
    <cellStyle name="20% - uthevingsfarge 6 2 2" xfId="123" xr:uid="{00000000-0005-0000-0000-0000D2030000}"/>
    <cellStyle name="20% - uthevingsfarge 6 2 2 2" xfId="11972" xr:uid="{E8B2FE18-EA41-4D51-AD62-D48F485FD9B8}"/>
    <cellStyle name="20% - uthevingsfarge 6 2 2_APM NE Q4-2024 Intra" xfId="18061" xr:uid="{7DF31DAE-B4D6-48A6-8013-E9E41DE9183C}"/>
    <cellStyle name="20% - uthevingsfarge 6 2 3" xfId="11973" xr:uid="{B8CD8BEC-0CA4-4334-8463-51C4FADCBA98}"/>
    <cellStyle name="20% - uthevingsfarge 6 2_APM NE Q4-2024 Intra" xfId="18060" xr:uid="{9ABA6481-0815-4599-9FB7-B281F32355E1}"/>
    <cellStyle name="20% - uthevingsfarge 6 3" xfId="124" xr:uid="{00000000-0005-0000-0000-0000D4030000}"/>
    <cellStyle name="20% - uthevingsfarge 6 3 2" xfId="125" xr:uid="{00000000-0005-0000-0000-0000D5030000}"/>
    <cellStyle name="20% - uthevingsfarge 6 3 2 2" xfId="11974" xr:uid="{F984C170-1C3F-439A-807E-1C94217CE25B}"/>
    <cellStyle name="20% - uthevingsfarge 6 3 2_APM NE Q4-2024 Intra" xfId="18063" xr:uid="{7EC7C245-D8D2-447A-9A0A-C61FD11AB08D}"/>
    <cellStyle name="20% - uthevingsfarge 6 3 3" xfId="11975" xr:uid="{E661D7DD-7F8D-40BD-87C8-8986DAD88677}"/>
    <cellStyle name="20% - uthevingsfarge 6 3_APM NE Q4-2024 Intra" xfId="18062" xr:uid="{F1973873-EEB7-4292-948E-AF67B44C26B7}"/>
    <cellStyle name="20% - uthevingsfarge 6 4" xfId="126" xr:uid="{00000000-0005-0000-0000-0000D7030000}"/>
    <cellStyle name="20% - uthevingsfarge 6 4 2" xfId="127" xr:uid="{00000000-0005-0000-0000-0000D8030000}"/>
    <cellStyle name="20% - uthevingsfarge 6 4 2 2" xfId="11976" xr:uid="{0852A21B-F540-43B7-8065-EF161ACCC538}"/>
    <cellStyle name="20% - uthevingsfarge 6 4 2_APM NE Q4-2024 Intra" xfId="18065" xr:uid="{B3AC37B7-6EC5-4DC3-9196-57A951C7BE05}"/>
    <cellStyle name="20% - uthevingsfarge 6 4 3" xfId="11977" xr:uid="{48F9E56B-F2CB-4722-B81C-DA94DC127091}"/>
    <cellStyle name="20% - uthevingsfarge 6 4_APM NE Q4-2024 Intra" xfId="18064" xr:uid="{93F5BC46-0C4E-48F8-9977-D6377082E7EB}"/>
    <cellStyle name="20% - uthevingsfarge 6 5" xfId="128" xr:uid="{00000000-0005-0000-0000-0000DA030000}"/>
    <cellStyle name="20% - uthevingsfarge 6 5 2" xfId="129" xr:uid="{00000000-0005-0000-0000-0000DB030000}"/>
    <cellStyle name="20% - uthevingsfarge 6 5 2 2" xfId="11978" xr:uid="{940E0D34-9561-41E4-AF5A-62341BA07090}"/>
    <cellStyle name="20% - uthevingsfarge 6 5 2_APM NE Q4-2024 Intra" xfId="18067" xr:uid="{59DF872D-A8C1-4A07-98A2-933B69F835D7}"/>
    <cellStyle name="20% - uthevingsfarge 6 5 3" xfId="11979" xr:uid="{07AA5D9F-42D4-4FB0-9DE8-577378A8693D}"/>
    <cellStyle name="20% - uthevingsfarge 6 5_APM NE Q4-2024 Intra" xfId="18066" xr:uid="{56C7BA42-E401-44C1-87BC-29ECCAE7667B}"/>
    <cellStyle name="20% - uthevingsfarge 6 6" xfId="130" xr:uid="{00000000-0005-0000-0000-0000DD030000}"/>
    <cellStyle name="20% - uthevingsfarge 6 6 2" xfId="131" xr:uid="{00000000-0005-0000-0000-0000DE030000}"/>
    <cellStyle name="20% - uthevingsfarge 6 6 2 2" xfId="11980" xr:uid="{29FC0DC2-8FFD-4767-A653-5428D8CA4CAA}"/>
    <cellStyle name="20% - uthevingsfarge 6 6 2_APM NE Q4-2024 Intra" xfId="18069" xr:uid="{C5F7BD69-2D32-40BA-85F9-17519EE1B9F0}"/>
    <cellStyle name="20% - uthevingsfarge 6 6 3" xfId="11981" xr:uid="{B02B8FC4-1045-43AC-86B3-3CED3D94BDEE}"/>
    <cellStyle name="20% - uthevingsfarge 6 6_APM NE Q4-2024 Intra" xfId="18068" xr:uid="{ED771FFB-58DE-4BD9-9F67-8FE7F8D61C3F}"/>
    <cellStyle name="20% - uthevingsfarge 6 7" xfId="132" xr:uid="{00000000-0005-0000-0000-0000E0030000}"/>
    <cellStyle name="20% - uthevingsfarge 6 7 2" xfId="133" xr:uid="{00000000-0005-0000-0000-0000E1030000}"/>
    <cellStyle name="20% - uthevingsfarge 6 7 2 2" xfId="11982" xr:uid="{092AF588-1314-4548-A5CE-2413718EF81E}"/>
    <cellStyle name="20% - uthevingsfarge 6 7 2_APM NE Q4-2024 Intra" xfId="18071" xr:uid="{A5539819-FBFC-41E9-9DC1-F1B8824643E3}"/>
    <cellStyle name="20% - uthevingsfarge 6 7 3" xfId="11983" xr:uid="{1E319912-3480-45CD-AFC5-3CE7324B839F}"/>
    <cellStyle name="20% - uthevingsfarge 6 7_APM NE Q4-2024 Intra" xfId="18070" xr:uid="{FEFDB585-2B2B-494E-926D-638B48A64F6C}"/>
    <cellStyle name="20% - uthevingsfarge 6 8" xfId="134" xr:uid="{00000000-0005-0000-0000-0000E3030000}"/>
    <cellStyle name="20% - uthevingsfarge 6 8 2" xfId="135" xr:uid="{00000000-0005-0000-0000-0000E4030000}"/>
    <cellStyle name="20% - uthevingsfarge 6 8 2 2" xfId="11984" xr:uid="{015A3F37-F335-4A10-BB6B-6EA22EF8ECB9}"/>
    <cellStyle name="20% - uthevingsfarge 6 8 2_APM NE Q4-2024 Intra" xfId="18073" xr:uid="{FF7D81D2-A48D-4EA3-A862-FA0E5967D841}"/>
    <cellStyle name="20% - uthevingsfarge 6 8 3" xfId="11985" xr:uid="{D17A3F5F-6329-4C54-B734-04D80FE12B48}"/>
    <cellStyle name="20% - uthevingsfarge 6 8_APM NE Q4-2024 Intra" xfId="18072" xr:uid="{02081BBD-7D43-43AC-B912-4877401DAFA4}"/>
    <cellStyle name="20% - uthevingsfarge 6 9" xfId="136" xr:uid="{00000000-0005-0000-0000-0000E6030000}"/>
    <cellStyle name="20% - uthevingsfarge 6 9 2" xfId="11986" xr:uid="{88C8B3DD-F1EA-4ED4-8D8D-AC95A59F6CF2}"/>
    <cellStyle name="20% - uthevingsfarge 6 9_APM NE Q4-2024 Intra" xfId="18074" xr:uid="{78AB38E5-C3D8-4B44-BFA7-2E7B55BC2C00}"/>
    <cellStyle name="20% - Акцент1" xfId="1273" xr:uid="{00000000-0005-0000-0000-0000E7030000}"/>
    <cellStyle name="20% - Акцент2" xfId="1274" xr:uid="{00000000-0005-0000-0000-0000E8030000}"/>
    <cellStyle name="20% - Акцент3" xfId="1275" xr:uid="{00000000-0005-0000-0000-0000E9030000}"/>
    <cellStyle name="20% - Акцент4" xfId="1276" xr:uid="{00000000-0005-0000-0000-0000EA030000}"/>
    <cellStyle name="20% - Акцент5" xfId="1277" xr:uid="{00000000-0005-0000-0000-0000EB030000}"/>
    <cellStyle name="20% - Акцент6" xfId="1278" xr:uid="{00000000-0005-0000-0000-0000EC030000}"/>
    <cellStyle name="40 % - Markeringsfarve1" xfId="1279" xr:uid="{00000000-0005-0000-0000-0000ED030000}"/>
    <cellStyle name="40 % - Markeringsfarve2" xfId="1280" xr:uid="{00000000-0005-0000-0000-0000EE030000}"/>
    <cellStyle name="40 % - Markeringsfarve3" xfId="1281" xr:uid="{00000000-0005-0000-0000-0000EF030000}"/>
    <cellStyle name="40 % - Markeringsfarve4" xfId="1282" xr:uid="{00000000-0005-0000-0000-0000F0030000}"/>
    <cellStyle name="40 % - Markeringsfarve5" xfId="1283" xr:uid="{00000000-0005-0000-0000-0000F1030000}"/>
    <cellStyle name="40 % - Markeringsfarve6" xfId="1284" xr:uid="{00000000-0005-0000-0000-0000F2030000}"/>
    <cellStyle name="40% - 1. jelölőszín" xfId="11987" xr:uid="{9E024392-EDB7-41A6-A90F-D6EDE8012700}"/>
    <cellStyle name="40% - 1. jelölőszín 2" xfId="11988" xr:uid="{EC322590-7199-4B39-9A87-481E9306C533}"/>
    <cellStyle name="40% - 1. jelölőszín 2 2" xfId="11989" xr:uid="{16FA279A-F33E-4F1D-AE85-BE6260A160C9}"/>
    <cellStyle name="40% - 1. jelölőszín 3" xfId="11990" xr:uid="{B7303A94-34A6-4B49-B0D1-E7A49D269A81}"/>
    <cellStyle name="40% - 1. jelölőszín_20130128_ITS on reporting_Annex I_CA" xfId="11991" xr:uid="{9675FFBB-732E-4CCE-A547-6C683BB302D3}"/>
    <cellStyle name="40% - 2. jelölőszín" xfId="11992" xr:uid="{0A077DBA-032D-4162-91A3-F5CABCB35EE6}"/>
    <cellStyle name="40% - 2. jelölőszín 2" xfId="11993" xr:uid="{BDDCB219-AE64-4659-9F55-A481F6E82587}"/>
    <cellStyle name="40% - 2. jelölőszín 2 2" xfId="11994" xr:uid="{3A56788B-FBE6-4181-8E45-C25F6A700A9A}"/>
    <cellStyle name="40% - 2. jelölőszín 3" xfId="11995" xr:uid="{5C01BAC1-5582-4E3A-85FA-6B0BF1167A06}"/>
    <cellStyle name="40% - 2. jelölőszín_20130128_ITS on reporting_Annex I_CA" xfId="11996" xr:uid="{976028A3-64F1-4E44-8B4A-B795459D3A32}"/>
    <cellStyle name="40% - 3. jelölőszín" xfId="11997" xr:uid="{D6D0DF4D-D115-4E24-86AF-9CCD309D88F3}"/>
    <cellStyle name="40% - 3. jelölőszín 2" xfId="11998" xr:uid="{16925A6A-6A34-48E7-A371-F7B33E3D70EC}"/>
    <cellStyle name="40% - 3. jelölőszín 2 2" xfId="11999" xr:uid="{75C19945-36D7-4B39-A90F-17711E9D4A28}"/>
    <cellStyle name="40% - 3. jelölőszín 3" xfId="12000" xr:uid="{BB856CED-3834-466A-A1EE-2B5366AC25D6}"/>
    <cellStyle name="40% - 3. jelölőszín_20130128_ITS on reporting_Annex I_CA" xfId="12001" xr:uid="{0EC22AD7-2E54-4000-A431-C0CAB5697A1C}"/>
    <cellStyle name="40% - 4. jelölőszín" xfId="12002" xr:uid="{25049746-AD2F-43FC-A39D-00A9F6C304D7}"/>
    <cellStyle name="40% - 4. jelölőszín 2" xfId="12003" xr:uid="{4AF43D39-FAF3-44BE-9A1A-489D52EBF7FF}"/>
    <cellStyle name="40% - 4. jelölőszín 2 2" xfId="12004" xr:uid="{A5E3B45C-2E60-40B1-84CD-00086A40D4FF}"/>
    <cellStyle name="40% - 4. jelölőszín 3" xfId="12005" xr:uid="{D1D634F5-DBE0-4D2E-B376-0F7F42D392C3}"/>
    <cellStyle name="40% - 4. jelölőszín_20130128_ITS on reporting_Annex I_CA" xfId="12006" xr:uid="{4DED6635-05FA-40CF-8422-80920B271CC8}"/>
    <cellStyle name="40% - 5. jelölőszín" xfId="12007" xr:uid="{54DF57C1-7E90-46C2-A2E4-9AA09DC5B808}"/>
    <cellStyle name="40% - 5. jelölőszín 2" xfId="12008" xr:uid="{24DAB936-AC4A-4EBE-9466-CE289EB8AFBB}"/>
    <cellStyle name="40% - 5. jelölőszín 2 2" xfId="12009" xr:uid="{035EE200-F876-4C61-9C27-BECC821E1407}"/>
    <cellStyle name="40% - 5. jelölőszín 3" xfId="12010" xr:uid="{E47CAD2B-F3BC-4DC7-A094-40C2C8D352C7}"/>
    <cellStyle name="40% - 5. jelölőszín_20130128_ITS on reporting_Annex I_CA" xfId="12011" xr:uid="{AF891FDE-43ED-47CB-BA58-FE73714CCC87}"/>
    <cellStyle name="40% - 6. jelölőszín" xfId="12012" xr:uid="{99B30274-EC23-4C77-83ED-77F128F44BF8}"/>
    <cellStyle name="40% - 6. jelölőszín 2" xfId="12013" xr:uid="{69EE4235-B6C3-4D4B-B255-D0FFC15773F8}"/>
    <cellStyle name="40% - 6. jelölőszín 2 2" xfId="12014" xr:uid="{867D5A99-1171-4F1C-9AF8-4557664508F0}"/>
    <cellStyle name="40% - 6. jelölőszín 3" xfId="12015" xr:uid="{CE2AF35B-47D0-45DD-86A4-12E08F1FB6BC}"/>
    <cellStyle name="40% - 6. jelölőszín_20130128_ITS on reporting_Annex I_CA" xfId="12016" xr:uid="{847DE9BA-1E75-4B03-90E8-EB7F3F5D8892}"/>
    <cellStyle name="40% - Accent1" xfId="7464" builtinId="31" customBuiltin="1"/>
    <cellStyle name="40% - Accent1 10" xfId="1285" xr:uid="{00000000-0005-0000-0000-0000F4030000}"/>
    <cellStyle name="40% - Accent1 10 2" xfId="1286" xr:uid="{00000000-0005-0000-0000-0000F5030000}"/>
    <cellStyle name="40% - Accent1 10_Sheet3" xfId="1287" xr:uid="{00000000-0005-0000-0000-0000F6030000}"/>
    <cellStyle name="40% - Accent1 11" xfId="1288" xr:uid="{00000000-0005-0000-0000-0000F7030000}"/>
    <cellStyle name="40% - Accent1 11 2" xfId="1289" xr:uid="{00000000-0005-0000-0000-0000F8030000}"/>
    <cellStyle name="40% - Accent1 11_Sheet3" xfId="1290" xr:uid="{00000000-0005-0000-0000-0000F9030000}"/>
    <cellStyle name="40% - Accent1 12" xfId="1291" xr:uid="{00000000-0005-0000-0000-0000FA030000}"/>
    <cellStyle name="40% - Accent1 13" xfId="1292" xr:uid="{00000000-0005-0000-0000-0000FB030000}"/>
    <cellStyle name="40% - Accent1 14" xfId="12017" xr:uid="{1FCEC038-80B6-4AE4-9DFF-2229A212AB17}"/>
    <cellStyle name="40% - Accent1 14 2" xfId="12018" xr:uid="{033E2854-F800-46FF-8744-0D75461EC598}"/>
    <cellStyle name="40% - Accent1 14_BS" xfId="17460" xr:uid="{500362F5-2DAA-45CF-9AA1-564EC970FF3B}"/>
    <cellStyle name="40% - Accent1 15" xfId="12019" xr:uid="{FD9CBBFD-1F65-4247-9A08-BCE353242E29}"/>
    <cellStyle name="40% - Accent1 15 2" xfId="12020" xr:uid="{EBF2D809-2BB6-447D-AB20-6F99D7BB94E6}"/>
    <cellStyle name="40% - Accent1 15_BS" xfId="17461" xr:uid="{8F7D9D57-7ABF-4E60-8D91-07A9DFF2812A}"/>
    <cellStyle name="40% - Accent1 16" xfId="12021" xr:uid="{4B02F1E2-F837-46CC-B8AF-A6F90762DF7D}"/>
    <cellStyle name="40% - Accent1 16 2" xfId="12022" xr:uid="{6801D190-7CF5-424B-AE4F-888C34D99673}"/>
    <cellStyle name="40% - Accent1 16_BS" xfId="17462" xr:uid="{0A2391C1-E4F5-49F1-BCF5-F45129E48025}"/>
    <cellStyle name="40% - Accent1 17" xfId="12023" xr:uid="{8F77D060-8123-4DEB-9296-8306358342F3}"/>
    <cellStyle name="40% - Accent1 17 2" xfId="12024" xr:uid="{B6D2745A-04E0-4142-9AF4-65BEFDEFA341}"/>
    <cellStyle name="40% - Accent1 17_BS" xfId="17463" xr:uid="{3B260E59-7302-442D-9D18-3A9354B06AA9}"/>
    <cellStyle name="40% - Accent1 18" xfId="12025" xr:uid="{1DC9FA52-070E-463F-9C26-19F5B36691F1}"/>
    <cellStyle name="40% - Accent1 18 2" xfId="12026" xr:uid="{CFE60274-61F0-4670-A46F-7B25F4AC651D}"/>
    <cellStyle name="40% - Accent1 18_BS" xfId="17464" xr:uid="{7B7A8353-2EA8-45D2-BC01-2DB67C613B61}"/>
    <cellStyle name="40% - Accent1 19" xfId="12027" xr:uid="{EE02C57F-10C1-4796-8705-236CFAB8792D}"/>
    <cellStyle name="40% - Accent1 2" xfId="137" xr:uid="{00000000-0005-0000-0000-0000FC030000}"/>
    <cellStyle name="40% - Accent1 2 2" xfId="12028" xr:uid="{F596D509-94A4-4CBA-A935-E77431F97A7F}"/>
    <cellStyle name="40% - Accent1 2_APM NE Q4-2024 Intra" xfId="18075" xr:uid="{854F6ACA-5D29-4809-A198-EFE7D1E005FA}"/>
    <cellStyle name="40% - Accent1 20" xfId="12029" xr:uid="{DAC243DB-5D8D-453E-A8CB-4EA79FC3C69A}"/>
    <cellStyle name="40% - Accent1 3" xfId="138" xr:uid="{00000000-0005-0000-0000-0000FD030000}"/>
    <cellStyle name="40% - Accent1 3 10" xfId="12030" xr:uid="{BAA1D82C-DA47-4951-AAF6-626ADB82742A}"/>
    <cellStyle name="40% - Accent1 3 2" xfId="1293" xr:uid="{00000000-0005-0000-0000-0000FE030000}"/>
    <cellStyle name="40% - Accent1 3 2 2" xfId="1294" xr:uid="{00000000-0005-0000-0000-0000FF030000}"/>
    <cellStyle name="40% - Accent1 3 2 2 2" xfId="1295" xr:uid="{00000000-0005-0000-0000-000000040000}"/>
    <cellStyle name="40% - Accent1 3 2 2 2 2" xfId="1296" xr:uid="{00000000-0005-0000-0000-000001040000}"/>
    <cellStyle name="40% - Accent1 3 2 2 2_Sheet3" xfId="1297" xr:uid="{00000000-0005-0000-0000-000002040000}"/>
    <cellStyle name="40% - Accent1 3 2 2 3" xfId="1298" xr:uid="{00000000-0005-0000-0000-000003040000}"/>
    <cellStyle name="40% - Accent1 3 2 2_Sheet3" xfId="1299" xr:uid="{00000000-0005-0000-0000-000004040000}"/>
    <cellStyle name="40% - Accent1 3 2 3" xfId="1300" xr:uid="{00000000-0005-0000-0000-000005040000}"/>
    <cellStyle name="40% - Accent1 3 2 3 2" xfId="1301" xr:uid="{00000000-0005-0000-0000-000006040000}"/>
    <cellStyle name="40% - Accent1 3 2 3 2 2" xfId="1302" xr:uid="{00000000-0005-0000-0000-000007040000}"/>
    <cellStyle name="40% - Accent1 3 2 3 2_Sheet3" xfId="1303" xr:uid="{00000000-0005-0000-0000-000008040000}"/>
    <cellStyle name="40% - Accent1 3 2 3 3" xfId="1304" xr:uid="{00000000-0005-0000-0000-000009040000}"/>
    <cellStyle name="40% - Accent1 3 2 3_Sheet3" xfId="1305" xr:uid="{00000000-0005-0000-0000-00000A040000}"/>
    <cellStyle name="40% - Accent1 3 2 4" xfId="1306" xr:uid="{00000000-0005-0000-0000-00000B040000}"/>
    <cellStyle name="40% - Accent1 3 2 4 2" xfId="1307" xr:uid="{00000000-0005-0000-0000-00000C040000}"/>
    <cellStyle name="40% - Accent1 3 2 4_Sheet3" xfId="1308" xr:uid="{00000000-0005-0000-0000-00000D040000}"/>
    <cellStyle name="40% - Accent1 3 2 5" xfId="1309" xr:uid="{00000000-0005-0000-0000-00000E040000}"/>
    <cellStyle name="40% - Accent1 3 2_Sheet3" xfId="1310" xr:uid="{00000000-0005-0000-0000-00000F040000}"/>
    <cellStyle name="40% - Accent1 3 3" xfId="1311" xr:uid="{00000000-0005-0000-0000-000010040000}"/>
    <cellStyle name="40% - Accent1 3 3 2" xfId="1312" xr:uid="{00000000-0005-0000-0000-000011040000}"/>
    <cellStyle name="40% - Accent1 3 3 2 2" xfId="1313" xr:uid="{00000000-0005-0000-0000-000012040000}"/>
    <cellStyle name="40% - Accent1 3 3 2_Sheet3" xfId="1314" xr:uid="{00000000-0005-0000-0000-000013040000}"/>
    <cellStyle name="40% - Accent1 3 3 3" xfId="1315" xr:uid="{00000000-0005-0000-0000-000014040000}"/>
    <cellStyle name="40% - Accent1 3 3_Sheet3" xfId="1316" xr:uid="{00000000-0005-0000-0000-000015040000}"/>
    <cellStyle name="40% - Accent1 3 4" xfId="1317" xr:uid="{00000000-0005-0000-0000-000016040000}"/>
    <cellStyle name="40% - Accent1 3 4 2" xfId="1318" xr:uid="{00000000-0005-0000-0000-000017040000}"/>
    <cellStyle name="40% - Accent1 3 4 2 2" xfId="1319" xr:uid="{00000000-0005-0000-0000-000018040000}"/>
    <cellStyle name="40% - Accent1 3 4 2_Sheet3" xfId="1320" xr:uid="{00000000-0005-0000-0000-000019040000}"/>
    <cellStyle name="40% - Accent1 3 4 3" xfId="1321" xr:uid="{00000000-0005-0000-0000-00001A040000}"/>
    <cellStyle name="40% - Accent1 3 4_Sheet3" xfId="1322" xr:uid="{00000000-0005-0000-0000-00001B040000}"/>
    <cellStyle name="40% - Accent1 3 5" xfId="1323" xr:uid="{00000000-0005-0000-0000-00001C040000}"/>
    <cellStyle name="40% - Accent1 3 6" xfId="1324" xr:uid="{00000000-0005-0000-0000-00001D040000}"/>
    <cellStyle name="40% - Accent1 3 6 2" xfId="1325" xr:uid="{00000000-0005-0000-0000-00001E040000}"/>
    <cellStyle name="40% - Accent1 3 6 3" xfId="1326" xr:uid="{00000000-0005-0000-0000-00001F040000}"/>
    <cellStyle name="40% - Accent1 3 6_Sheet3" xfId="1327" xr:uid="{00000000-0005-0000-0000-000020040000}"/>
    <cellStyle name="40% - Accent1 3 7" xfId="1328" xr:uid="{00000000-0005-0000-0000-000021040000}"/>
    <cellStyle name="40% - Accent1 3 8" xfId="1329" xr:uid="{00000000-0005-0000-0000-000022040000}"/>
    <cellStyle name="40% - Accent1 3 9" xfId="12031" xr:uid="{6191D436-BE78-4ACC-922E-F3139CF0568A}"/>
    <cellStyle name="40% - Accent1 3_APM NE Q4-2024 Intra" xfId="18076" xr:uid="{209F7EE7-DC8C-4FD2-8E6A-CA9ABDFEE908}"/>
    <cellStyle name="40% - Accent1 4" xfId="1330" xr:uid="{00000000-0005-0000-0000-000024040000}"/>
    <cellStyle name="40% - Accent1 4 2" xfId="1331" xr:uid="{00000000-0005-0000-0000-000025040000}"/>
    <cellStyle name="40% - Accent1 4 2 2" xfId="1332" xr:uid="{00000000-0005-0000-0000-000026040000}"/>
    <cellStyle name="40% - Accent1 4 2 2 2" xfId="1333" xr:uid="{00000000-0005-0000-0000-000027040000}"/>
    <cellStyle name="40% - Accent1 4 2 2 2 2" xfId="1334" xr:uid="{00000000-0005-0000-0000-000028040000}"/>
    <cellStyle name="40% - Accent1 4 2 2 2_Sheet3" xfId="1335" xr:uid="{00000000-0005-0000-0000-000029040000}"/>
    <cellStyle name="40% - Accent1 4 2 2 3" xfId="1336" xr:uid="{00000000-0005-0000-0000-00002A040000}"/>
    <cellStyle name="40% - Accent1 4 2 2_Sheet3" xfId="1337" xr:uid="{00000000-0005-0000-0000-00002B040000}"/>
    <cellStyle name="40% - Accent1 4 2 3" xfId="1338" xr:uid="{00000000-0005-0000-0000-00002C040000}"/>
    <cellStyle name="40% - Accent1 4 2 3 2" xfId="1339" xr:uid="{00000000-0005-0000-0000-00002D040000}"/>
    <cellStyle name="40% - Accent1 4 2 3 2 2" xfId="1340" xr:uid="{00000000-0005-0000-0000-00002E040000}"/>
    <cellStyle name="40% - Accent1 4 2 3 2_Sheet3" xfId="1341" xr:uid="{00000000-0005-0000-0000-00002F040000}"/>
    <cellStyle name="40% - Accent1 4 2 3 3" xfId="1342" xr:uid="{00000000-0005-0000-0000-000030040000}"/>
    <cellStyle name="40% - Accent1 4 2 3_Sheet3" xfId="1343" xr:uid="{00000000-0005-0000-0000-000031040000}"/>
    <cellStyle name="40% - Accent1 4 2 4" xfId="1344" xr:uid="{00000000-0005-0000-0000-000032040000}"/>
    <cellStyle name="40% - Accent1 4 2 4 2" xfId="1345" xr:uid="{00000000-0005-0000-0000-000033040000}"/>
    <cellStyle name="40% - Accent1 4 2 4_Sheet3" xfId="1346" xr:uid="{00000000-0005-0000-0000-000034040000}"/>
    <cellStyle name="40% - Accent1 4 2 5" xfId="1347" xr:uid="{00000000-0005-0000-0000-000035040000}"/>
    <cellStyle name="40% - Accent1 4 2_Note 12" xfId="12032" xr:uid="{DB4580D1-B8D6-4599-84B7-7F50107F3788}"/>
    <cellStyle name="40% - Accent1 4 3" xfId="1348" xr:uid="{00000000-0005-0000-0000-000037040000}"/>
    <cellStyle name="40% - Accent1 4 3 2" xfId="1349" xr:uid="{00000000-0005-0000-0000-000038040000}"/>
    <cellStyle name="40% - Accent1 4 3 2 2" xfId="1350" xr:uid="{00000000-0005-0000-0000-000039040000}"/>
    <cellStyle name="40% - Accent1 4 3 2_Sheet3" xfId="1351" xr:uid="{00000000-0005-0000-0000-00003A040000}"/>
    <cellStyle name="40% - Accent1 4 3 3" xfId="1352" xr:uid="{00000000-0005-0000-0000-00003B040000}"/>
    <cellStyle name="40% - Accent1 4 3_Sheet3" xfId="1353" xr:uid="{00000000-0005-0000-0000-00003C040000}"/>
    <cellStyle name="40% - Accent1 4 4" xfId="1354" xr:uid="{00000000-0005-0000-0000-00003D040000}"/>
    <cellStyle name="40% - Accent1 4 4 2" xfId="1355" xr:uid="{00000000-0005-0000-0000-00003E040000}"/>
    <cellStyle name="40% - Accent1 4 4 2 2" xfId="1356" xr:uid="{00000000-0005-0000-0000-00003F040000}"/>
    <cellStyle name="40% - Accent1 4 4 2_Sheet3" xfId="1357" xr:uid="{00000000-0005-0000-0000-000040040000}"/>
    <cellStyle name="40% - Accent1 4 4 3" xfId="1358" xr:uid="{00000000-0005-0000-0000-000041040000}"/>
    <cellStyle name="40% - Accent1 4 4_Sheet3" xfId="1359" xr:uid="{00000000-0005-0000-0000-000042040000}"/>
    <cellStyle name="40% - Accent1 4 5" xfId="1360" xr:uid="{00000000-0005-0000-0000-000043040000}"/>
    <cellStyle name="40% - Accent1 4 6" xfId="1361" xr:uid="{00000000-0005-0000-0000-000044040000}"/>
    <cellStyle name="40% - Accent1 4 6 2" xfId="1362" xr:uid="{00000000-0005-0000-0000-000045040000}"/>
    <cellStyle name="40% - Accent1 4 6 3" xfId="1363" xr:uid="{00000000-0005-0000-0000-000046040000}"/>
    <cellStyle name="40% - Accent1 4 6_Sheet3" xfId="1364" xr:uid="{00000000-0005-0000-0000-000047040000}"/>
    <cellStyle name="40% - Accent1 4 7" xfId="1365" xr:uid="{00000000-0005-0000-0000-000048040000}"/>
    <cellStyle name="40% - Accent1 4 8" xfId="1366" xr:uid="{00000000-0005-0000-0000-000049040000}"/>
    <cellStyle name="40% - Accent1 4_Note 12" xfId="12033" xr:uid="{811965FC-C2CB-4F07-95BF-E2BFAF43E848}"/>
    <cellStyle name="40% - Accent1 5" xfId="1367" xr:uid="{00000000-0005-0000-0000-00004B040000}"/>
    <cellStyle name="40% - Accent1 5 2" xfId="1368" xr:uid="{00000000-0005-0000-0000-00004C040000}"/>
    <cellStyle name="40% - Accent1 5 2 2" xfId="1369" xr:uid="{00000000-0005-0000-0000-00004D040000}"/>
    <cellStyle name="40% - Accent1 5 2 2 2" xfId="1370" xr:uid="{00000000-0005-0000-0000-00004E040000}"/>
    <cellStyle name="40% - Accent1 5 2 2_Sheet3" xfId="1371" xr:uid="{00000000-0005-0000-0000-00004F040000}"/>
    <cellStyle name="40% - Accent1 5 2 3" xfId="1372" xr:uid="{00000000-0005-0000-0000-000050040000}"/>
    <cellStyle name="40% - Accent1 5 2_Note 12" xfId="12034" xr:uid="{72AA184E-5C78-4B13-9138-85A1268B9991}"/>
    <cellStyle name="40% - Accent1 5 3" xfId="1373" xr:uid="{00000000-0005-0000-0000-000052040000}"/>
    <cellStyle name="40% - Accent1 5 3 2" xfId="1374" xr:uid="{00000000-0005-0000-0000-000053040000}"/>
    <cellStyle name="40% - Accent1 5 3 2 2" xfId="1375" xr:uid="{00000000-0005-0000-0000-000054040000}"/>
    <cellStyle name="40% - Accent1 5 3 2_Sheet3" xfId="1376" xr:uid="{00000000-0005-0000-0000-000055040000}"/>
    <cellStyle name="40% - Accent1 5 3 3" xfId="1377" xr:uid="{00000000-0005-0000-0000-000056040000}"/>
    <cellStyle name="40% - Accent1 5 3_Note 12" xfId="12035" xr:uid="{F5E7F1A4-1BBC-4C0C-9E79-EBD24927A0AD}"/>
    <cellStyle name="40% - Accent1 5 4" xfId="1378" xr:uid="{00000000-0005-0000-0000-000058040000}"/>
    <cellStyle name="40% - Accent1 5 4 2" xfId="1379" xr:uid="{00000000-0005-0000-0000-000059040000}"/>
    <cellStyle name="40% - Accent1 5 4_Note 12" xfId="12036" xr:uid="{838A9FDB-593C-48F5-A642-D9C86B3F5AFD}"/>
    <cellStyle name="40% - Accent1 5 5" xfId="1380" xr:uid="{00000000-0005-0000-0000-00005B040000}"/>
    <cellStyle name="40% - Accent1 5 6" xfId="12037" xr:uid="{72DBFF3D-88CC-4725-BAB3-DD8B7344F33B}"/>
    <cellStyle name="40% - Accent1 5 7" xfId="12038" xr:uid="{3FD4B047-FA8F-4643-99E0-41C251AB4DF7}"/>
    <cellStyle name="40% - Accent1 5_Note 12" xfId="12039" xr:uid="{92E6B6F0-9FAF-457F-BAA3-F40EB31268FD}"/>
    <cellStyle name="40% - Accent1 6" xfId="1381" xr:uid="{00000000-0005-0000-0000-00005D040000}"/>
    <cellStyle name="40% - Accent1 6 2" xfId="1382" xr:uid="{00000000-0005-0000-0000-00005E040000}"/>
    <cellStyle name="40% - Accent1 6 2 2" xfId="1383" xr:uid="{00000000-0005-0000-0000-00005F040000}"/>
    <cellStyle name="40% - Accent1 6 2 2 2" xfId="1384" xr:uid="{00000000-0005-0000-0000-000060040000}"/>
    <cellStyle name="40% - Accent1 6 2 2_Sheet3" xfId="1385" xr:uid="{00000000-0005-0000-0000-000061040000}"/>
    <cellStyle name="40% - Accent1 6 2 3" xfId="1386" xr:uid="{00000000-0005-0000-0000-000062040000}"/>
    <cellStyle name="40% - Accent1 6 2_Sheet3" xfId="1387" xr:uid="{00000000-0005-0000-0000-000063040000}"/>
    <cellStyle name="40% - Accent1 6 3" xfId="1388" xr:uid="{00000000-0005-0000-0000-000064040000}"/>
    <cellStyle name="40% - Accent1 6 3 2" xfId="1389" xr:uid="{00000000-0005-0000-0000-000065040000}"/>
    <cellStyle name="40% - Accent1 6 3 2 2" xfId="1390" xr:uid="{00000000-0005-0000-0000-000066040000}"/>
    <cellStyle name="40% - Accent1 6 3 2_Sheet3" xfId="1391" xr:uid="{00000000-0005-0000-0000-000067040000}"/>
    <cellStyle name="40% - Accent1 6 3 3" xfId="1392" xr:uid="{00000000-0005-0000-0000-000068040000}"/>
    <cellStyle name="40% - Accent1 6 3_Sheet3" xfId="1393" xr:uid="{00000000-0005-0000-0000-000069040000}"/>
    <cellStyle name="40% - Accent1 6 4" xfId="1394" xr:uid="{00000000-0005-0000-0000-00006A040000}"/>
    <cellStyle name="40% - Accent1 6 4 2" xfId="1395" xr:uid="{00000000-0005-0000-0000-00006B040000}"/>
    <cellStyle name="40% - Accent1 6 4_Sheet3" xfId="1396" xr:uid="{00000000-0005-0000-0000-00006C040000}"/>
    <cellStyle name="40% - Accent1 6 5" xfId="1397" xr:uid="{00000000-0005-0000-0000-00006D040000}"/>
    <cellStyle name="40% - Accent1 6_Note 12" xfId="12040" xr:uid="{9CD78426-F890-4C84-8FD5-2D3A022399C1}"/>
    <cellStyle name="40% - Accent1 7" xfId="1398" xr:uid="{00000000-0005-0000-0000-00006F040000}"/>
    <cellStyle name="40% - Accent1 7 2" xfId="1399" xr:uid="{00000000-0005-0000-0000-000070040000}"/>
    <cellStyle name="40% - Accent1 7 2 2" xfId="1400" xr:uid="{00000000-0005-0000-0000-000071040000}"/>
    <cellStyle name="40% - Accent1 7 2_Sheet3" xfId="1401" xr:uid="{00000000-0005-0000-0000-000072040000}"/>
    <cellStyle name="40% - Accent1 7 3" xfId="1402" xr:uid="{00000000-0005-0000-0000-000073040000}"/>
    <cellStyle name="40% - Accent1 7_Sheet3" xfId="1403" xr:uid="{00000000-0005-0000-0000-000074040000}"/>
    <cellStyle name="40% - Accent1 8" xfId="1404" xr:uid="{00000000-0005-0000-0000-000075040000}"/>
    <cellStyle name="40% - Accent1 8 2" xfId="1405" xr:uid="{00000000-0005-0000-0000-000076040000}"/>
    <cellStyle name="40% - Accent1 8 2 2" xfId="1406" xr:uid="{00000000-0005-0000-0000-000077040000}"/>
    <cellStyle name="40% - Accent1 8 2_Sheet3" xfId="1407" xr:uid="{00000000-0005-0000-0000-000078040000}"/>
    <cellStyle name="40% - Accent1 8 3" xfId="1408" xr:uid="{00000000-0005-0000-0000-000079040000}"/>
    <cellStyle name="40% - Accent1 8_Sheet3" xfId="1409" xr:uid="{00000000-0005-0000-0000-00007A040000}"/>
    <cellStyle name="40% - Accent1 9" xfId="1410" xr:uid="{00000000-0005-0000-0000-00007B040000}"/>
    <cellStyle name="40% - Accent1 9 2" xfId="1411" xr:uid="{00000000-0005-0000-0000-00007C040000}"/>
    <cellStyle name="40% - Accent1 9_Sheet3" xfId="1412" xr:uid="{00000000-0005-0000-0000-00007D040000}"/>
    <cellStyle name="40% - Accent2" xfId="7467" builtinId="35" customBuiltin="1"/>
    <cellStyle name="40% - Accent2 10" xfId="1413" xr:uid="{00000000-0005-0000-0000-00007F040000}"/>
    <cellStyle name="40% - Accent2 10 2" xfId="1414" xr:uid="{00000000-0005-0000-0000-000080040000}"/>
    <cellStyle name="40% - Accent2 10_Sheet3" xfId="1415" xr:uid="{00000000-0005-0000-0000-000081040000}"/>
    <cellStyle name="40% - Accent2 11" xfId="1416" xr:uid="{00000000-0005-0000-0000-000082040000}"/>
    <cellStyle name="40% - Accent2 11 2" xfId="1417" xr:uid="{00000000-0005-0000-0000-000083040000}"/>
    <cellStyle name="40% - Accent2 11_Sheet3" xfId="1418" xr:uid="{00000000-0005-0000-0000-000084040000}"/>
    <cellStyle name="40% - Accent2 12" xfId="1419" xr:uid="{00000000-0005-0000-0000-000085040000}"/>
    <cellStyle name="40% - Accent2 13" xfId="1420" xr:uid="{00000000-0005-0000-0000-000086040000}"/>
    <cellStyle name="40% - Accent2 14" xfId="12041" xr:uid="{C282B3BE-C199-4270-BD41-FFE3886E0C62}"/>
    <cellStyle name="40% - Accent2 14 2" xfId="12042" xr:uid="{F0C22BA1-0110-458D-9282-0BF13A0A252D}"/>
    <cellStyle name="40% - Accent2 14_BS" xfId="17465" xr:uid="{1D90A1B0-A5E5-4308-A1EB-577081C3CBCA}"/>
    <cellStyle name="40% - Accent2 15" xfId="12043" xr:uid="{04A15E0D-CCC2-452B-98A7-9C75755DBC88}"/>
    <cellStyle name="40% - Accent2 15 2" xfId="12044" xr:uid="{07971C90-9C2E-4B86-BF45-2693A3E47311}"/>
    <cellStyle name="40% - Accent2 15_BS" xfId="17466" xr:uid="{19A284A9-25CE-4FD5-892B-024C501349FB}"/>
    <cellStyle name="40% - Accent2 16" xfId="12045" xr:uid="{B91A33F7-7AAB-4352-A28F-3E71E59DF6C6}"/>
    <cellStyle name="40% - Accent2 16 2" xfId="12046" xr:uid="{AD6C523D-A09A-461C-A7C6-B113FC670712}"/>
    <cellStyle name="40% - Accent2 16_BS" xfId="17467" xr:uid="{0C01453F-0001-4113-8392-23BFA102A0FA}"/>
    <cellStyle name="40% - Accent2 17" xfId="12047" xr:uid="{73D0C08D-D8AB-46A1-BD79-D7BE4508EFD6}"/>
    <cellStyle name="40% - Accent2 17 2" xfId="12048" xr:uid="{CE80C9C8-9ED0-4C76-B855-0B6512A03498}"/>
    <cellStyle name="40% - Accent2 17_BS" xfId="17468" xr:uid="{D7C2F8EE-8F38-4C87-B9EF-CE6110D6131D}"/>
    <cellStyle name="40% - Accent2 18" xfId="12049" xr:uid="{7F77C547-8AB2-4DB6-B422-A4589B77E91C}"/>
    <cellStyle name="40% - Accent2 18 2" xfId="12050" xr:uid="{A4FC1CBA-4A48-43AB-9B1D-98A2A8DC6FF2}"/>
    <cellStyle name="40% - Accent2 18_BS" xfId="17469" xr:uid="{1930B92C-C595-47C8-A894-9F50B908AABD}"/>
    <cellStyle name="40% - Accent2 19" xfId="12051" xr:uid="{ED7EFFB8-A45B-4D8E-AF72-4FB035E1D96D}"/>
    <cellStyle name="40% - Accent2 2" xfId="139" xr:uid="{00000000-0005-0000-0000-000087040000}"/>
    <cellStyle name="40% - Accent2 2 2" xfId="12052" xr:uid="{1934F5C2-D7C7-4E09-B336-7551ADE5851A}"/>
    <cellStyle name="40% - Accent2 2_APM NE Q4-2024 Intra" xfId="18077" xr:uid="{9D553537-89B9-409F-AAFC-4679C9963CA3}"/>
    <cellStyle name="40% - Accent2 20" xfId="12053" xr:uid="{423AC21F-8D66-4B95-90AB-A15EF2CD3C0F}"/>
    <cellStyle name="40% - Accent2 3" xfId="140" xr:uid="{00000000-0005-0000-0000-000088040000}"/>
    <cellStyle name="40% - Accent2 3 10" xfId="12054" xr:uid="{3CFC885E-7179-484B-8D54-9D3DDB00DBAC}"/>
    <cellStyle name="40% - Accent2 3 2" xfId="1421" xr:uid="{00000000-0005-0000-0000-000089040000}"/>
    <cellStyle name="40% - Accent2 3 2 2" xfId="1422" xr:uid="{00000000-0005-0000-0000-00008A040000}"/>
    <cellStyle name="40% - Accent2 3 2 2 2" xfId="1423" xr:uid="{00000000-0005-0000-0000-00008B040000}"/>
    <cellStyle name="40% - Accent2 3 2 2 2 2" xfId="1424" xr:uid="{00000000-0005-0000-0000-00008C040000}"/>
    <cellStyle name="40% - Accent2 3 2 2 2_Sheet3" xfId="1425" xr:uid="{00000000-0005-0000-0000-00008D040000}"/>
    <cellStyle name="40% - Accent2 3 2 2 3" xfId="1426" xr:uid="{00000000-0005-0000-0000-00008E040000}"/>
    <cellStyle name="40% - Accent2 3 2 2_Sheet3" xfId="1427" xr:uid="{00000000-0005-0000-0000-00008F040000}"/>
    <cellStyle name="40% - Accent2 3 2 3" xfId="1428" xr:uid="{00000000-0005-0000-0000-000090040000}"/>
    <cellStyle name="40% - Accent2 3 2 3 2" xfId="1429" xr:uid="{00000000-0005-0000-0000-000091040000}"/>
    <cellStyle name="40% - Accent2 3 2 3 2 2" xfId="1430" xr:uid="{00000000-0005-0000-0000-000092040000}"/>
    <cellStyle name="40% - Accent2 3 2 3 2_Sheet3" xfId="1431" xr:uid="{00000000-0005-0000-0000-000093040000}"/>
    <cellStyle name="40% - Accent2 3 2 3 3" xfId="1432" xr:uid="{00000000-0005-0000-0000-000094040000}"/>
    <cellStyle name="40% - Accent2 3 2 3_Sheet3" xfId="1433" xr:uid="{00000000-0005-0000-0000-000095040000}"/>
    <cellStyle name="40% - Accent2 3 2 4" xfId="1434" xr:uid="{00000000-0005-0000-0000-000096040000}"/>
    <cellStyle name="40% - Accent2 3 2 4 2" xfId="1435" xr:uid="{00000000-0005-0000-0000-000097040000}"/>
    <cellStyle name="40% - Accent2 3 2 4_Sheet3" xfId="1436" xr:uid="{00000000-0005-0000-0000-000098040000}"/>
    <cellStyle name="40% - Accent2 3 2 5" xfId="1437" xr:uid="{00000000-0005-0000-0000-000099040000}"/>
    <cellStyle name="40% - Accent2 3 2_Sheet3" xfId="1438" xr:uid="{00000000-0005-0000-0000-00009A040000}"/>
    <cellStyle name="40% - Accent2 3 3" xfId="1439" xr:uid="{00000000-0005-0000-0000-00009B040000}"/>
    <cellStyle name="40% - Accent2 3 3 2" xfId="1440" xr:uid="{00000000-0005-0000-0000-00009C040000}"/>
    <cellStyle name="40% - Accent2 3 3 2 2" xfId="1441" xr:uid="{00000000-0005-0000-0000-00009D040000}"/>
    <cellStyle name="40% - Accent2 3 3 2_Sheet3" xfId="1442" xr:uid="{00000000-0005-0000-0000-00009E040000}"/>
    <cellStyle name="40% - Accent2 3 3 3" xfId="1443" xr:uid="{00000000-0005-0000-0000-00009F040000}"/>
    <cellStyle name="40% - Accent2 3 3_Sheet3" xfId="1444" xr:uid="{00000000-0005-0000-0000-0000A0040000}"/>
    <cellStyle name="40% - Accent2 3 4" xfId="1445" xr:uid="{00000000-0005-0000-0000-0000A1040000}"/>
    <cellStyle name="40% - Accent2 3 4 2" xfId="1446" xr:uid="{00000000-0005-0000-0000-0000A2040000}"/>
    <cellStyle name="40% - Accent2 3 4 2 2" xfId="1447" xr:uid="{00000000-0005-0000-0000-0000A3040000}"/>
    <cellStyle name="40% - Accent2 3 4 2_Sheet3" xfId="1448" xr:uid="{00000000-0005-0000-0000-0000A4040000}"/>
    <cellStyle name="40% - Accent2 3 4 3" xfId="1449" xr:uid="{00000000-0005-0000-0000-0000A5040000}"/>
    <cellStyle name="40% - Accent2 3 4_Sheet3" xfId="1450" xr:uid="{00000000-0005-0000-0000-0000A6040000}"/>
    <cellStyle name="40% - Accent2 3 5" xfId="1451" xr:uid="{00000000-0005-0000-0000-0000A7040000}"/>
    <cellStyle name="40% - Accent2 3 6" xfId="1452" xr:uid="{00000000-0005-0000-0000-0000A8040000}"/>
    <cellStyle name="40% - Accent2 3 6 2" xfId="1453" xr:uid="{00000000-0005-0000-0000-0000A9040000}"/>
    <cellStyle name="40% - Accent2 3 6 3" xfId="1454" xr:uid="{00000000-0005-0000-0000-0000AA040000}"/>
    <cellStyle name="40% - Accent2 3 6_Sheet3" xfId="1455" xr:uid="{00000000-0005-0000-0000-0000AB040000}"/>
    <cellStyle name="40% - Accent2 3 7" xfId="1456" xr:uid="{00000000-0005-0000-0000-0000AC040000}"/>
    <cellStyle name="40% - Accent2 3 8" xfId="1457" xr:uid="{00000000-0005-0000-0000-0000AD040000}"/>
    <cellStyle name="40% - Accent2 3 9" xfId="12055" xr:uid="{DC9BEDD9-A1B9-4C24-9918-68E8CC0D82E5}"/>
    <cellStyle name="40% - Accent2 3_APM NE Q4-2024 Intra" xfId="18078" xr:uid="{511CAA33-C8DF-408A-A50C-DB8A8146E2D9}"/>
    <cellStyle name="40% - Accent2 4" xfId="1458" xr:uid="{00000000-0005-0000-0000-0000AF040000}"/>
    <cellStyle name="40% - Accent2 4 2" xfId="1459" xr:uid="{00000000-0005-0000-0000-0000B0040000}"/>
    <cellStyle name="40% - Accent2 4 2 2" xfId="1460" xr:uid="{00000000-0005-0000-0000-0000B1040000}"/>
    <cellStyle name="40% - Accent2 4 2 2 2" xfId="1461" xr:uid="{00000000-0005-0000-0000-0000B2040000}"/>
    <cellStyle name="40% - Accent2 4 2 2 2 2" xfId="1462" xr:uid="{00000000-0005-0000-0000-0000B3040000}"/>
    <cellStyle name="40% - Accent2 4 2 2 2_Sheet3" xfId="1463" xr:uid="{00000000-0005-0000-0000-0000B4040000}"/>
    <cellStyle name="40% - Accent2 4 2 2 3" xfId="1464" xr:uid="{00000000-0005-0000-0000-0000B5040000}"/>
    <cellStyle name="40% - Accent2 4 2 2_Sheet3" xfId="1465" xr:uid="{00000000-0005-0000-0000-0000B6040000}"/>
    <cellStyle name="40% - Accent2 4 2 3" xfId="1466" xr:uid="{00000000-0005-0000-0000-0000B7040000}"/>
    <cellStyle name="40% - Accent2 4 2 3 2" xfId="1467" xr:uid="{00000000-0005-0000-0000-0000B8040000}"/>
    <cellStyle name="40% - Accent2 4 2 3 2 2" xfId="1468" xr:uid="{00000000-0005-0000-0000-0000B9040000}"/>
    <cellStyle name="40% - Accent2 4 2 3 2_Sheet3" xfId="1469" xr:uid="{00000000-0005-0000-0000-0000BA040000}"/>
    <cellStyle name="40% - Accent2 4 2 3 3" xfId="1470" xr:uid="{00000000-0005-0000-0000-0000BB040000}"/>
    <cellStyle name="40% - Accent2 4 2 3_Sheet3" xfId="1471" xr:uid="{00000000-0005-0000-0000-0000BC040000}"/>
    <cellStyle name="40% - Accent2 4 2 4" xfId="1472" xr:uid="{00000000-0005-0000-0000-0000BD040000}"/>
    <cellStyle name="40% - Accent2 4 2 4 2" xfId="1473" xr:uid="{00000000-0005-0000-0000-0000BE040000}"/>
    <cellStyle name="40% - Accent2 4 2 4_Sheet3" xfId="1474" xr:uid="{00000000-0005-0000-0000-0000BF040000}"/>
    <cellStyle name="40% - Accent2 4 2 5" xfId="1475" xr:uid="{00000000-0005-0000-0000-0000C0040000}"/>
    <cellStyle name="40% - Accent2 4 2_Note 12" xfId="12056" xr:uid="{A64D471E-7E9B-43AE-B534-E18DC20A6DEF}"/>
    <cellStyle name="40% - Accent2 4 3" xfId="1476" xr:uid="{00000000-0005-0000-0000-0000C2040000}"/>
    <cellStyle name="40% - Accent2 4 3 2" xfId="1477" xr:uid="{00000000-0005-0000-0000-0000C3040000}"/>
    <cellStyle name="40% - Accent2 4 3 2 2" xfId="1478" xr:uid="{00000000-0005-0000-0000-0000C4040000}"/>
    <cellStyle name="40% - Accent2 4 3 2_Sheet3" xfId="1479" xr:uid="{00000000-0005-0000-0000-0000C5040000}"/>
    <cellStyle name="40% - Accent2 4 3 3" xfId="1480" xr:uid="{00000000-0005-0000-0000-0000C6040000}"/>
    <cellStyle name="40% - Accent2 4 3_Sheet3" xfId="1481" xr:uid="{00000000-0005-0000-0000-0000C7040000}"/>
    <cellStyle name="40% - Accent2 4 4" xfId="1482" xr:uid="{00000000-0005-0000-0000-0000C8040000}"/>
    <cellStyle name="40% - Accent2 4 4 2" xfId="1483" xr:uid="{00000000-0005-0000-0000-0000C9040000}"/>
    <cellStyle name="40% - Accent2 4 4 2 2" xfId="1484" xr:uid="{00000000-0005-0000-0000-0000CA040000}"/>
    <cellStyle name="40% - Accent2 4 4 2_Sheet3" xfId="1485" xr:uid="{00000000-0005-0000-0000-0000CB040000}"/>
    <cellStyle name="40% - Accent2 4 4 3" xfId="1486" xr:uid="{00000000-0005-0000-0000-0000CC040000}"/>
    <cellStyle name="40% - Accent2 4 4_Sheet3" xfId="1487" xr:uid="{00000000-0005-0000-0000-0000CD040000}"/>
    <cellStyle name="40% - Accent2 4 5" xfId="1488" xr:uid="{00000000-0005-0000-0000-0000CE040000}"/>
    <cellStyle name="40% - Accent2 4 6" xfId="1489" xr:uid="{00000000-0005-0000-0000-0000CF040000}"/>
    <cellStyle name="40% - Accent2 4 6 2" xfId="1490" xr:uid="{00000000-0005-0000-0000-0000D0040000}"/>
    <cellStyle name="40% - Accent2 4 6 3" xfId="1491" xr:uid="{00000000-0005-0000-0000-0000D1040000}"/>
    <cellStyle name="40% - Accent2 4 6_Sheet3" xfId="1492" xr:uid="{00000000-0005-0000-0000-0000D2040000}"/>
    <cellStyle name="40% - Accent2 4 7" xfId="1493" xr:uid="{00000000-0005-0000-0000-0000D3040000}"/>
    <cellStyle name="40% - Accent2 4 8" xfId="1494" xr:uid="{00000000-0005-0000-0000-0000D4040000}"/>
    <cellStyle name="40% - Accent2 4_Note 12" xfId="12057" xr:uid="{17FCE1EB-E1CB-48F6-959C-91C6192B71A5}"/>
    <cellStyle name="40% - Accent2 5" xfId="1495" xr:uid="{00000000-0005-0000-0000-0000D6040000}"/>
    <cellStyle name="40% - Accent2 5 2" xfId="1496" xr:uid="{00000000-0005-0000-0000-0000D7040000}"/>
    <cellStyle name="40% - Accent2 5 2 2" xfId="1497" xr:uid="{00000000-0005-0000-0000-0000D8040000}"/>
    <cellStyle name="40% - Accent2 5 2 2 2" xfId="1498" xr:uid="{00000000-0005-0000-0000-0000D9040000}"/>
    <cellStyle name="40% - Accent2 5 2 2_Sheet3" xfId="1499" xr:uid="{00000000-0005-0000-0000-0000DA040000}"/>
    <cellStyle name="40% - Accent2 5 2 3" xfId="1500" xr:uid="{00000000-0005-0000-0000-0000DB040000}"/>
    <cellStyle name="40% - Accent2 5 2_Note 12" xfId="12058" xr:uid="{9CC8B68E-D071-47FB-BC07-D71D82765C77}"/>
    <cellStyle name="40% - Accent2 5 3" xfId="1501" xr:uid="{00000000-0005-0000-0000-0000DD040000}"/>
    <cellStyle name="40% - Accent2 5 3 2" xfId="1502" xr:uid="{00000000-0005-0000-0000-0000DE040000}"/>
    <cellStyle name="40% - Accent2 5 3 2 2" xfId="1503" xr:uid="{00000000-0005-0000-0000-0000DF040000}"/>
    <cellStyle name="40% - Accent2 5 3 2_Sheet3" xfId="1504" xr:uid="{00000000-0005-0000-0000-0000E0040000}"/>
    <cellStyle name="40% - Accent2 5 3 3" xfId="1505" xr:uid="{00000000-0005-0000-0000-0000E1040000}"/>
    <cellStyle name="40% - Accent2 5 3_Note 12" xfId="12059" xr:uid="{02BEF88C-73D7-4FC0-892D-0AD7F317839D}"/>
    <cellStyle name="40% - Accent2 5 4" xfId="1506" xr:uid="{00000000-0005-0000-0000-0000E3040000}"/>
    <cellStyle name="40% - Accent2 5 4 2" xfId="1507" xr:uid="{00000000-0005-0000-0000-0000E4040000}"/>
    <cellStyle name="40% - Accent2 5 4_Note 12" xfId="12060" xr:uid="{D8F8C8FE-13D7-4DDC-9768-358DA29F7332}"/>
    <cellStyle name="40% - Accent2 5 5" xfId="1508" xr:uid="{00000000-0005-0000-0000-0000E6040000}"/>
    <cellStyle name="40% - Accent2 5 6" xfId="12061" xr:uid="{7A79D731-FCA8-45BB-AAAC-56435F17A2BB}"/>
    <cellStyle name="40% - Accent2 5 7" xfId="12062" xr:uid="{FEB27FD1-B314-4989-AEA2-ED7433B5F2C0}"/>
    <cellStyle name="40% - Accent2 5_Note 12" xfId="12063" xr:uid="{1692F1B1-D05F-4161-991D-2B8A1B6C80B5}"/>
    <cellStyle name="40% - Accent2 6" xfId="1509" xr:uid="{00000000-0005-0000-0000-0000E8040000}"/>
    <cellStyle name="40% - Accent2 6 2" xfId="1510" xr:uid="{00000000-0005-0000-0000-0000E9040000}"/>
    <cellStyle name="40% - Accent2 6 2 2" xfId="1511" xr:uid="{00000000-0005-0000-0000-0000EA040000}"/>
    <cellStyle name="40% - Accent2 6 2 2 2" xfId="1512" xr:uid="{00000000-0005-0000-0000-0000EB040000}"/>
    <cellStyle name="40% - Accent2 6 2 2_Sheet3" xfId="1513" xr:uid="{00000000-0005-0000-0000-0000EC040000}"/>
    <cellStyle name="40% - Accent2 6 2 3" xfId="1514" xr:uid="{00000000-0005-0000-0000-0000ED040000}"/>
    <cellStyle name="40% - Accent2 6 2_Sheet3" xfId="1515" xr:uid="{00000000-0005-0000-0000-0000EE040000}"/>
    <cellStyle name="40% - Accent2 6 3" xfId="1516" xr:uid="{00000000-0005-0000-0000-0000EF040000}"/>
    <cellStyle name="40% - Accent2 6 3 2" xfId="1517" xr:uid="{00000000-0005-0000-0000-0000F0040000}"/>
    <cellStyle name="40% - Accent2 6 3 2 2" xfId="1518" xr:uid="{00000000-0005-0000-0000-0000F1040000}"/>
    <cellStyle name="40% - Accent2 6 3 2_Sheet3" xfId="1519" xr:uid="{00000000-0005-0000-0000-0000F2040000}"/>
    <cellStyle name="40% - Accent2 6 3 3" xfId="1520" xr:uid="{00000000-0005-0000-0000-0000F3040000}"/>
    <cellStyle name="40% - Accent2 6 3_Sheet3" xfId="1521" xr:uid="{00000000-0005-0000-0000-0000F4040000}"/>
    <cellStyle name="40% - Accent2 6 4" xfId="1522" xr:uid="{00000000-0005-0000-0000-0000F5040000}"/>
    <cellStyle name="40% - Accent2 6 4 2" xfId="1523" xr:uid="{00000000-0005-0000-0000-0000F6040000}"/>
    <cellStyle name="40% - Accent2 6 4_Sheet3" xfId="1524" xr:uid="{00000000-0005-0000-0000-0000F7040000}"/>
    <cellStyle name="40% - Accent2 6 5" xfId="1525" xr:uid="{00000000-0005-0000-0000-0000F8040000}"/>
    <cellStyle name="40% - Accent2 6_Sheet3" xfId="1526" xr:uid="{00000000-0005-0000-0000-0000F9040000}"/>
    <cellStyle name="40% - Accent2 7" xfId="1527" xr:uid="{00000000-0005-0000-0000-0000FA040000}"/>
    <cellStyle name="40% - Accent2 7 2" xfId="1528" xr:uid="{00000000-0005-0000-0000-0000FB040000}"/>
    <cellStyle name="40% - Accent2 7 2 2" xfId="1529" xr:uid="{00000000-0005-0000-0000-0000FC040000}"/>
    <cellStyle name="40% - Accent2 7 2_Sheet3" xfId="1530" xr:uid="{00000000-0005-0000-0000-0000FD040000}"/>
    <cellStyle name="40% - Accent2 7 3" xfId="1531" xr:uid="{00000000-0005-0000-0000-0000FE040000}"/>
    <cellStyle name="40% - Accent2 7_Sheet3" xfId="1532" xr:uid="{00000000-0005-0000-0000-0000FF040000}"/>
    <cellStyle name="40% - Accent2 8" xfId="1533" xr:uid="{00000000-0005-0000-0000-000000050000}"/>
    <cellStyle name="40% - Accent2 8 2" xfId="1534" xr:uid="{00000000-0005-0000-0000-000001050000}"/>
    <cellStyle name="40% - Accent2 8 2 2" xfId="1535" xr:uid="{00000000-0005-0000-0000-000002050000}"/>
    <cellStyle name="40% - Accent2 8 2_Sheet3" xfId="1536" xr:uid="{00000000-0005-0000-0000-000003050000}"/>
    <cellStyle name="40% - Accent2 8 3" xfId="1537" xr:uid="{00000000-0005-0000-0000-000004050000}"/>
    <cellStyle name="40% - Accent2 8_Sheet3" xfId="1538" xr:uid="{00000000-0005-0000-0000-000005050000}"/>
    <cellStyle name="40% - Accent2 9" xfId="1539" xr:uid="{00000000-0005-0000-0000-000006050000}"/>
    <cellStyle name="40% - Accent2 9 2" xfId="1540" xr:uid="{00000000-0005-0000-0000-000007050000}"/>
    <cellStyle name="40% - Accent2 9_Sheet3" xfId="1541" xr:uid="{00000000-0005-0000-0000-000008050000}"/>
    <cellStyle name="40% - Accent3" xfId="7470" builtinId="39" customBuiltin="1"/>
    <cellStyle name="40% - Accent3 10" xfId="1542" xr:uid="{00000000-0005-0000-0000-00000A050000}"/>
    <cellStyle name="40% - Accent3 10 2" xfId="1543" xr:uid="{00000000-0005-0000-0000-00000B050000}"/>
    <cellStyle name="40% - Accent3 10_Sheet3" xfId="1544" xr:uid="{00000000-0005-0000-0000-00000C050000}"/>
    <cellStyle name="40% - Accent3 11" xfId="1545" xr:uid="{00000000-0005-0000-0000-00000D050000}"/>
    <cellStyle name="40% - Accent3 11 2" xfId="1546" xr:uid="{00000000-0005-0000-0000-00000E050000}"/>
    <cellStyle name="40% - Accent3 11_Sheet3" xfId="1547" xr:uid="{00000000-0005-0000-0000-00000F050000}"/>
    <cellStyle name="40% - Accent3 12" xfId="1548" xr:uid="{00000000-0005-0000-0000-000010050000}"/>
    <cellStyle name="40% - Accent3 13" xfId="1549" xr:uid="{00000000-0005-0000-0000-000011050000}"/>
    <cellStyle name="40% - Accent3 14" xfId="12064" xr:uid="{9F6BACE6-8ED4-4A31-A27D-476FCAF694B4}"/>
    <cellStyle name="40% - Accent3 14 2" xfId="12065" xr:uid="{2C2BD400-88A6-45EF-8968-59187CE67957}"/>
    <cellStyle name="40% - Accent3 14_BS" xfId="17470" xr:uid="{64875EA6-B1BD-4E3C-8160-69633F5FBCB9}"/>
    <cellStyle name="40% - Accent3 15" xfId="12066" xr:uid="{663FDA65-8518-46E5-A0C9-3CFEC328B622}"/>
    <cellStyle name="40% - Accent3 15 2" xfId="12067" xr:uid="{86CD9E55-A93D-482A-92F3-E1DDFD50341B}"/>
    <cellStyle name="40% - Accent3 15_BS" xfId="17471" xr:uid="{5D8D2317-11B3-4E61-8FE3-1B925226B34E}"/>
    <cellStyle name="40% - Accent3 16" xfId="12068" xr:uid="{73347B8D-45CE-4C89-8C51-02DA94B538CC}"/>
    <cellStyle name="40% - Accent3 16 2" xfId="12069" xr:uid="{E6EDFCAC-7A5A-4DB2-AE44-F7C5225B5A30}"/>
    <cellStyle name="40% - Accent3 16_BS" xfId="17472" xr:uid="{92DA1961-4799-474A-A009-FF6EE73D9140}"/>
    <cellStyle name="40% - Accent3 17" xfId="12070" xr:uid="{80641663-AF0C-4283-BD65-85FE52F93A2E}"/>
    <cellStyle name="40% - Accent3 17 2" xfId="12071" xr:uid="{91E69F69-85AC-4481-877C-DB2EC4E774D2}"/>
    <cellStyle name="40% - Accent3 17_BS" xfId="17473" xr:uid="{7FA91BC1-2B1E-4B2E-BE32-E876459B4120}"/>
    <cellStyle name="40% - Accent3 18" xfId="12072" xr:uid="{03CAC095-063E-40CC-BFE7-D3E7CAB2D944}"/>
    <cellStyle name="40% - Accent3 18 2" xfId="12073" xr:uid="{8F7F0F16-C244-4015-B3B8-08251A018160}"/>
    <cellStyle name="40% - Accent3 18_BS" xfId="17474" xr:uid="{9136ED28-3573-4B03-BB7B-5B52AE7FDA3F}"/>
    <cellStyle name="40% - Accent3 19" xfId="12074" xr:uid="{7A50F812-DFCB-48F3-83BC-74DFF8B1B179}"/>
    <cellStyle name="40% - Accent3 2" xfId="141" xr:uid="{00000000-0005-0000-0000-000012050000}"/>
    <cellStyle name="40% - Accent3 2 2" xfId="12075" xr:uid="{EAB97E7D-0577-453E-A5B3-C961891D0E40}"/>
    <cellStyle name="40% - Accent3 2_APM NE Q4-2024 Intra" xfId="18079" xr:uid="{DFA63E98-8E6F-4839-8997-258D7350B2C2}"/>
    <cellStyle name="40% - Accent3 20" xfId="12076" xr:uid="{DE41E8A5-E2A8-4ABB-B440-1E6304A55663}"/>
    <cellStyle name="40% - Accent3 3" xfId="142" xr:uid="{00000000-0005-0000-0000-000013050000}"/>
    <cellStyle name="40% - Accent3 3 10" xfId="12077" xr:uid="{5C5D024C-74A3-4D3A-B97B-C8A5EFCA4526}"/>
    <cellStyle name="40% - Accent3 3 2" xfId="1550" xr:uid="{00000000-0005-0000-0000-000014050000}"/>
    <cellStyle name="40% - Accent3 3 2 2" xfId="1551" xr:uid="{00000000-0005-0000-0000-000015050000}"/>
    <cellStyle name="40% - Accent3 3 2 2 2" xfId="1552" xr:uid="{00000000-0005-0000-0000-000016050000}"/>
    <cellStyle name="40% - Accent3 3 2 2 2 2" xfId="1553" xr:uid="{00000000-0005-0000-0000-000017050000}"/>
    <cellStyle name="40% - Accent3 3 2 2 2_Sheet3" xfId="1554" xr:uid="{00000000-0005-0000-0000-000018050000}"/>
    <cellStyle name="40% - Accent3 3 2 2 3" xfId="1555" xr:uid="{00000000-0005-0000-0000-000019050000}"/>
    <cellStyle name="40% - Accent3 3 2 2_Sheet3" xfId="1556" xr:uid="{00000000-0005-0000-0000-00001A050000}"/>
    <cellStyle name="40% - Accent3 3 2 3" xfId="1557" xr:uid="{00000000-0005-0000-0000-00001B050000}"/>
    <cellStyle name="40% - Accent3 3 2 3 2" xfId="1558" xr:uid="{00000000-0005-0000-0000-00001C050000}"/>
    <cellStyle name="40% - Accent3 3 2 3 2 2" xfId="1559" xr:uid="{00000000-0005-0000-0000-00001D050000}"/>
    <cellStyle name="40% - Accent3 3 2 3 2_Sheet3" xfId="1560" xr:uid="{00000000-0005-0000-0000-00001E050000}"/>
    <cellStyle name="40% - Accent3 3 2 3 3" xfId="1561" xr:uid="{00000000-0005-0000-0000-00001F050000}"/>
    <cellStyle name="40% - Accent3 3 2 3_Sheet3" xfId="1562" xr:uid="{00000000-0005-0000-0000-000020050000}"/>
    <cellStyle name="40% - Accent3 3 2 4" xfId="1563" xr:uid="{00000000-0005-0000-0000-000021050000}"/>
    <cellStyle name="40% - Accent3 3 2 4 2" xfId="1564" xr:uid="{00000000-0005-0000-0000-000022050000}"/>
    <cellStyle name="40% - Accent3 3 2 4_Sheet3" xfId="1565" xr:uid="{00000000-0005-0000-0000-000023050000}"/>
    <cellStyle name="40% - Accent3 3 2 5" xfId="1566" xr:uid="{00000000-0005-0000-0000-000024050000}"/>
    <cellStyle name="40% - Accent3 3 2_Sheet3" xfId="1567" xr:uid="{00000000-0005-0000-0000-000025050000}"/>
    <cellStyle name="40% - Accent3 3 3" xfId="1568" xr:uid="{00000000-0005-0000-0000-000026050000}"/>
    <cellStyle name="40% - Accent3 3 3 2" xfId="1569" xr:uid="{00000000-0005-0000-0000-000027050000}"/>
    <cellStyle name="40% - Accent3 3 3 2 2" xfId="1570" xr:uid="{00000000-0005-0000-0000-000028050000}"/>
    <cellStyle name="40% - Accent3 3 3 2_Sheet3" xfId="1571" xr:uid="{00000000-0005-0000-0000-000029050000}"/>
    <cellStyle name="40% - Accent3 3 3 3" xfId="1572" xr:uid="{00000000-0005-0000-0000-00002A050000}"/>
    <cellStyle name="40% - Accent3 3 3_Sheet3" xfId="1573" xr:uid="{00000000-0005-0000-0000-00002B050000}"/>
    <cellStyle name="40% - Accent3 3 4" xfId="1574" xr:uid="{00000000-0005-0000-0000-00002C050000}"/>
    <cellStyle name="40% - Accent3 3 4 2" xfId="1575" xr:uid="{00000000-0005-0000-0000-00002D050000}"/>
    <cellStyle name="40% - Accent3 3 4 2 2" xfId="1576" xr:uid="{00000000-0005-0000-0000-00002E050000}"/>
    <cellStyle name="40% - Accent3 3 4 2_Sheet3" xfId="1577" xr:uid="{00000000-0005-0000-0000-00002F050000}"/>
    <cellStyle name="40% - Accent3 3 4 3" xfId="1578" xr:uid="{00000000-0005-0000-0000-000030050000}"/>
    <cellStyle name="40% - Accent3 3 4_Sheet3" xfId="1579" xr:uid="{00000000-0005-0000-0000-000031050000}"/>
    <cellStyle name="40% - Accent3 3 5" xfId="1580" xr:uid="{00000000-0005-0000-0000-000032050000}"/>
    <cellStyle name="40% - Accent3 3 6" xfId="1581" xr:uid="{00000000-0005-0000-0000-000033050000}"/>
    <cellStyle name="40% - Accent3 3 6 2" xfId="1582" xr:uid="{00000000-0005-0000-0000-000034050000}"/>
    <cellStyle name="40% - Accent3 3 6 3" xfId="1583" xr:uid="{00000000-0005-0000-0000-000035050000}"/>
    <cellStyle name="40% - Accent3 3 6_Sheet3" xfId="1584" xr:uid="{00000000-0005-0000-0000-000036050000}"/>
    <cellStyle name="40% - Accent3 3 7" xfId="1585" xr:uid="{00000000-0005-0000-0000-000037050000}"/>
    <cellStyle name="40% - Accent3 3 8" xfId="1586" xr:uid="{00000000-0005-0000-0000-000038050000}"/>
    <cellStyle name="40% - Accent3 3 9" xfId="12078" xr:uid="{89EF7D48-669E-41B3-9B5E-4400C226E089}"/>
    <cellStyle name="40% - Accent3 3_APM NE Q4-2024 Intra" xfId="18080" xr:uid="{6813A639-EC98-40DB-91BC-AEF748131121}"/>
    <cellStyle name="40% - Accent3 4" xfId="1587" xr:uid="{00000000-0005-0000-0000-00003A050000}"/>
    <cellStyle name="40% - Accent3 4 2" xfId="1588" xr:uid="{00000000-0005-0000-0000-00003B050000}"/>
    <cellStyle name="40% - Accent3 4 2 2" xfId="1589" xr:uid="{00000000-0005-0000-0000-00003C050000}"/>
    <cellStyle name="40% - Accent3 4 2 2 2" xfId="1590" xr:uid="{00000000-0005-0000-0000-00003D050000}"/>
    <cellStyle name="40% - Accent3 4 2 2 2 2" xfId="1591" xr:uid="{00000000-0005-0000-0000-00003E050000}"/>
    <cellStyle name="40% - Accent3 4 2 2 2_Sheet3" xfId="1592" xr:uid="{00000000-0005-0000-0000-00003F050000}"/>
    <cellStyle name="40% - Accent3 4 2 2 3" xfId="1593" xr:uid="{00000000-0005-0000-0000-000040050000}"/>
    <cellStyle name="40% - Accent3 4 2 2_Sheet3" xfId="1594" xr:uid="{00000000-0005-0000-0000-000041050000}"/>
    <cellStyle name="40% - Accent3 4 2 3" xfId="1595" xr:uid="{00000000-0005-0000-0000-000042050000}"/>
    <cellStyle name="40% - Accent3 4 2 3 2" xfId="1596" xr:uid="{00000000-0005-0000-0000-000043050000}"/>
    <cellStyle name="40% - Accent3 4 2 3 2 2" xfId="1597" xr:uid="{00000000-0005-0000-0000-000044050000}"/>
    <cellStyle name="40% - Accent3 4 2 3 2_Sheet3" xfId="1598" xr:uid="{00000000-0005-0000-0000-000045050000}"/>
    <cellStyle name="40% - Accent3 4 2 3 3" xfId="1599" xr:uid="{00000000-0005-0000-0000-000046050000}"/>
    <cellStyle name="40% - Accent3 4 2 3_Sheet3" xfId="1600" xr:uid="{00000000-0005-0000-0000-000047050000}"/>
    <cellStyle name="40% - Accent3 4 2 4" xfId="1601" xr:uid="{00000000-0005-0000-0000-000048050000}"/>
    <cellStyle name="40% - Accent3 4 2 4 2" xfId="1602" xr:uid="{00000000-0005-0000-0000-000049050000}"/>
    <cellStyle name="40% - Accent3 4 2 4_Sheet3" xfId="1603" xr:uid="{00000000-0005-0000-0000-00004A050000}"/>
    <cellStyle name="40% - Accent3 4 2 5" xfId="1604" xr:uid="{00000000-0005-0000-0000-00004B050000}"/>
    <cellStyle name="40% - Accent3 4 2_Note 12" xfId="12079" xr:uid="{DCE1B7AC-D91A-4F30-BE4B-31B48D34AE9E}"/>
    <cellStyle name="40% - Accent3 4 3" xfId="1605" xr:uid="{00000000-0005-0000-0000-00004D050000}"/>
    <cellStyle name="40% - Accent3 4 3 2" xfId="1606" xr:uid="{00000000-0005-0000-0000-00004E050000}"/>
    <cellStyle name="40% - Accent3 4 3 2 2" xfId="1607" xr:uid="{00000000-0005-0000-0000-00004F050000}"/>
    <cellStyle name="40% - Accent3 4 3 2_Sheet3" xfId="1608" xr:uid="{00000000-0005-0000-0000-000050050000}"/>
    <cellStyle name="40% - Accent3 4 3 3" xfId="1609" xr:uid="{00000000-0005-0000-0000-000051050000}"/>
    <cellStyle name="40% - Accent3 4 3_Sheet3" xfId="1610" xr:uid="{00000000-0005-0000-0000-000052050000}"/>
    <cellStyle name="40% - Accent3 4 4" xfId="1611" xr:uid="{00000000-0005-0000-0000-000053050000}"/>
    <cellStyle name="40% - Accent3 4 4 2" xfId="1612" xr:uid="{00000000-0005-0000-0000-000054050000}"/>
    <cellStyle name="40% - Accent3 4 4 2 2" xfId="1613" xr:uid="{00000000-0005-0000-0000-000055050000}"/>
    <cellStyle name="40% - Accent3 4 4 2_Sheet3" xfId="1614" xr:uid="{00000000-0005-0000-0000-000056050000}"/>
    <cellStyle name="40% - Accent3 4 4 3" xfId="1615" xr:uid="{00000000-0005-0000-0000-000057050000}"/>
    <cellStyle name="40% - Accent3 4 4_Sheet3" xfId="1616" xr:uid="{00000000-0005-0000-0000-000058050000}"/>
    <cellStyle name="40% - Accent3 4 5" xfId="1617" xr:uid="{00000000-0005-0000-0000-000059050000}"/>
    <cellStyle name="40% - Accent3 4 6" xfId="1618" xr:uid="{00000000-0005-0000-0000-00005A050000}"/>
    <cellStyle name="40% - Accent3 4 6 2" xfId="1619" xr:uid="{00000000-0005-0000-0000-00005B050000}"/>
    <cellStyle name="40% - Accent3 4 6 3" xfId="1620" xr:uid="{00000000-0005-0000-0000-00005C050000}"/>
    <cellStyle name="40% - Accent3 4 6_Sheet3" xfId="1621" xr:uid="{00000000-0005-0000-0000-00005D050000}"/>
    <cellStyle name="40% - Accent3 4 7" xfId="1622" xr:uid="{00000000-0005-0000-0000-00005E050000}"/>
    <cellStyle name="40% - Accent3 4 8" xfId="1623" xr:uid="{00000000-0005-0000-0000-00005F050000}"/>
    <cellStyle name="40% - Accent3 4_Note 12" xfId="12080" xr:uid="{6D8BEB97-FF19-4B7C-BEBD-13B3E14828F0}"/>
    <cellStyle name="40% - Accent3 5" xfId="1624" xr:uid="{00000000-0005-0000-0000-000061050000}"/>
    <cellStyle name="40% - Accent3 5 2" xfId="1625" xr:uid="{00000000-0005-0000-0000-000062050000}"/>
    <cellStyle name="40% - Accent3 5 2 2" xfId="1626" xr:uid="{00000000-0005-0000-0000-000063050000}"/>
    <cellStyle name="40% - Accent3 5 2 2 2" xfId="1627" xr:uid="{00000000-0005-0000-0000-000064050000}"/>
    <cellStyle name="40% - Accent3 5 2 2_Sheet3" xfId="1628" xr:uid="{00000000-0005-0000-0000-000065050000}"/>
    <cellStyle name="40% - Accent3 5 2 3" xfId="1629" xr:uid="{00000000-0005-0000-0000-000066050000}"/>
    <cellStyle name="40% - Accent3 5 2_Note 12" xfId="12081" xr:uid="{C9F07CCE-FBD3-443D-9435-1B1BF17979C1}"/>
    <cellStyle name="40% - Accent3 5 3" xfId="1630" xr:uid="{00000000-0005-0000-0000-000068050000}"/>
    <cellStyle name="40% - Accent3 5 3 2" xfId="1631" xr:uid="{00000000-0005-0000-0000-000069050000}"/>
    <cellStyle name="40% - Accent3 5 3 2 2" xfId="1632" xr:uid="{00000000-0005-0000-0000-00006A050000}"/>
    <cellStyle name="40% - Accent3 5 3 2_Sheet3" xfId="1633" xr:uid="{00000000-0005-0000-0000-00006B050000}"/>
    <cellStyle name="40% - Accent3 5 3 3" xfId="1634" xr:uid="{00000000-0005-0000-0000-00006C050000}"/>
    <cellStyle name="40% - Accent3 5 3_Note 12" xfId="12082" xr:uid="{853F0CC1-70D2-459D-85A7-16ADA8B7BB84}"/>
    <cellStyle name="40% - Accent3 5 4" xfId="1635" xr:uid="{00000000-0005-0000-0000-00006E050000}"/>
    <cellStyle name="40% - Accent3 5 4 2" xfId="1636" xr:uid="{00000000-0005-0000-0000-00006F050000}"/>
    <cellStyle name="40% - Accent3 5 4_Note 12" xfId="12083" xr:uid="{DF03DD0B-9F05-43A6-AF55-DB16A4A7E283}"/>
    <cellStyle name="40% - Accent3 5 5" xfId="1637" xr:uid="{00000000-0005-0000-0000-000071050000}"/>
    <cellStyle name="40% - Accent3 5 6" xfId="12084" xr:uid="{10DF9744-0974-40B6-A4AC-4C5B188C392C}"/>
    <cellStyle name="40% - Accent3 5 7" xfId="12085" xr:uid="{EAFE6B7E-9F18-40BF-BA35-B022F665795E}"/>
    <cellStyle name="40% - Accent3 5_Note 12" xfId="12086" xr:uid="{5B84DE5B-7E38-4742-9ACA-1F121C57B836}"/>
    <cellStyle name="40% - Accent3 6" xfId="1638" xr:uid="{00000000-0005-0000-0000-000073050000}"/>
    <cellStyle name="40% - Accent3 6 2" xfId="1639" xr:uid="{00000000-0005-0000-0000-000074050000}"/>
    <cellStyle name="40% - Accent3 6 2 2" xfId="1640" xr:uid="{00000000-0005-0000-0000-000075050000}"/>
    <cellStyle name="40% - Accent3 6 2 2 2" xfId="1641" xr:uid="{00000000-0005-0000-0000-000076050000}"/>
    <cellStyle name="40% - Accent3 6 2 2_Sheet3" xfId="1642" xr:uid="{00000000-0005-0000-0000-000077050000}"/>
    <cellStyle name="40% - Accent3 6 2 3" xfId="1643" xr:uid="{00000000-0005-0000-0000-000078050000}"/>
    <cellStyle name="40% - Accent3 6 2_Sheet3" xfId="1644" xr:uid="{00000000-0005-0000-0000-000079050000}"/>
    <cellStyle name="40% - Accent3 6 3" xfId="1645" xr:uid="{00000000-0005-0000-0000-00007A050000}"/>
    <cellStyle name="40% - Accent3 6 3 2" xfId="1646" xr:uid="{00000000-0005-0000-0000-00007B050000}"/>
    <cellStyle name="40% - Accent3 6 3 2 2" xfId="1647" xr:uid="{00000000-0005-0000-0000-00007C050000}"/>
    <cellStyle name="40% - Accent3 6 3 2_Sheet3" xfId="1648" xr:uid="{00000000-0005-0000-0000-00007D050000}"/>
    <cellStyle name="40% - Accent3 6 3 3" xfId="1649" xr:uid="{00000000-0005-0000-0000-00007E050000}"/>
    <cellStyle name="40% - Accent3 6 3_Sheet3" xfId="1650" xr:uid="{00000000-0005-0000-0000-00007F050000}"/>
    <cellStyle name="40% - Accent3 6 4" xfId="1651" xr:uid="{00000000-0005-0000-0000-000080050000}"/>
    <cellStyle name="40% - Accent3 6 4 2" xfId="1652" xr:uid="{00000000-0005-0000-0000-000081050000}"/>
    <cellStyle name="40% - Accent3 6 4_Sheet3" xfId="1653" xr:uid="{00000000-0005-0000-0000-000082050000}"/>
    <cellStyle name="40% - Accent3 6 5" xfId="1654" xr:uid="{00000000-0005-0000-0000-000083050000}"/>
    <cellStyle name="40% - Accent3 6_Note 12" xfId="12087" xr:uid="{D6C9F778-1062-4DB3-B8EE-28F6FEB28E1E}"/>
    <cellStyle name="40% - Accent3 7" xfId="1655" xr:uid="{00000000-0005-0000-0000-000085050000}"/>
    <cellStyle name="40% - Accent3 7 2" xfId="1656" xr:uid="{00000000-0005-0000-0000-000086050000}"/>
    <cellStyle name="40% - Accent3 7 2 2" xfId="1657" xr:uid="{00000000-0005-0000-0000-000087050000}"/>
    <cellStyle name="40% - Accent3 7 2_Sheet3" xfId="1658" xr:uid="{00000000-0005-0000-0000-000088050000}"/>
    <cellStyle name="40% - Accent3 7 3" xfId="1659" xr:uid="{00000000-0005-0000-0000-000089050000}"/>
    <cellStyle name="40% - Accent3 7_Sheet3" xfId="1660" xr:uid="{00000000-0005-0000-0000-00008A050000}"/>
    <cellStyle name="40% - Accent3 8" xfId="1661" xr:uid="{00000000-0005-0000-0000-00008B050000}"/>
    <cellStyle name="40% - Accent3 8 2" xfId="1662" xr:uid="{00000000-0005-0000-0000-00008C050000}"/>
    <cellStyle name="40% - Accent3 8 2 2" xfId="1663" xr:uid="{00000000-0005-0000-0000-00008D050000}"/>
    <cellStyle name="40% - Accent3 8 2_Sheet3" xfId="1664" xr:uid="{00000000-0005-0000-0000-00008E050000}"/>
    <cellStyle name="40% - Accent3 8 3" xfId="1665" xr:uid="{00000000-0005-0000-0000-00008F050000}"/>
    <cellStyle name="40% - Accent3 8_Sheet3" xfId="1666" xr:uid="{00000000-0005-0000-0000-000090050000}"/>
    <cellStyle name="40% - Accent3 9" xfId="1667" xr:uid="{00000000-0005-0000-0000-000091050000}"/>
    <cellStyle name="40% - Accent3 9 2" xfId="1668" xr:uid="{00000000-0005-0000-0000-000092050000}"/>
    <cellStyle name="40% - Accent3 9_Sheet3" xfId="1669" xr:uid="{00000000-0005-0000-0000-000093050000}"/>
    <cellStyle name="40% - Accent4" xfId="7473" builtinId="43" customBuiltin="1"/>
    <cellStyle name="40% - Accent4 10" xfId="1670" xr:uid="{00000000-0005-0000-0000-000095050000}"/>
    <cellStyle name="40% - Accent4 10 2" xfId="1671" xr:uid="{00000000-0005-0000-0000-000096050000}"/>
    <cellStyle name="40% - Accent4 10_Sheet3" xfId="1672" xr:uid="{00000000-0005-0000-0000-000097050000}"/>
    <cellStyle name="40% - Accent4 11" xfId="1673" xr:uid="{00000000-0005-0000-0000-000098050000}"/>
    <cellStyle name="40% - Accent4 11 2" xfId="1674" xr:uid="{00000000-0005-0000-0000-000099050000}"/>
    <cellStyle name="40% - Accent4 11_Sheet3" xfId="1675" xr:uid="{00000000-0005-0000-0000-00009A050000}"/>
    <cellStyle name="40% - Accent4 12" xfId="1676" xr:uid="{00000000-0005-0000-0000-00009B050000}"/>
    <cellStyle name="40% - Accent4 13" xfId="1677" xr:uid="{00000000-0005-0000-0000-00009C050000}"/>
    <cellStyle name="40% - Accent4 14" xfId="12088" xr:uid="{F4396169-061F-47C2-8002-13F066051274}"/>
    <cellStyle name="40% - Accent4 14 2" xfId="12089" xr:uid="{4758924A-840D-4C3B-A764-9591673597C1}"/>
    <cellStyle name="40% - Accent4 14_BS" xfId="17475" xr:uid="{3D9F0EB4-BF89-4C45-A8D3-D4022F212D7D}"/>
    <cellStyle name="40% - Accent4 15" xfId="12090" xr:uid="{ACA3BCC5-5445-4788-90E0-203E949F5594}"/>
    <cellStyle name="40% - Accent4 15 2" xfId="12091" xr:uid="{2F2527B9-B6C0-4F14-A54F-E4E04EEEC28F}"/>
    <cellStyle name="40% - Accent4 15_BS" xfId="17476" xr:uid="{C4E388D2-05DF-4ED7-A37D-97CE6D65848E}"/>
    <cellStyle name="40% - Accent4 16" xfId="12092" xr:uid="{E97F6A36-FFCA-4236-8CB3-AD972DD4F26D}"/>
    <cellStyle name="40% - Accent4 16 2" xfId="12093" xr:uid="{652FB3F5-72CB-43B5-8EB1-53FF02F91B83}"/>
    <cellStyle name="40% - Accent4 16_BS" xfId="17477" xr:uid="{CE18D3C8-2EC9-4EDE-AFEA-3E26B6A3D325}"/>
    <cellStyle name="40% - Accent4 17" xfId="12094" xr:uid="{188B0D73-6E55-4ABF-97E2-0BC6549B5549}"/>
    <cellStyle name="40% - Accent4 17 2" xfId="12095" xr:uid="{E721817E-1F0A-48F6-9975-70291AE31544}"/>
    <cellStyle name="40% - Accent4 17_BS" xfId="17478" xr:uid="{87637D3C-AFD3-4837-9722-990C4D3A4F58}"/>
    <cellStyle name="40% - Accent4 18" xfId="12096" xr:uid="{BA34E5FD-38BD-4828-A5B5-A65DFF527363}"/>
    <cellStyle name="40% - Accent4 18 2" xfId="12097" xr:uid="{90969AA9-964C-46F0-9F79-518E8913F9C3}"/>
    <cellStyle name="40% - Accent4 18_BS" xfId="17479" xr:uid="{33DFA246-B7B6-4607-8336-4E4E32A2E060}"/>
    <cellStyle name="40% - Accent4 19" xfId="12098" xr:uid="{A95A3124-1BFA-4AA7-957B-E04890471776}"/>
    <cellStyle name="40% - Accent4 2" xfId="143" xr:uid="{00000000-0005-0000-0000-00009D050000}"/>
    <cellStyle name="40% - Accent4 2 2" xfId="12099" xr:uid="{FB92B73F-961D-43EB-B2FD-59CB35F9B766}"/>
    <cellStyle name="40% - Accent4 2_APM NE Q4-2024 Intra" xfId="18081" xr:uid="{5611D9DF-26A1-497B-AA78-B4F22B8AD783}"/>
    <cellStyle name="40% - Accent4 20" xfId="12100" xr:uid="{1527B033-DC67-4D72-96BB-6D2C91D12D35}"/>
    <cellStyle name="40% - Accent4 3" xfId="144" xr:uid="{00000000-0005-0000-0000-00009E050000}"/>
    <cellStyle name="40% - Accent4 3 10" xfId="12101" xr:uid="{5BAA5967-F079-4B58-9B9F-82590B445BA0}"/>
    <cellStyle name="40% - Accent4 3 2" xfId="1678" xr:uid="{00000000-0005-0000-0000-00009F050000}"/>
    <cellStyle name="40% - Accent4 3 2 2" xfId="1679" xr:uid="{00000000-0005-0000-0000-0000A0050000}"/>
    <cellStyle name="40% - Accent4 3 2 2 2" xfId="1680" xr:uid="{00000000-0005-0000-0000-0000A1050000}"/>
    <cellStyle name="40% - Accent4 3 2 2 2 2" xfId="1681" xr:uid="{00000000-0005-0000-0000-0000A2050000}"/>
    <cellStyle name="40% - Accent4 3 2 2 2_Sheet3" xfId="1682" xr:uid="{00000000-0005-0000-0000-0000A3050000}"/>
    <cellStyle name="40% - Accent4 3 2 2 3" xfId="1683" xr:uid="{00000000-0005-0000-0000-0000A4050000}"/>
    <cellStyle name="40% - Accent4 3 2 2_Sheet3" xfId="1684" xr:uid="{00000000-0005-0000-0000-0000A5050000}"/>
    <cellStyle name="40% - Accent4 3 2 3" xfId="1685" xr:uid="{00000000-0005-0000-0000-0000A6050000}"/>
    <cellStyle name="40% - Accent4 3 2 3 2" xfId="1686" xr:uid="{00000000-0005-0000-0000-0000A7050000}"/>
    <cellStyle name="40% - Accent4 3 2 3 2 2" xfId="1687" xr:uid="{00000000-0005-0000-0000-0000A8050000}"/>
    <cellStyle name="40% - Accent4 3 2 3 2_Sheet3" xfId="1688" xr:uid="{00000000-0005-0000-0000-0000A9050000}"/>
    <cellStyle name="40% - Accent4 3 2 3 3" xfId="1689" xr:uid="{00000000-0005-0000-0000-0000AA050000}"/>
    <cellStyle name="40% - Accent4 3 2 3_Sheet3" xfId="1690" xr:uid="{00000000-0005-0000-0000-0000AB050000}"/>
    <cellStyle name="40% - Accent4 3 2 4" xfId="1691" xr:uid="{00000000-0005-0000-0000-0000AC050000}"/>
    <cellStyle name="40% - Accent4 3 2 4 2" xfId="1692" xr:uid="{00000000-0005-0000-0000-0000AD050000}"/>
    <cellStyle name="40% - Accent4 3 2 4_Sheet3" xfId="1693" xr:uid="{00000000-0005-0000-0000-0000AE050000}"/>
    <cellStyle name="40% - Accent4 3 2 5" xfId="1694" xr:uid="{00000000-0005-0000-0000-0000AF050000}"/>
    <cellStyle name="40% - Accent4 3 2_Sheet3" xfId="1695" xr:uid="{00000000-0005-0000-0000-0000B0050000}"/>
    <cellStyle name="40% - Accent4 3 3" xfId="1696" xr:uid="{00000000-0005-0000-0000-0000B1050000}"/>
    <cellStyle name="40% - Accent4 3 3 2" xfId="1697" xr:uid="{00000000-0005-0000-0000-0000B2050000}"/>
    <cellStyle name="40% - Accent4 3 3 2 2" xfId="1698" xr:uid="{00000000-0005-0000-0000-0000B3050000}"/>
    <cellStyle name="40% - Accent4 3 3 2_Sheet3" xfId="1699" xr:uid="{00000000-0005-0000-0000-0000B4050000}"/>
    <cellStyle name="40% - Accent4 3 3 3" xfId="1700" xr:uid="{00000000-0005-0000-0000-0000B5050000}"/>
    <cellStyle name="40% - Accent4 3 3_Sheet3" xfId="1701" xr:uid="{00000000-0005-0000-0000-0000B6050000}"/>
    <cellStyle name="40% - Accent4 3 4" xfId="1702" xr:uid="{00000000-0005-0000-0000-0000B7050000}"/>
    <cellStyle name="40% - Accent4 3 4 2" xfId="1703" xr:uid="{00000000-0005-0000-0000-0000B8050000}"/>
    <cellStyle name="40% - Accent4 3 4 2 2" xfId="1704" xr:uid="{00000000-0005-0000-0000-0000B9050000}"/>
    <cellStyle name="40% - Accent4 3 4 2_Sheet3" xfId="1705" xr:uid="{00000000-0005-0000-0000-0000BA050000}"/>
    <cellStyle name="40% - Accent4 3 4 3" xfId="1706" xr:uid="{00000000-0005-0000-0000-0000BB050000}"/>
    <cellStyle name="40% - Accent4 3 4_Sheet3" xfId="1707" xr:uid="{00000000-0005-0000-0000-0000BC050000}"/>
    <cellStyle name="40% - Accent4 3 5" xfId="1708" xr:uid="{00000000-0005-0000-0000-0000BD050000}"/>
    <cellStyle name="40% - Accent4 3 6" xfId="1709" xr:uid="{00000000-0005-0000-0000-0000BE050000}"/>
    <cellStyle name="40% - Accent4 3 6 2" xfId="1710" xr:uid="{00000000-0005-0000-0000-0000BF050000}"/>
    <cellStyle name="40% - Accent4 3 6 3" xfId="1711" xr:uid="{00000000-0005-0000-0000-0000C0050000}"/>
    <cellStyle name="40% - Accent4 3 6_Sheet3" xfId="1712" xr:uid="{00000000-0005-0000-0000-0000C1050000}"/>
    <cellStyle name="40% - Accent4 3 7" xfId="1713" xr:uid="{00000000-0005-0000-0000-0000C2050000}"/>
    <cellStyle name="40% - Accent4 3 8" xfId="1714" xr:uid="{00000000-0005-0000-0000-0000C3050000}"/>
    <cellStyle name="40% - Accent4 3 9" xfId="12102" xr:uid="{9992AAAA-2343-4F5D-A406-1EA99B47FC10}"/>
    <cellStyle name="40% - Accent4 3_APM NE Q4-2024 Intra" xfId="18082" xr:uid="{EEBAAEDB-30C3-4A7D-B9CC-F01C839EBF93}"/>
    <cellStyle name="40% - Accent4 4" xfId="1715" xr:uid="{00000000-0005-0000-0000-0000C5050000}"/>
    <cellStyle name="40% - Accent4 4 2" xfId="1716" xr:uid="{00000000-0005-0000-0000-0000C6050000}"/>
    <cellStyle name="40% - Accent4 4 2 2" xfId="1717" xr:uid="{00000000-0005-0000-0000-0000C7050000}"/>
    <cellStyle name="40% - Accent4 4 2 2 2" xfId="1718" xr:uid="{00000000-0005-0000-0000-0000C8050000}"/>
    <cellStyle name="40% - Accent4 4 2 2 2 2" xfId="1719" xr:uid="{00000000-0005-0000-0000-0000C9050000}"/>
    <cellStyle name="40% - Accent4 4 2 2 2_Sheet3" xfId="1720" xr:uid="{00000000-0005-0000-0000-0000CA050000}"/>
    <cellStyle name="40% - Accent4 4 2 2 3" xfId="1721" xr:uid="{00000000-0005-0000-0000-0000CB050000}"/>
    <cellStyle name="40% - Accent4 4 2 2_Sheet3" xfId="1722" xr:uid="{00000000-0005-0000-0000-0000CC050000}"/>
    <cellStyle name="40% - Accent4 4 2 3" xfId="1723" xr:uid="{00000000-0005-0000-0000-0000CD050000}"/>
    <cellStyle name="40% - Accent4 4 2 3 2" xfId="1724" xr:uid="{00000000-0005-0000-0000-0000CE050000}"/>
    <cellStyle name="40% - Accent4 4 2 3 2 2" xfId="1725" xr:uid="{00000000-0005-0000-0000-0000CF050000}"/>
    <cellStyle name="40% - Accent4 4 2 3 2_Sheet3" xfId="1726" xr:uid="{00000000-0005-0000-0000-0000D0050000}"/>
    <cellStyle name="40% - Accent4 4 2 3 3" xfId="1727" xr:uid="{00000000-0005-0000-0000-0000D1050000}"/>
    <cellStyle name="40% - Accent4 4 2 3_Sheet3" xfId="1728" xr:uid="{00000000-0005-0000-0000-0000D2050000}"/>
    <cellStyle name="40% - Accent4 4 2 4" xfId="1729" xr:uid="{00000000-0005-0000-0000-0000D3050000}"/>
    <cellStyle name="40% - Accent4 4 2 4 2" xfId="1730" xr:uid="{00000000-0005-0000-0000-0000D4050000}"/>
    <cellStyle name="40% - Accent4 4 2 4_Sheet3" xfId="1731" xr:uid="{00000000-0005-0000-0000-0000D5050000}"/>
    <cellStyle name="40% - Accent4 4 2 5" xfId="1732" xr:uid="{00000000-0005-0000-0000-0000D6050000}"/>
    <cellStyle name="40% - Accent4 4 2_Note 12" xfId="12103" xr:uid="{7321D266-786A-48EE-826B-CF7AAF0B958E}"/>
    <cellStyle name="40% - Accent4 4 3" xfId="1733" xr:uid="{00000000-0005-0000-0000-0000D8050000}"/>
    <cellStyle name="40% - Accent4 4 3 2" xfId="1734" xr:uid="{00000000-0005-0000-0000-0000D9050000}"/>
    <cellStyle name="40% - Accent4 4 3 2 2" xfId="1735" xr:uid="{00000000-0005-0000-0000-0000DA050000}"/>
    <cellStyle name="40% - Accent4 4 3 2_Sheet3" xfId="1736" xr:uid="{00000000-0005-0000-0000-0000DB050000}"/>
    <cellStyle name="40% - Accent4 4 3 3" xfId="1737" xr:uid="{00000000-0005-0000-0000-0000DC050000}"/>
    <cellStyle name="40% - Accent4 4 3_Sheet3" xfId="1738" xr:uid="{00000000-0005-0000-0000-0000DD050000}"/>
    <cellStyle name="40% - Accent4 4 4" xfId="1739" xr:uid="{00000000-0005-0000-0000-0000DE050000}"/>
    <cellStyle name="40% - Accent4 4 4 2" xfId="1740" xr:uid="{00000000-0005-0000-0000-0000DF050000}"/>
    <cellStyle name="40% - Accent4 4 4 2 2" xfId="1741" xr:uid="{00000000-0005-0000-0000-0000E0050000}"/>
    <cellStyle name="40% - Accent4 4 4 2_Sheet3" xfId="1742" xr:uid="{00000000-0005-0000-0000-0000E1050000}"/>
    <cellStyle name="40% - Accent4 4 4 3" xfId="1743" xr:uid="{00000000-0005-0000-0000-0000E2050000}"/>
    <cellStyle name="40% - Accent4 4 4_Sheet3" xfId="1744" xr:uid="{00000000-0005-0000-0000-0000E3050000}"/>
    <cellStyle name="40% - Accent4 4 5" xfId="1745" xr:uid="{00000000-0005-0000-0000-0000E4050000}"/>
    <cellStyle name="40% - Accent4 4 6" xfId="1746" xr:uid="{00000000-0005-0000-0000-0000E5050000}"/>
    <cellStyle name="40% - Accent4 4 6 2" xfId="1747" xr:uid="{00000000-0005-0000-0000-0000E6050000}"/>
    <cellStyle name="40% - Accent4 4 6 3" xfId="1748" xr:uid="{00000000-0005-0000-0000-0000E7050000}"/>
    <cellStyle name="40% - Accent4 4 6_Sheet3" xfId="1749" xr:uid="{00000000-0005-0000-0000-0000E8050000}"/>
    <cellStyle name="40% - Accent4 4 7" xfId="1750" xr:uid="{00000000-0005-0000-0000-0000E9050000}"/>
    <cellStyle name="40% - Accent4 4 8" xfId="1751" xr:uid="{00000000-0005-0000-0000-0000EA050000}"/>
    <cellStyle name="40% - Accent4 4_Note 12" xfId="12104" xr:uid="{42C41820-C33E-4560-8121-83E2404361D1}"/>
    <cellStyle name="40% - Accent4 5" xfId="1752" xr:uid="{00000000-0005-0000-0000-0000EC050000}"/>
    <cellStyle name="40% - Accent4 5 2" xfId="1753" xr:uid="{00000000-0005-0000-0000-0000ED050000}"/>
    <cellStyle name="40% - Accent4 5 2 2" xfId="1754" xr:uid="{00000000-0005-0000-0000-0000EE050000}"/>
    <cellStyle name="40% - Accent4 5 2 2 2" xfId="1755" xr:uid="{00000000-0005-0000-0000-0000EF050000}"/>
    <cellStyle name="40% - Accent4 5 2 2_Sheet3" xfId="1756" xr:uid="{00000000-0005-0000-0000-0000F0050000}"/>
    <cellStyle name="40% - Accent4 5 2 3" xfId="1757" xr:uid="{00000000-0005-0000-0000-0000F1050000}"/>
    <cellStyle name="40% - Accent4 5 2_Note 12" xfId="12105" xr:uid="{61C38599-F277-4B2A-AC94-724E9BE0CCF8}"/>
    <cellStyle name="40% - Accent4 5 3" xfId="1758" xr:uid="{00000000-0005-0000-0000-0000F3050000}"/>
    <cellStyle name="40% - Accent4 5 3 2" xfId="1759" xr:uid="{00000000-0005-0000-0000-0000F4050000}"/>
    <cellStyle name="40% - Accent4 5 3 2 2" xfId="1760" xr:uid="{00000000-0005-0000-0000-0000F5050000}"/>
    <cellStyle name="40% - Accent4 5 3 2_Sheet3" xfId="1761" xr:uid="{00000000-0005-0000-0000-0000F6050000}"/>
    <cellStyle name="40% - Accent4 5 3 3" xfId="1762" xr:uid="{00000000-0005-0000-0000-0000F7050000}"/>
    <cellStyle name="40% - Accent4 5 3_Note 12" xfId="12106" xr:uid="{2F625C58-B4BE-46ED-AE31-5AE72D552471}"/>
    <cellStyle name="40% - Accent4 5 4" xfId="1763" xr:uid="{00000000-0005-0000-0000-0000F9050000}"/>
    <cellStyle name="40% - Accent4 5 4 2" xfId="1764" xr:uid="{00000000-0005-0000-0000-0000FA050000}"/>
    <cellStyle name="40% - Accent4 5 4_Note 12" xfId="12107" xr:uid="{195C2DD0-B7A1-4EB8-B34C-E9769F29A02D}"/>
    <cellStyle name="40% - Accent4 5 5" xfId="1765" xr:uid="{00000000-0005-0000-0000-0000FC050000}"/>
    <cellStyle name="40% - Accent4 5 6" xfId="12108" xr:uid="{F84F51C5-11C0-4273-9622-3CD5C505B10D}"/>
    <cellStyle name="40% - Accent4 5 7" xfId="12109" xr:uid="{A7FD757B-633D-42A8-9347-BBD165C34EF1}"/>
    <cellStyle name="40% - Accent4 5_Note 12" xfId="12110" xr:uid="{C1EF6A73-160D-4AB4-8E66-F791BEBD8D3D}"/>
    <cellStyle name="40% - Accent4 6" xfId="1766" xr:uid="{00000000-0005-0000-0000-0000FE050000}"/>
    <cellStyle name="40% - Accent4 6 2" xfId="1767" xr:uid="{00000000-0005-0000-0000-0000FF050000}"/>
    <cellStyle name="40% - Accent4 6 2 2" xfId="1768" xr:uid="{00000000-0005-0000-0000-000000060000}"/>
    <cellStyle name="40% - Accent4 6 2 2 2" xfId="1769" xr:uid="{00000000-0005-0000-0000-000001060000}"/>
    <cellStyle name="40% - Accent4 6 2 2_Sheet3" xfId="1770" xr:uid="{00000000-0005-0000-0000-000002060000}"/>
    <cellStyle name="40% - Accent4 6 2 3" xfId="1771" xr:uid="{00000000-0005-0000-0000-000003060000}"/>
    <cellStyle name="40% - Accent4 6 2_Sheet3" xfId="1772" xr:uid="{00000000-0005-0000-0000-000004060000}"/>
    <cellStyle name="40% - Accent4 6 3" xfId="1773" xr:uid="{00000000-0005-0000-0000-000005060000}"/>
    <cellStyle name="40% - Accent4 6 3 2" xfId="1774" xr:uid="{00000000-0005-0000-0000-000006060000}"/>
    <cellStyle name="40% - Accent4 6 3 2 2" xfId="1775" xr:uid="{00000000-0005-0000-0000-000007060000}"/>
    <cellStyle name="40% - Accent4 6 3 2_Sheet3" xfId="1776" xr:uid="{00000000-0005-0000-0000-000008060000}"/>
    <cellStyle name="40% - Accent4 6 3 3" xfId="1777" xr:uid="{00000000-0005-0000-0000-000009060000}"/>
    <cellStyle name="40% - Accent4 6 3_Sheet3" xfId="1778" xr:uid="{00000000-0005-0000-0000-00000A060000}"/>
    <cellStyle name="40% - Accent4 6 4" xfId="1779" xr:uid="{00000000-0005-0000-0000-00000B060000}"/>
    <cellStyle name="40% - Accent4 6 4 2" xfId="1780" xr:uid="{00000000-0005-0000-0000-00000C060000}"/>
    <cellStyle name="40% - Accent4 6 4_Sheet3" xfId="1781" xr:uid="{00000000-0005-0000-0000-00000D060000}"/>
    <cellStyle name="40% - Accent4 6 5" xfId="1782" xr:uid="{00000000-0005-0000-0000-00000E060000}"/>
    <cellStyle name="40% - Accent4 6_Note 12" xfId="12111" xr:uid="{2BE01546-C8F8-4C9C-AA23-76B50F2B8308}"/>
    <cellStyle name="40% - Accent4 7" xfId="1783" xr:uid="{00000000-0005-0000-0000-000010060000}"/>
    <cellStyle name="40% - Accent4 7 2" xfId="1784" xr:uid="{00000000-0005-0000-0000-000011060000}"/>
    <cellStyle name="40% - Accent4 7 2 2" xfId="1785" xr:uid="{00000000-0005-0000-0000-000012060000}"/>
    <cellStyle name="40% - Accent4 7 2_Sheet3" xfId="1786" xr:uid="{00000000-0005-0000-0000-000013060000}"/>
    <cellStyle name="40% - Accent4 7 3" xfId="1787" xr:uid="{00000000-0005-0000-0000-000014060000}"/>
    <cellStyle name="40% - Accent4 7_Sheet3" xfId="1788" xr:uid="{00000000-0005-0000-0000-000015060000}"/>
    <cellStyle name="40% - Accent4 8" xfId="1789" xr:uid="{00000000-0005-0000-0000-000016060000}"/>
    <cellStyle name="40% - Accent4 8 2" xfId="1790" xr:uid="{00000000-0005-0000-0000-000017060000}"/>
    <cellStyle name="40% - Accent4 8 2 2" xfId="1791" xr:uid="{00000000-0005-0000-0000-000018060000}"/>
    <cellStyle name="40% - Accent4 8 2_Sheet3" xfId="1792" xr:uid="{00000000-0005-0000-0000-000019060000}"/>
    <cellStyle name="40% - Accent4 8 3" xfId="1793" xr:uid="{00000000-0005-0000-0000-00001A060000}"/>
    <cellStyle name="40% - Accent4 8_Sheet3" xfId="1794" xr:uid="{00000000-0005-0000-0000-00001B060000}"/>
    <cellStyle name="40% - Accent4 9" xfId="1795" xr:uid="{00000000-0005-0000-0000-00001C060000}"/>
    <cellStyle name="40% - Accent4 9 2" xfId="1796" xr:uid="{00000000-0005-0000-0000-00001D060000}"/>
    <cellStyle name="40% - Accent4 9_Sheet3" xfId="1797" xr:uid="{00000000-0005-0000-0000-00001E060000}"/>
    <cellStyle name="40% - Accent5" xfId="7476" builtinId="47" customBuiltin="1"/>
    <cellStyle name="40% - Accent5 10" xfId="1798" xr:uid="{00000000-0005-0000-0000-000020060000}"/>
    <cellStyle name="40% - Accent5 10 2" xfId="1799" xr:uid="{00000000-0005-0000-0000-000021060000}"/>
    <cellStyle name="40% - Accent5 10_Sheet3" xfId="1800" xr:uid="{00000000-0005-0000-0000-000022060000}"/>
    <cellStyle name="40% - Accent5 11" xfId="1801" xr:uid="{00000000-0005-0000-0000-000023060000}"/>
    <cellStyle name="40% - Accent5 11 2" xfId="1802" xr:uid="{00000000-0005-0000-0000-000024060000}"/>
    <cellStyle name="40% - Accent5 11_Sheet3" xfId="1803" xr:uid="{00000000-0005-0000-0000-000025060000}"/>
    <cellStyle name="40% - Accent5 12" xfId="1804" xr:uid="{00000000-0005-0000-0000-000026060000}"/>
    <cellStyle name="40% - Accent5 13" xfId="1805" xr:uid="{00000000-0005-0000-0000-000027060000}"/>
    <cellStyle name="40% - Accent5 14" xfId="12112" xr:uid="{F4B68E95-34E2-4530-9B25-518B938FC704}"/>
    <cellStyle name="40% - Accent5 14 2" xfId="12113" xr:uid="{291EB4F6-89B9-46BC-AD28-8F8F68986D27}"/>
    <cellStyle name="40% - Accent5 14_BS" xfId="17480" xr:uid="{C29DEE64-0F3F-4305-98FD-A50B004EC77A}"/>
    <cellStyle name="40% - Accent5 15" xfId="12114" xr:uid="{5BD72545-1E68-43F7-8D3F-DFF7C484E7D5}"/>
    <cellStyle name="40% - Accent5 15 2" xfId="12115" xr:uid="{6BCF89DC-B82D-451D-966B-89A8BB45D0AD}"/>
    <cellStyle name="40% - Accent5 15_BS" xfId="17481" xr:uid="{A53D6F49-DA3D-4A3F-B2D0-4C543A9E38D8}"/>
    <cellStyle name="40% - Accent5 16" xfId="12116" xr:uid="{E33E25EC-0541-4105-9BDC-BCF9623E31AA}"/>
    <cellStyle name="40% - Accent5 16 2" xfId="12117" xr:uid="{18D9F9CD-C817-48A6-A0A6-31FB1FD771AA}"/>
    <cellStyle name="40% - Accent5 16_BS" xfId="17482" xr:uid="{70E5B94E-F4C5-4E84-B47C-7A992578A619}"/>
    <cellStyle name="40% - Accent5 17" xfId="12118" xr:uid="{33A62AD6-1B17-4C2B-92EC-60BEA993B690}"/>
    <cellStyle name="40% - Accent5 17 2" xfId="12119" xr:uid="{69C70D45-24B2-495C-BA79-E39F30C7A1EE}"/>
    <cellStyle name="40% - Accent5 17_BS" xfId="17483" xr:uid="{22B5F1AA-2781-4480-8403-2187D57548D7}"/>
    <cellStyle name="40% - Accent5 18" xfId="12120" xr:uid="{C692E98E-69CE-40E1-A684-ADB67768F0F9}"/>
    <cellStyle name="40% - Accent5 18 2" xfId="12121" xr:uid="{5C521675-263A-4C1C-802F-2B85C5E56E89}"/>
    <cellStyle name="40% - Accent5 18_BS" xfId="17484" xr:uid="{A2BFD078-9551-4C9D-B79E-0F7F80594F8D}"/>
    <cellStyle name="40% - Accent5 19" xfId="12122" xr:uid="{8CA0CB23-C417-42C0-91A3-3EB9650C7E40}"/>
    <cellStyle name="40% - Accent5 2" xfId="145" xr:uid="{00000000-0005-0000-0000-000028060000}"/>
    <cellStyle name="40% - Accent5 2 2" xfId="12123" xr:uid="{2366BD8A-4620-4F3D-8D7F-C2E0A235FE26}"/>
    <cellStyle name="40% - Accent5 2_APM NE Q4-2024 Intra" xfId="18083" xr:uid="{8386B220-7A51-4381-8BC3-FFC14A6830F7}"/>
    <cellStyle name="40% - Accent5 20" xfId="12124" xr:uid="{2BD5EC7C-E47E-4578-872B-B49082C03DB1}"/>
    <cellStyle name="40% - Accent5 3" xfId="146" xr:uid="{00000000-0005-0000-0000-000029060000}"/>
    <cellStyle name="40% - Accent5 3 10" xfId="12125" xr:uid="{C547631F-FA4B-4E21-84EE-601C2F108E7F}"/>
    <cellStyle name="40% - Accent5 3 2" xfId="1806" xr:uid="{00000000-0005-0000-0000-00002A060000}"/>
    <cellStyle name="40% - Accent5 3 2 2" xfId="1807" xr:uid="{00000000-0005-0000-0000-00002B060000}"/>
    <cellStyle name="40% - Accent5 3 2 2 2" xfId="1808" xr:uid="{00000000-0005-0000-0000-00002C060000}"/>
    <cellStyle name="40% - Accent5 3 2 2 2 2" xfId="1809" xr:uid="{00000000-0005-0000-0000-00002D060000}"/>
    <cellStyle name="40% - Accent5 3 2 2 2_Sheet3" xfId="1810" xr:uid="{00000000-0005-0000-0000-00002E060000}"/>
    <cellStyle name="40% - Accent5 3 2 2 3" xfId="1811" xr:uid="{00000000-0005-0000-0000-00002F060000}"/>
    <cellStyle name="40% - Accent5 3 2 2_Sheet3" xfId="1812" xr:uid="{00000000-0005-0000-0000-000030060000}"/>
    <cellStyle name="40% - Accent5 3 2 3" xfId="1813" xr:uid="{00000000-0005-0000-0000-000031060000}"/>
    <cellStyle name="40% - Accent5 3 2 3 2" xfId="1814" xr:uid="{00000000-0005-0000-0000-000032060000}"/>
    <cellStyle name="40% - Accent5 3 2 3 2 2" xfId="1815" xr:uid="{00000000-0005-0000-0000-000033060000}"/>
    <cellStyle name="40% - Accent5 3 2 3 2_Sheet3" xfId="1816" xr:uid="{00000000-0005-0000-0000-000034060000}"/>
    <cellStyle name="40% - Accent5 3 2 3 3" xfId="1817" xr:uid="{00000000-0005-0000-0000-000035060000}"/>
    <cellStyle name="40% - Accent5 3 2 3_Sheet3" xfId="1818" xr:uid="{00000000-0005-0000-0000-000036060000}"/>
    <cellStyle name="40% - Accent5 3 2 4" xfId="1819" xr:uid="{00000000-0005-0000-0000-000037060000}"/>
    <cellStyle name="40% - Accent5 3 2 4 2" xfId="1820" xr:uid="{00000000-0005-0000-0000-000038060000}"/>
    <cellStyle name="40% - Accent5 3 2 4_Sheet3" xfId="1821" xr:uid="{00000000-0005-0000-0000-000039060000}"/>
    <cellStyle name="40% - Accent5 3 2 5" xfId="1822" xr:uid="{00000000-0005-0000-0000-00003A060000}"/>
    <cellStyle name="40% - Accent5 3 2_Sheet3" xfId="1823" xr:uid="{00000000-0005-0000-0000-00003B060000}"/>
    <cellStyle name="40% - Accent5 3 3" xfId="1824" xr:uid="{00000000-0005-0000-0000-00003C060000}"/>
    <cellStyle name="40% - Accent5 3 3 2" xfId="1825" xr:uid="{00000000-0005-0000-0000-00003D060000}"/>
    <cellStyle name="40% - Accent5 3 3 2 2" xfId="1826" xr:uid="{00000000-0005-0000-0000-00003E060000}"/>
    <cellStyle name="40% - Accent5 3 3 2_Sheet3" xfId="1827" xr:uid="{00000000-0005-0000-0000-00003F060000}"/>
    <cellStyle name="40% - Accent5 3 3 3" xfId="1828" xr:uid="{00000000-0005-0000-0000-000040060000}"/>
    <cellStyle name="40% - Accent5 3 3_Sheet3" xfId="1829" xr:uid="{00000000-0005-0000-0000-000041060000}"/>
    <cellStyle name="40% - Accent5 3 4" xfId="1830" xr:uid="{00000000-0005-0000-0000-000042060000}"/>
    <cellStyle name="40% - Accent5 3 4 2" xfId="1831" xr:uid="{00000000-0005-0000-0000-000043060000}"/>
    <cellStyle name="40% - Accent5 3 4 2 2" xfId="1832" xr:uid="{00000000-0005-0000-0000-000044060000}"/>
    <cellStyle name="40% - Accent5 3 4 2_Sheet3" xfId="1833" xr:uid="{00000000-0005-0000-0000-000045060000}"/>
    <cellStyle name="40% - Accent5 3 4 3" xfId="1834" xr:uid="{00000000-0005-0000-0000-000046060000}"/>
    <cellStyle name="40% - Accent5 3 4_Sheet3" xfId="1835" xr:uid="{00000000-0005-0000-0000-000047060000}"/>
    <cellStyle name="40% - Accent5 3 5" xfId="1836" xr:uid="{00000000-0005-0000-0000-000048060000}"/>
    <cellStyle name="40% - Accent5 3 6" xfId="1837" xr:uid="{00000000-0005-0000-0000-000049060000}"/>
    <cellStyle name="40% - Accent5 3 6 2" xfId="1838" xr:uid="{00000000-0005-0000-0000-00004A060000}"/>
    <cellStyle name="40% - Accent5 3 6 3" xfId="1839" xr:uid="{00000000-0005-0000-0000-00004B060000}"/>
    <cellStyle name="40% - Accent5 3 6_Sheet3" xfId="1840" xr:uid="{00000000-0005-0000-0000-00004C060000}"/>
    <cellStyle name="40% - Accent5 3 7" xfId="1841" xr:uid="{00000000-0005-0000-0000-00004D060000}"/>
    <cellStyle name="40% - Accent5 3 8" xfId="1842" xr:uid="{00000000-0005-0000-0000-00004E060000}"/>
    <cellStyle name="40% - Accent5 3 9" xfId="12126" xr:uid="{C85AC20E-250C-4124-9DF9-72EF3CF7E783}"/>
    <cellStyle name="40% - Accent5 3_APM NE Q4-2024 Intra" xfId="18084" xr:uid="{4ED19F19-4FF5-444C-8B4F-B4E3385A2111}"/>
    <cellStyle name="40% - Accent5 4" xfId="1843" xr:uid="{00000000-0005-0000-0000-000050060000}"/>
    <cellStyle name="40% - Accent5 4 2" xfId="1844" xr:uid="{00000000-0005-0000-0000-000051060000}"/>
    <cellStyle name="40% - Accent5 4 2 2" xfId="1845" xr:uid="{00000000-0005-0000-0000-000052060000}"/>
    <cellStyle name="40% - Accent5 4 2 2 2" xfId="1846" xr:uid="{00000000-0005-0000-0000-000053060000}"/>
    <cellStyle name="40% - Accent5 4 2 2 2 2" xfId="1847" xr:uid="{00000000-0005-0000-0000-000054060000}"/>
    <cellStyle name="40% - Accent5 4 2 2 2_Sheet3" xfId="1848" xr:uid="{00000000-0005-0000-0000-000055060000}"/>
    <cellStyle name="40% - Accent5 4 2 2 3" xfId="1849" xr:uid="{00000000-0005-0000-0000-000056060000}"/>
    <cellStyle name="40% - Accent5 4 2 2_Sheet3" xfId="1850" xr:uid="{00000000-0005-0000-0000-000057060000}"/>
    <cellStyle name="40% - Accent5 4 2 3" xfId="1851" xr:uid="{00000000-0005-0000-0000-000058060000}"/>
    <cellStyle name="40% - Accent5 4 2 3 2" xfId="1852" xr:uid="{00000000-0005-0000-0000-000059060000}"/>
    <cellStyle name="40% - Accent5 4 2 3 2 2" xfId="1853" xr:uid="{00000000-0005-0000-0000-00005A060000}"/>
    <cellStyle name="40% - Accent5 4 2 3 2_Sheet3" xfId="1854" xr:uid="{00000000-0005-0000-0000-00005B060000}"/>
    <cellStyle name="40% - Accent5 4 2 3 3" xfId="1855" xr:uid="{00000000-0005-0000-0000-00005C060000}"/>
    <cellStyle name="40% - Accent5 4 2 3_Sheet3" xfId="1856" xr:uid="{00000000-0005-0000-0000-00005D060000}"/>
    <cellStyle name="40% - Accent5 4 2 4" xfId="1857" xr:uid="{00000000-0005-0000-0000-00005E060000}"/>
    <cellStyle name="40% - Accent5 4 2 4 2" xfId="1858" xr:uid="{00000000-0005-0000-0000-00005F060000}"/>
    <cellStyle name="40% - Accent5 4 2 4_Sheet3" xfId="1859" xr:uid="{00000000-0005-0000-0000-000060060000}"/>
    <cellStyle name="40% - Accent5 4 2 5" xfId="1860" xr:uid="{00000000-0005-0000-0000-000061060000}"/>
    <cellStyle name="40% - Accent5 4 2_Note 12" xfId="12127" xr:uid="{0497F349-2DE4-4506-A8FE-1DA608BBD3BB}"/>
    <cellStyle name="40% - Accent5 4 3" xfId="1861" xr:uid="{00000000-0005-0000-0000-000063060000}"/>
    <cellStyle name="40% - Accent5 4 3 2" xfId="1862" xr:uid="{00000000-0005-0000-0000-000064060000}"/>
    <cellStyle name="40% - Accent5 4 3 2 2" xfId="1863" xr:uid="{00000000-0005-0000-0000-000065060000}"/>
    <cellStyle name="40% - Accent5 4 3 2_Sheet3" xfId="1864" xr:uid="{00000000-0005-0000-0000-000066060000}"/>
    <cellStyle name="40% - Accent5 4 3 3" xfId="1865" xr:uid="{00000000-0005-0000-0000-000067060000}"/>
    <cellStyle name="40% - Accent5 4 3_Sheet3" xfId="1866" xr:uid="{00000000-0005-0000-0000-000068060000}"/>
    <cellStyle name="40% - Accent5 4 4" xfId="1867" xr:uid="{00000000-0005-0000-0000-000069060000}"/>
    <cellStyle name="40% - Accent5 4 4 2" xfId="1868" xr:uid="{00000000-0005-0000-0000-00006A060000}"/>
    <cellStyle name="40% - Accent5 4 4 2 2" xfId="1869" xr:uid="{00000000-0005-0000-0000-00006B060000}"/>
    <cellStyle name="40% - Accent5 4 4 2_Sheet3" xfId="1870" xr:uid="{00000000-0005-0000-0000-00006C060000}"/>
    <cellStyle name="40% - Accent5 4 4 3" xfId="1871" xr:uid="{00000000-0005-0000-0000-00006D060000}"/>
    <cellStyle name="40% - Accent5 4 4_Sheet3" xfId="1872" xr:uid="{00000000-0005-0000-0000-00006E060000}"/>
    <cellStyle name="40% - Accent5 4 5" xfId="1873" xr:uid="{00000000-0005-0000-0000-00006F060000}"/>
    <cellStyle name="40% - Accent5 4 6" xfId="1874" xr:uid="{00000000-0005-0000-0000-000070060000}"/>
    <cellStyle name="40% - Accent5 4 6 2" xfId="1875" xr:uid="{00000000-0005-0000-0000-000071060000}"/>
    <cellStyle name="40% - Accent5 4 6 3" xfId="1876" xr:uid="{00000000-0005-0000-0000-000072060000}"/>
    <cellStyle name="40% - Accent5 4 6_Sheet3" xfId="1877" xr:uid="{00000000-0005-0000-0000-000073060000}"/>
    <cellStyle name="40% - Accent5 4 7" xfId="1878" xr:uid="{00000000-0005-0000-0000-000074060000}"/>
    <cellStyle name="40% - Accent5 4 8" xfId="1879" xr:uid="{00000000-0005-0000-0000-000075060000}"/>
    <cellStyle name="40% - Accent5 4_Note 12" xfId="12128" xr:uid="{F3384655-3DA2-456B-B732-36A587B484CE}"/>
    <cellStyle name="40% - Accent5 5" xfId="1880" xr:uid="{00000000-0005-0000-0000-000077060000}"/>
    <cellStyle name="40% - Accent5 5 2" xfId="1881" xr:uid="{00000000-0005-0000-0000-000078060000}"/>
    <cellStyle name="40% - Accent5 5 2 2" xfId="1882" xr:uid="{00000000-0005-0000-0000-000079060000}"/>
    <cellStyle name="40% - Accent5 5 2 2 2" xfId="1883" xr:uid="{00000000-0005-0000-0000-00007A060000}"/>
    <cellStyle name="40% - Accent5 5 2 2_Sheet3" xfId="1884" xr:uid="{00000000-0005-0000-0000-00007B060000}"/>
    <cellStyle name="40% - Accent5 5 2 3" xfId="1885" xr:uid="{00000000-0005-0000-0000-00007C060000}"/>
    <cellStyle name="40% - Accent5 5 2_Note 12" xfId="12129" xr:uid="{3BBE8FA5-9380-425C-B4E1-CAD18FA5C2B5}"/>
    <cellStyle name="40% - Accent5 5 3" xfId="1886" xr:uid="{00000000-0005-0000-0000-00007E060000}"/>
    <cellStyle name="40% - Accent5 5 3 2" xfId="1887" xr:uid="{00000000-0005-0000-0000-00007F060000}"/>
    <cellStyle name="40% - Accent5 5 3 2 2" xfId="1888" xr:uid="{00000000-0005-0000-0000-000080060000}"/>
    <cellStyle name="40% - Accent5 5 3 2_Sheet3" xfId="1889" xr:uid="{00000000-0005-0000-0000-000081060000}"/>
    <cellStyle name="40% - Accent5 5 3 3" xfId="1890" xr:uid="{00000000-0005-0000-0000-000082060000}"/>
    <cellStyle name="40% - Accent5 5 3_Note 12" xfId="12130" xr:uid="{999BF46C-9275-4CAF-8D3B-84C9414355D0}"/>
    <cellStyle name="40% - Accent5 5 4" xfId="1891" xr:uid="{00000000-0005-0000-0000-000084060000}"/>
    <cellStyle name="40% - Accent5 5 4 2" xfId="1892" xr:uid="{00000000-0005-0000-0000-000085060000}"/>
    <cellStyle name="40% - Accent5 5 4_Note 12" xfId="12131" xr:uid="{44EEB3FA-BC7B-42AF-8F3F-0675D6DB4D3C}"/>
    <cellStyle name="40% - Accent5 5 5" xfId="1893" xr:uid="{00000000-0005-0000-0000-000087060000}"/>
    <cellStyle name="40% - Accent5 5 6" xfId="12132" xr:uid="{3395744E-FDD0-4924-9E8A-683075144DAF}"/>
    <cellStyle name="40% - Accent5 5 7" xfId="12133" xr:uid="{9C426F87-8E79-490C-80E1-54B84800462B}"/>
    <cellStyle name="40% - Accent5 5_Note 12" xfId="12134" xr:uid="{D7D54161-4649-4A0D-ACA9-319FD04E3681}"/>
    <cellStyle name="40% - Accent5 6" xfId="1894" xr:uid="{00000000-0005-0000-0000-000089060000}"/>
    <cellStyle name="40% - Accent5 6 2" xfId="1895" xr:uid="{00000000-0005-0000-0000-00008A060000}"/>
    <cellStyle name="40% - Accent5 6 2 2" xfId="1896" xr:uid="{00000000-0005-0000-0000-00008B060000}"/>
    <cellStyle name="40% - Accent5 6 2 2 2" xfId="1897" xr:uid="{00000000-0005-0000-0000-00008C060000}"/>
    <cellStyle name="40% - Accent5 6 2 2_Sheet3" xfId="1898" xr:uid="{00000000-0005-0000-0000-00008D060000}"/>
    <cellStyle name="40% - Accent5 6 2 3" xfId="1899" xr:uid="{00000000-0005-0000-0000-00008E060000}"/>
    <cellStyle name="40% - Accent5 6 2_Sheet3" xfId="1900" xr:uid="{00000000-0005-0000-0000-00008F060000}"/>
    <cellStyle name="40% - Accent5 6 3" xfId="1901" xr:uid="{00000000-0005-0000-0000-000090060000}"/>
    <cellStyle name="40% - Accent5 6 3 2" xfId="1902" xr:uid="{00000000-0005-0000-0000-000091060000}"/>
    <cellStyle name="40% - Accent5 6 3 2 2" xfId="1903" xr:uid="{00000000-0005-0000-0000-000092060000}"/>
    <cellStyle name="40% - Accent5 6 3 2_Sheet3" xfId="1904" xr:uid="{00000000-0005-0000-0000-000093060000}"/>
    <cellStyle name="40% - Accent5 6 3 3" xfId="1905" xr:uid="{00000000-0005-0000-0000-000094060000}"/>
    <cellStyle name="40% - Accent5 6 3_Sheet3" xfId="1906" xr:uid="{00000000-0005-0000-0000-000095060000}"/>
    <cellStyle name="40% - Accent5 6 4" xfId="1907" xr:uid="{00000000-0005-0000-0000-000096060000}"/>
    <cellStyle name="40% - Accent5 6 4 2" xfId="1908" xr:uid="{00000000-0005-0000-0000-000097060000}"/>
    <cellStyle name="40% - Accent5 6 4_Sheet3" xfId="1909" xr:uid="{00000000-0005-0000-0000-000098060000}"/>
    <cellStyle name="40% - Accent5 6 5" xfId="1910" xr:uid="{00000000-0005-0000-0000-000099060000}"/>
    <cellStyle name="40% - Accent5 6_Note 12" xfId="12135" xr:uid="{7F2B269A-A72D-4E69-BA32-5B0662EE0959}"/>
    <cellStyle name="40% - Accent5 7" xfId="1911" xr:uid="{00000000-0005-0000-0000-00009B060000}"/>
    <cellStyle name="40% - Accent5 7 2" xfId="1912" xr:uid="{00000000-0005-0000-0000-00009C060000}"/>
    <cellStyle name="40% - Accent5 7 2 2" xfId="1913" xr:uid="{00000000-0005-0000-0000-00009D060000}"/>
    <cellStyle name="40% - Accent5 7 2_Sheet3" xfId="1914" xr:uid="{00000000-0005-0000-0000-00009E060000}"/>
    <cellStyle name="40% - Accent5 7 3" xfId="1915" xr:uid="{00000000-0005-0000-0000-00009F060000}"/>
    <cellStyle name="40% - Accent5 7_Sheet3" xfId="1916" xr:uid="{00000000-0005-0000-0000-0000A0060000}"/>
    <cellStyle name="40% - Accent5 8" xfId="1917" xr:uid="{00000000-0005-0000-0000-0000A1060000}"/>
    <cellStyle name="40% - Accent5 8 2" xfId="1918" xr:uid="{00000000-0005-0000-0000-0000A2060000}"/>
    <cellStyle name="40% - Accent5 8 2 2" xfId="1919" xr:uid="{00000000-0005-0000-0000-0000A3060000}"/>
    <cellStyle name="40% - Accent5 8 2_Sheet3" xfId="1920" xr:uid="{00000000-0005-0000-0000-0000A4060000}"/>
    <cellStyle name="40% - Accent5 8 3" xfId="1921" xr:uid="{00000000-0005-0000-0000-0000A5060000}"/>
    <cellStyle name="40% - Accent5 8_Sheet3" xfId="1922" xr:uid="{00000000-0005-0000-0000-0000A6060000}"/>
    <cellStyle name="40% - Accent5 9" xfId="1923" xr:uid="{00000000-0005-0000-0000-0000A7060000}"/>
    <cellStyle name="40% - Accent5 9 2" xfId="1924" xr:uid="{00000000-0005-0000-0000-0000A8060000}"/>
    <cellStyle name="40% - Accent5 9_Sheet3" xfId="1925" xr:uid="{00000000-0005-0000-0000-0000A9060000}"/>
    <cellStyle name="40% - Accent6" xfId="7479" builtinId="51" customBuiltin="1"/>
    <cellStyle name="40% - Accent6 10" xfId="1926" xr:uid="{00000000-0005-0000-0000-0000AB060000}"/>
    <cellStyle name="40% - Accent6 10 2" xfId="1927" xr:uid="{00000000-0005-0000-0000-0000AC060000}"/>
    <cellStyle name="40% - Accent6 10_Sheet3" xfId="1928" xr:uid="{00000000-0005-0000-0000-0000AD060000}"/>
    <cellStyle name="40% - Accent6 11" xfId="1929" xr:uid="{00000000-0005-0000-0000-0000AE060000}"/>
    <cellStyle name="40% - Accent6 11 2" xfId="1930" xr:uid="{00000000-0005-0000-0000-0000AF060000}"/>
    <cellStyle name="40% - Accent6 11_Sheet3" xfId="1931" xr:uid="{00000000-0005-0000-0000-0000B0060000}"/>
    <cellStyle name="40% - Accent6 12" xfId="1932" xr:uid="{00000000-0005-0000-0000-0000B1060000}"/>
    <cellStyle name="40% - Accent6 13" xfId="1933" xr:uid="{00000000-0005-0000-0000-0000B2060000}"/>
    <cellStyle name="40% - Accent6 14" xfId="12136" xr:uid="{199A7225-161B-49E4-BDB8-33435B8A241C}"/>
    <cellStyle name="40% - Accent6 14 2" xfId="12137" xr:uid="{EA6BF590-8C65-4971-AD77-136A8EA200D2}"/>
    <cellStyle name="40% - Accent6 14_BS" xfId="17485" xr:uid="{5F673CDD-ACBB-430E-B9D9-4EDD2DE0EDF0}"/>
    <cellStyle name="40% - Accent6 15" xfId="12138" xr:uid="{F28640E8-D25A-408C-AE1C-E756C1A726BC}"/>
    <cellStyle name="40% - Accent6 15 2" xfId="12139" xr:uid="{3EE5DA3F-92DC-457B-AF92-7621C0DB410F}"/>
    <cellStyle name="40% - Accent6 15_BS" xfId="17486" xr:uid="{784C4630-BC07-4D8E-A549-1FE9401523CD}"/>
    <cellStyle name="40% - Accent6 16" xfId="12140" xr:uid="{CD15D7C0-76F4-4224-B64C-BE5E40070D7F}"/>
    <cellStyle name="40% - Accent6 16 2" xfId="12141" xr:uid="{31D3E699-6F0C-4F04-A71D-40405245F067}"/>
    <cellStyle name="40% - Accent6 16_BS" xfId="17487" xr:uid="{47A07502-4B73-4B3C-AF06-BF8C93E01C0B}"/>
    <cellStyle name="40% - Accent6 17" xfId="12142" xr:uid="{B36D75ED-AAB8-40E1-AF96-F7A4D73AFFB9}"/>
    <cellStyle name="40% - Accent6 17 2" xfId="12143" xr:uid="{C2D47DCD-B15F-404D-8A25-E30DD6E1CE63}"/>
    <cellStyle name="40% - Accent6 17_BS" xfId="17488" xr:uid="{C6F733F2-6DF8-473F-9437-FB16CA0C0B11}"/>
    <cellStyle name="40% - Accent6 18" xfId="12144" xr:uid="{817E670C-2FC6-4542-917F-CD84C5E51E65}"/>
    <cellStyle name="40% - Accent6 18 2" xfId="12145" xr:uid="{9ECD54A4-62B5-46E8-A9C8-0F5D4E74B336}"/>
    <cellStyle name="40% - Accent6 18_BS" xfId="17489" xr:uid="{4F10C43B-4D3C-477F-B7D8-B26F0DE3F51F}"/>
    <cellStyle name="40% - Accent6 19" xfId="12146" xr:uid="{74E694D3-BCDA-481A-8525-8481D6ECB008}"/>
    <cellStyle name="40% - Accent6 2" xfId="147" xr:uid="{00000000-0005-0000-0000-0000B3060000}"/>
    <cellStyle name="40% - Accent6 2 2" xfId="12147" xr:uid="{53436F83-F073-49C4-9B82-FF1BDFC493B9}"/>
    <cellStyle name="40% - Accent6 2_APM NE Q4-2024 Intra" xfId="18085" xr:uid="{7356485D-1FD1-4D83-812B-345F45E82C13}"/>
    <cellStyle name="40% - Accent6 20" xfId="12148" xr:uid="{BC196970-9E64-4F63-8565-3102FB1C0F6F}"/>
    <cellStyle name="40% - Accent6 3" xfId="148" xr:uid="{00000000-0005-0000-0000-0000B4060000}"/>
    <cellStyle name="40% - Accent6 3 10" xfId="12149" xr:uid="{09146681-80FF-4E90-A4DE-4ED44D37EA3C}"/>
    <cellStyle name="40% - Accent6 3 2" xfId="1934" xr:uid="{00000000-0005-0000-0000-0000B5060000}"/>
    <cellStyle name="40% - Accent6 3 2 2" xfId="1935" xr:uid="{00000000-0005-0000-0000-0000B6060000}"/>
    <cellStyle name="40% - Accent6 3 2 2 2" xfId="1936" xr:uid="{00000000-0005-0000-0000-0000B7060000}"/>
    <cellStyle name="40% - Accent6 3 2 2 2 2" xfId="1937" xr:uid="{00000000-0005-0000-0000-0000B8060000}"/>
    <cellStyle name="40% - Accent6 3 2 2 2_Sheet3" xfId="1938" xr:uid="{00000000-0005-0000-0000-0000B9060000}"/>
    <cellStyle name="40% - Accent6 3 2 2 3" xfId="1939" xr:uid="{00000000-0005-0000-0000-0000BA060000}"/>
    <cellStyle name="40% - Accent6 3 2 2_Sheet3" xfId="1940" xr:uid="{00000000-0005-0000-0000-0000BB060000}"/>
    <cellStyle name="40% - Accent6 3 2 3" xfId="1941" xr:uid="{00000000-0005-0000-0000-0000BC060000}"/>
    <cellStyle name="40% - Accent6 3 2 3 2" xfId="1942" xr:uid="{00000000-0005-0000-0000-0000BD060000}"/>
    <cellStyle name="40% - Accent6 3 2 3 2 2" xfId="1943" xr:uid="{00000000-0005-0000-0000-0000BE060000}"/>
    <cellStyle name="40% - Accent6 3 2 3 2_Sheet3" xfId="1944" xr:uid="{00000000-0005-0000-0000-0000BF060000}"/>
    <cellStyle name="40% - Accent6 3 2 3 3" xfId="1945" xr:uid="{00000000-0005-0000-0000-0000C0060000}"/>
    <cellStyle name="40% - Accent6 3 2 3_Sheet3" xfId="1946" xr:uid="{00000000-0005-0000-0000-0000C1060000}"/>
    <cellStyle name="40% - Accent6 3 2 4" xfId="1947" xr:uid="{00000000-0005-0000-0000-0000C2060000}"/>
    <cellStyle name="40% - Accent6 3 2 4 2" xfId="1948" xr:uid="{00000000-0005-0000-0000-0000C3060000}"/>
    <cellStyle name="40% - Accent6 3 2 4_Sheet3" xfId="1949" xr:uid="{00000000-0005-0000-0000-0000C4060000}"/>
    <cellStyle name="40% - Accent6 3 2 5" xfId="1950" xr:uid="{00000000-0005-0000-0000-0000C5060000}"/>
    <cellStyle name="40% - Accent6 3 2_Sheet3" xfId="1951" xr:uid="{00000000-0005-0000-0000-0000C6060000}"/>
    <cellStyle name="40% - Accent6 3 3" xfId="1952" xr:uid="{00000000-0005-0000-0000-0000C7060000}"/>
    <cellStyle name="40% - Accent6 3 3 2" xfId="1953" xr:uid="{00000000-0005-0000-0000-0000C8060000}"/>
    <cellStyle name="40% - Accent6 3 3 2 2" xfId="1954" xr:uid="{00000000-0005-0000-0000-0000C9060000}"/>
    <cellStyle name="40% - Accent6 3 3 2_Sheet3" xfId="1955" xr:uid="{00000000-0005-0000-0000-0000CA060000}"/>
    <cellStyle name="40% - Accent6 3 3 3" xfId="1956" xr:uid="{00000000-0005-0000-0000-0000CB060000}"/>
    <cellStyle name="40% - Accent6 3 3_Sheet3" xfId="1957" xr:uid="{00000000-0005-0000-0000-0000CC060000}"/>
    <cellStyle name="40% - Accent6 3 4" xfId="1958" xr:uid="{00000000-0005-0000-0000-0000CD060000}"/>
    <cellStyle name="40% - Accent6 3 4 2" xfId="1959" xr:uid="{00000000-0005-0000-0000-0000CE060000}"/>
    <cellStyle name="40% - Accent6 3 4 2 2" xfId="1960" xr:uid="{00000000-0005-0000-0000-0000CF060000}"/>
    <cellStyle name="40% - Accent6 3 4 2_Sheet3" xfId="1961" xr:uid="{00000000-0005-0000-0000-0000D0060000}"/>
    <cellStyle name="40% - Accent6 3 4 3" xfId="1962" xr:uid="{00000000-0005-0000-0000-0000D1060000}"/>
    <cellStyle name="40% - Accent6 3 4_Sheet3" xfId="1963" xr:uid="{00000000-0005-0000-0000-0000D2060000}"/>
    <cellStyle name="40% - Accent6 3 5" xfId="1964" xr:uid="{00000000-0005-0000-0000-0000D3060000}"/>
    <cellStyle name="40% - Accent6 3 6" xfId="1965" xr:uid="{00000000-0005-0000-0000-0000D4060000}"/>
    <cellStyle name="40% - Accent6 3 6 2" xfId="1966" xr:uid="{00000000-0005-0000-0000-0000D5060000}"/>
    <cellStyle name="40% - Accent6 3 6 3" xfId="1967" xr:uid="{00000000-0005-0000-0000-0000D6060000}"/>
    <cellStyle name="40% - Accent6 3 6_Sheet3" xfId="1968" xr:uid="{00000000-0005-0000-0000-0000D7060000}"/>
    <cellStyle name="40% - Accent6 3 7" xfId="1969" xr:uid="{00000000-0005-0000-0000-0000D8060000}"/>
    <cellStyle name="40% - Accent6 3 8" xfId="1970" xr:uid="{00000000-0005-0000-0000-0000D9060000}"/>
    <cellStyle name="40% - Accent6 3 9" xfId="12150" xr:uid="{09412552-05F1-431D-B308-0A452D013427}"/>
    <cellStyle name="40% - Accent6 3_APM NE Q4-2024 Intra" xfId="18086" xr:uid="{699E4812-6D40-4F44-95E1-3B966C150012}"/>
    <cellStyle name="40% - Accent6 4" xfId="1971" xr:uid="{00000000-0005-0000-0000-0000DB060000}"/>
    <cellStyle name="40% - Accent6 4 2" xfId="1972" xr:uid="{00000000-0005-0000-0000-0000DC060000}"/>
    <cellStyle name="40% - Accent6 4 2 2" xfId="1973" xr:uid="{00000000-0005-0000-0000-0000DD060000}"/>
    <cellStyle name="40% - Accent6 4 2 2 2" xfId="1974" xr:uid="{00000000-0005-0000-0000-0000DE060000}"/>
    <cellStyle name="40% - Accent6 4 2 2 2 2" xfId="1975" xr:uid="{00000000-0005-0000-0000-0000DF060000}"/>
    <cellStyle name="40% - Accent6 4 2 2 2_Sheet3" xfId="1976" xr:uid="{00000000-0005-0000-0000-0000E0060000}"/>
    <cellStyle name="40% - Accent6 4 2 2 3" xfId="1977" xr:uid="{00000000-0005-0000-0000-0000E1060000}"/>
    <cellStyle name="40% - Accent6 4 2 2_Sheet3" xfId="1978" xr:uid="{00000000-0005-0000-0000-0000E2060000}"/>
    <cellStyle name="40% - Accent6 4 2 3" xfId="1979" xr:uid="{00000000-0005-0000-0000-0000E3060000}"/>
    <cellStyle name="40% - Accent6 4 2 3 2" xfId="1980" xr:uid="{00000000-0005-0000-0000-0000E4060000}"/>
    <cellStyle name="40% - Accent6 4 2 3 2 2" xfId="1981" xr:uid="{00000000-0005-0000-0000-0000E5060000}"/>
    <cellStyle name="40% - Accent6 4 2 3 2_Sheet3" xfId="1982" xr:uid="{00000000-0005-0000-0000-0000E6060000}"/>
    <cellStyle name="40% - Accent6 4 2 3 3" xfId="1983" xr:uid="{00000000-0005-0000-0000-0000E7060000}"/>
    <cellStyle name="40% - Accent6 4 2 3_Sheet3" xfId="1984" xr:uid="{00000000-0005-0000-0000-0000E8060000}"/>
    <cellStyle name="40% - Accent6 4 2 4" xfId="1985" xr:uid="{00000000-0005-0000-0000-0000E9060000}"/>
    <cellStyle name="40% - Accent6 4 2 4 2" xfId="1986" xr:uid="{00000000-0005-0000-0000-0000EA060000}"/>
    <cellStyle name="40% - Accent6 4 2 4_Sheet3" xfId="1987" xr:uid="{00000000-0005-0000-0000-0000EB060000}"/>
    <cellStyle name="40% - Accent6 4 2 5" xfId="1988" xr:uid="{00000000-0005-0000-0000-0000EC060000}"/>
    <cellStyle name="40% - Accent6 4 2_Note 12" xfId="12151" xr:uid="{8C1443F1-0AA3-4BEF-B7B7-2DCEE746D067}"/>
    <cellStyle name="40% - Accent6 4 3" xfId="1989" xr:uid="{00000000-0005-0000-0000-0000EE060000}"/>
    <cellStyle name="40% - Accent6 4 3 2" xfId="1990" xr:uid="{00000000-0005-0000-0000-0000EF060000}"/>
    <cellStyle name="40% - Accent6 4 3 2 2" xfId="1991" xr:uid="{00000000-0005-0000-0000-0000F0060000}"/>
    <cellStyle name="40% - Accent6 4 3 2_Sheet3" xfId="1992" xr:uid="{00000000-0005-0000-0000-0000F1060000}"/>
    <cellStyle name="40% - Accent6 4 3 3" xfId="1993" xr:uid="{00000000-0005-0000-0000-0000F2060000}"/>
    <cellStyle name="40% - Accent6 4 3_Sheet3" xfId="1994" xr:uid="{00000000-0005-0000-0000-0000F3060000}"/>
    <cellStyle name="40% - Accent6 4 4" xfId="1995" xr:uid="{00000000-0005-0000-0000-0000F4060000}"/>
    <cellStyle name="40% - Accent6 4 4 2" xfId="1996" xr:uid="{00000000-0005-0000-0000-0000F5060000}"/>
    <cellStyle name="40% - Accent6 4 4 2 2" xfId="1997" xr:uid="{00000000-0005-0000-0000-0000F6060000}"/>
    <cellStyle name="40% - Accent6 4 4 2_Sheet3" xfId="1998" xr:uid="{00000000-0005-0000-0000-0000F7060000}"/>
    <cellStyle name="40% - Accent6 4 4 3" xfId="1999" xr:uid="{00000000-0005-0000-0000-0000F8060000}"/>
    <cellStyle name="40% - Accent6 4 4_Sheet3" xfId="2000" xr:uid="{00000000-0005-0000-0000-0000F9060000}"/>
    <cellStyle name="40% - Accent6 4 5" xfId="2001" xr:uid="{00000000-0005-0000-0000-0000FA060000}"/>
    <cellStyle name="40% - Accent6 4 6" xfId="2002" xr:uid="{00000000-0005-0000-0000-0000FB060000}"/>
    <cellStyle name="40% - Accent6 4 6 2" xfId="2003" xr:uid="{00000000-0005-0000-0000-0000FC060000}"/>
    <cellStyle name="40% - Accent6 4 6 3" xfId="2004" xr:uid="{00000000-0005-0000-0000-0000FD060000}"/>
    <cellStyle name="40% - Accent6 4 6_Sheet3" xfId="2005" xr:uid="{00000000-0005-0000-0000-0000FE060000}"/>
    <cellStyle name="40% - Accent6 4 7" xfId="2006" xr:uid="{00000000-0005-0000-0000-0000FF060000}"/>
    <cellStyle name="40% - Accent6 4 8" xfId="2007" xr:uid="{00000000-0005-0000-0000-000000070000}"/>
    <cellStyle name="40% - Accent6 4_Note 12" xfId="12152" xr:uid="{BA0A1467-B4B4-40F6-9C6D-4A35A0CF71DC}"/>
    <cellStyle name="40% - Accent6 5" xfId="2008" xr:uid="{00000000-0005-0000-0000-000002070000}"/>
    <cellStyle name="40% - Accent6 5 2" xfId="2009" xr:uid="{00000000-0005-0000-0000-000003070000}"/>
    <cellStyle name="40% - Accent6 5 2 2" xfId="2010" xr:uid="{00000000-0005-0000-0000-000004070000}"/>
    <cellStyle name="40% - Accent6 5 2 2 2" xfId="2011" xr:uid="{00000000-0005-0000-0000-000005070000}"/>
    <cellStyle name="40% - Accent6 5 2 2_Sheet3" xfId="2012" xr:uid="{00000000-0005-0000-0000-000006070000}"/>
    <cellStyle name="40% - Accent6 5 2 3" xfId="2013" xr:uid="{00000000-0005-0000-0000-000007070000}"/>
    <cellStyle name="40% - Accent6 5 2_Note 12" xfId="12153" xr:uid="{D538BB35-80F2-4D02-AE8B-1C67BF5750E1}"/>
    <cellStyle name="40% - Accent6 5 3" xfId="2014" xr:uid="{00000000-0005-0000-0000-000009070000}"/>
    <cellStyle name="40% - Accent6 5 3 2" xfId="2015" xr:uid="{00000000-0005-0000-0000-00000A070000}"/>
    <cellStyle name="40% - Accent6 5 3 2 2" xfId="2016" xr:uid="{00000000-0005-0000-0000-00000B070000}"/>
    <cellStyle name="40% - Accent6 5 3 2_Sheet3" xfId="2017" xr:uid="{00000000-0005-0000-0000-00000C070000}"/>
    <cellStyle name="40% - Accent6 5 3 3" xfId="2018" xr:uid="{00000000-0005-0000-0000-00000D070000}"/>
    <cellStyle name="40% - Accent6 5 3_Note 12" xfId="12154" xr:uid="{E9227D98-F616-4A44-BFB0-A96C89AF6051}"/>
    <cellStyle name="40% - Accent6 5 4" xfId="2019" xr:uid="{00000000-0005-0000-0000-00000F070000}"/>
    <cellStyle name="40% - Accent6 5 4 2" xfId="2020" xr:uid="{00000000-0005-0000-0000-000010070000}"/>
    <cellStyle name="40% - Accent6 5 4_Note 12" xfId="12155" xr:uid="{D7CD11E0-A867-46BE-9DD1-81B195A938CB}"/>
    <cellStyle name="40% - Accent6 5 5" xfId="2021" xr:uid="{00000000-0005-0000-0000-000012070000}"/>
    <cellStyle name="40% - Accent6 5 6" xfId="12156" xr:uid="{1028A7B9-CE58-42A8-A1C8-6C1CBBD028A2}"/>
    <cellStyle name="40% - Accent6 5 7" xfId="12157" xr:uid="{2C99BE3E-1935-4442-992A-58674A03E855}"/>
    <cellStyle name="40% - Accent6 5_Note 12" xfId="12158" xr:uid="{7E3758FD-8B0F-494C-9557-382D2FD3134D}"/>
    <cellStyle name="40% - Accent6 6" xfId="2022" xr:uid="{00000000-0005-0000-0000-000014070000}"/>
    <cellStyle name="40% - Accent6 6 2" xfId="2023" xr:uid="{00000000-0005-0000-0000-000015070000}"/>
    <cellStyle name="40% - Accent6 6 2 2" xfId="2024" xr:uid="{00000000-0005-0000-0000-000016070000}"/>
    <cellStyle name="40% - Accent6 6 2 2 2" xfId="2025" xr:uid="{00000000-0005-0000-0000-000017070000}"/>
    <cellStyle name="40% - Accent6 6 2 2_Sheet3" xfId="2026" xr:uid="{00000000-0005-0000-0000-000018070000}"/>
    <cellStyle name="40% - Accent6 6 2 3" xfId="2027" xr:uid="{00000000-0005-0000-0000-000019070000}"/>
    <cellStyle name="40% - Accent6 6 2_Sheet3" xfId="2028" xr:uid="{00000000-0005-0000-0000-00001A070000}"/>
    <cellStyle name="40% - Accent6 6 3" xfId="2029" xr:uid="{00000000-0005-0000-0000-00001B070000}"/>
    <cellStyle name="40% - Accent6 6 3 2" xfId="2030" xr:uid="{00000000-0005-0000-0000-00001C070000}"/>
    <cellStyle name="40% - Accent6 6 3 2 2" xfId="2031" xr:uid="{00000000-0005-0000-0000-00001D070000}"/>
    <cellStyle name="40% - Accent6 6 3 2_Sheet3" xfId="2032" xr:uid="{00000000-0005-0000-0000-00001E070000}"/>
    <cellStyle name="40% - Accent6 6 3 3" xfId="2033" xr:uid="{00000000-0005-0000-0000-00001F070000}"/>
    <cellStyle name="40% - Accent6 6 3_Sheet3" xfId="2034" xr:uid="{00000000-0005-0000-0000-000020070000}"/>
    <cellStyle name="40% - Accent6 6 4" xfId="2035" xr:uid="{00000000-0005-0000-0000-000021070000}"/>
    <cellStyle name="40% - Accent6 6 4 2" xfId="2036" xr:uid="{00000000-0005-0000-0000-000022070000}"/>
    <cellStyle name="40% - Accent6 6 4_Sheet3" xfId="2037" xr:uid="{00000000-0005-0000-0000-000023070000}"/>
    <cellStyle name="40% - Accent6 6 5" xfId="2038" xr:uid="{00000000-0005-0000-0000-000024070000}"/>
    <cellStyle name="40% - Accent6 6_Note 12" xfId="12159" xr:uid="{D0D203CE-4921-444A-BED6-EABDCCDD9B81}"/>
    <cellStyle name="40% - Accent6 7" xfId="2039" xr:uid="{00000000-0005-0000-0000-000026070000}"/>
    <cellStyle name="40% - Accent6 7 2" xfId="2040" xr:uid="{00000000-0005-0000-0000-000027070000}"/>
    <cellStyle name="40% - Accent6 7 2 2" xfId="2041" xr:uid="{00000000-0005-0000-0000-000028070000}"/>
    <cellStyle name="40% - Accent6 7 2_Sheet3" xfId="2042" xr:uid="{00000000-0005-0000-0000-000029070000}"/>
    <cellStyle name="40% - Accent6 7 3" xfId="2043" xr:uid="{00000000-0005-0000-0000-00002A070000}"/>
    <cellStyle name="40% - Accent6 7_Sheet3" xfId="2044" xr:uid="{00000000-0005-0000-0000-00002B070000}"/>
    <cellStyle name="40% - Accent6 8" xfId="2045" xr:uid="{00000000-0005-0000-0000-00002C070000}"/>
    <cellStyle name="40% - Accent6 8 2" xfId="2046" xr:uid="{00000000-0005-0000-0000-00002D070000}"/>
    <cellStyle name="40% - Accent6 8 2 2" xfId="2047" xr:uid="{00000000-0005-0000-0000-00002E070000}"/>
    <cellStyle name="40% - Accent6 8 2_Sheet3" xfId="2048" xr:uid="{00000000-0005-0000-0000-00002F070000}"/>
    <cellStyle name="40% - Accent6 8 3" xfId="2049" xr:uid="{00000000-0005-0000-0000-000030070000}"/>
    <cellStyle name="40% - Accent6 8_Sheet3" xfId="2050" xr:uid="{00000000-0005-0000-0000-000031070000}"/>
    <cellStyle name="40% - Accent6 9" xfId="2051" xr:uid="{00000000-0005-0000-0000-000032070000}"/>
    <cellStyle name="40% - Accent6 9 2" xfId="2052" xr:uid="{00000000-0005-0000-0000-000033070000}"/>
    <cellStyle name="40% - Accent6 9_Sheet3" xfId="2053" xr:uid="{00000000-0005-0000-0000-000034070000}"/>
    <cellStyle name="40% - Énfasis1" xfId="2054" xr:uid="{00000000-0005-0000-0000-000035070000}"/>
    <cellStyle name="40% - Énfasis1 2" xfId="12160" xr:uid="{4572624E-7EA1-4997-A4E1-D84F188A2B69}"/>
    <cellStyle name="40% - Énfasis2" xfId="2055" xr:uid="{00000000-0005-0000-0000-000036070000}"/>
    <cellStyle name="40% - Énfasis2 2" xfId="12161" xr:uid="{0E4E4BB9-4463-4983-A5CB-FABA77297BE4}"/>
    <cellStyle name="40% - Énfasis3" xfId="2056" xr:uid="{00000000-0005-0000-0000-000037070000}"/>
    <cellStyle name="40% - Énfasis3 2" xfId="12162" xr:uid="{E1524B61-6632-42B4-9365-22BF1DCA1CEF}"/>
    <cellStyle name="40% - Énfasis4" xfId="2057" xr:uid="{00000000-0005-0000-0000-000038070000}"/>
    <cellStyle name="40% - Énfasis4 2" xfId="12163" xr:uid="{CA32DE4F-4477-4316-A17D-06F972EDFAD2}"/>
    <cellStyle name="40% - Énfasis5" xfId="2058" xr:uid="{00000000-0005-0000-0000-000039070000}"/>
    <cellStyle name="40% - Énfasis5 2" xfId="12164" xr:uid="{7407C588-F1AB-4895-BBFC-7A403ACB8B72}"/>
    <cellStyle name="40% - Énfasis6" xfId="2059" xr:uid="{00000000-0005-0000-0000-00003A070000}"/>
    <cellStyle name="40% - Énfasis6 2" xfId="12165" xr:uid="{E5F0CD70-A1F0-4F53-9699-CF0839562416}"/>
    <cellStyle name="40% - uthevingsfarge 1" xfId="2060" xr:uid="{00000000-0005-0000-0000-00003B070000}"/>
    <cellStyle name="40% - uthevingsfarge 1 2" xfId="149" xr:uid="{00000000-0005-0000-0000-00003C070000}"/>
    <cellStyle name="40% - uthevingsfarge 1 2 2" xfId="150" xr:uid="{00000000-0005-0000-0000-00003D070000}"/>
    <cellStyle name="40% - uthevingsfarge 1 2 2 2" xfId="12166" xr:uid="{6112B84B-9967-40C5-8097-2C09D7654CCE}"/>
    <cellStyle name="40% - uthevingsfarge 1 2 2_APM NE Q4-2024 Intra" xfId="18088" xr:uid="{32248FF7-06D3-4E5B-8AF3-F6C225404AA9}"/>
    <cellStyle name="40% - uthevingsfarge 1 2 3" xfId="12167" xr:uid="{63F13BFC-DAEF-48A9-98F6-D69552B1137F}"/>
    <cellStyle name="40% - uthevingsfarge 1 2_APM NE Q4-2024 Intra" xfId="18087" xr:uid="{93ADE543-F98A-4172-873F-D78D0976C073}"/>
    <cellStyle name="40% - uthevingsfarge 1 3" xfId="151" xr:uid="{00000000-0005-0000-0000-00003F070000}"/>
    <cellStyle name="40% - uthevingsfarge 1 3 2" xfId="152" xr:uid="{00000000-0005-0000-0000-000040070000}"/>
    <cellStyle name="40% - uthevingsfarge 1 3 2 2" xfId="12168" xr:uid="{54325D3A-2EA4-42BE-8F85-CE2B743F0F38}"/>
    <cellStyle name="40% - uthevingsfarge 1 3 2_APM NE Q4-2024 Intra" xfId="18090" xr:uid="{37FA9F6B-13D7-47DD-BFD2-1DEBB596C786}"/>
    <cellStyle name="40% - uthevingsfarge 1 3 3" xfId="12169" xr:uid="{1B116332-B669-4C71-9A4E-585BEDC01550}"/>
    <cellStyle name="40% - uthevingsfarge 1 3_APM NE Q4-2024 Intra" xfId="18089" xr:uid="{B0BB80E9-9695-4CB3-8040-7913B8F8FCB5}"/>
    <cellStyle name="40% - uthevingsfarge 1 4" xfId="153" xr:uid="{00000000-0005-0000-0000-000042070000}"/>
    <cellStyle name="40% - uthevingsfarge 1 4 2" xfId="154" xr:uid="{00000000-0005-0000-0000-000043070000}"/>
    <cellStyle name="40% - uthevingsfarge 1 4 2 2" xfId="12170" xr:uid="{7D85B175-CC9E-42C6-8A0D-555F2F7D3CD3}"/>
    <cellStyle name="40% - uthevingsfarge 1 4 2_APM NE Q4-2024 Intra" xfId="18092" xr:uid="{AB90DF08-43BE-44E0-94C0-D836C9CC43A8}"/>
    <cellStyle name="40% - uthevingsfarge 1 4 3" xfId="12171" xr:uid="{E8285E6D-0DFC-4E4B-BDE9-3E4183EAE065}"/>
    <cellStyle name="40% - uthevingsfarge 1 4_APM NE Q4-2024 Intra" xfId="18091" xr:uid="{BE7B2B4D-85F0-47C8-836B-30E82ECA44B5}"/>
    <cellStyle name="40% - uthevingsfarge 1 5" xfId="155" xr:uid="{00000000-0005-0000-0000-000045070000}"/>
    <cellStyle name="40% - uthevingsfarge 1 5 2" xfId="156" xr:uid="{00000000-0005-0000-0000-000046070000}"/>
    <cellStyle name="40% - uthevingsfarge 1 5 2 2" xfId="12172" xr:uid="{1ABF12E9-59CD-43D7-A2DF-A906B0EF9AAB}"/>
    <cellStyle name="40% - uthevingsfarge 1 5 2_APM NE Q4-2024 Intra" xfId="18094" xr:uid="{30E41FC9-F7AC-4DA4-931C-EFCE5CDD3421}"/>
    <cellStyle name="40% - uthevingsfarge 1 5 3" xfId="12173" xr:uid="{9515B6AE-0F7B-44ED-942F-D0A707344DBB}"/>
    <cellStyle name="40% - uthevingsfarge 1 5_APM NE Q4-2024 Intra" xfId="18093" xr:uid="{99780367-2F92-4CF3-9C40-FD2408AA7EB6}"/>
    <cellStyle name="40% - uthevingsfarge 1 6" xfId="157" xr:uid="{00000000-0005-0000-0000-000048070000}"/>
    <cellStyle name="40% - uthevingsfarge 1 6 2" xfId="158" xr:uid="{00000000-0005-0000-0000-000049070000}"/>
    <cellStyle name="40% - uthevingsfarge 1 6 2 2" xfId="12174" xr:uid="{D4F83B32-EB23-491D-9309-784ADD2210B8}"/>
    <cellStyle name="40% - uthevingsfarge 1 6 2_APM NE Q4-2024 Intra" xfId="18096" xr:uid="{AC291D91-18D2-411A-90A5-5B0ACA39CD0D}"/>
    <cellStyle name="40% - uthevingsfarge 1 6 3" xfId="12175" xr:uid="{3F38E11F-77E1-4775-80CB-45D72D552465}"/>
    <cellStyle name="40% - uthevingsfarge 1 6_APM NE Q4-2024 Intra" xfId="18095" xr:uid="{39820BA7-D1FF-4CBB-AD0A-186511C36EF0}"/>
    <cellStyle name="40% - uthevingsfarge 1 7" xfId="159" xr:uid="{00000000-0005-0000-0000-00004B070000}"/>
    <cellStyle name="40% - uthevingsfarge 1 7 2" xfId="160" xr:uid="{00000000-0005-0000-0000-00004C070000}"/>
    <cellStyle name="40% - uthevingsfarge 1 7 2 2" xfId="12176" xr:uid="{67858E75-6FB3-4238-B6AA-501586A9517C}"/>
    <cellStyle name="40% - uthevingsfarge 1 7 2_APM NE Q4-2024 Intra" xfId="18098" xr:uid="{652BAC73-B8BE-466E-A5AC-AEF9A8455C14}"/>
    <cellStyle name="40% - uthevingsfarge 1 7 3" xfId="12177" xr:uid="{0673E097-7CB5-4E81-9119-052E880AA410}"/>
    <cellStyle name="40% - uthevingsfarge 1 7_APM NE Q4-2024 Intra" xfId="18097" xr:uid="{9D8E2227-BA3D-4FF4-B1AE-2B50ADE212C0}"/>
    <cellStyle name="40% - uthevingsfarge 1 8" xfId="161" xr:uid="{00000000-0005-0000-0000-00004E070000}"/>
    <cellStyle name="40% - uthevingsfarge 1 8 2" xfId="162" xr:uid="{00000000-0005-0000-0000-00004F070000}"/>
    <cellStyle name="40% - uthevingsfarge 1 8 2 2" xfId="12178" xr:uid="{3D7ACCFE-44F6-40EB-B40A-44542187051E}"/>
    <cellStyle name="40% - uthevingsfarge 1 8 2_APM NE Q4-2024 Intra" xfId="18100" xr:uid="{44C985EB-A7FA-4E1E-9983-B0BC31AB0784}"/>
    <cellStyle name="40% - uthevingsfarge 1 8 3" xfId="12179" xr:uid="{61EBDE2F-B51D-4B85-A5CD-FB301756281C}"/>
    <cellStyle name="40% - uthevingsfarge 1 8_APM NE Q4-2024 Intra" xfId="18099" xr:uid="{F9B63A59-035B-4157-90C1-06154D0A3065}"/>
    <cellStyle name="40% - uthevingsfarge 1 9" xfId="163" xr:uid="{00000000-0005-0000-0000-000051070000}"/>
    <cellStyle name="40% - uthevingsfarge 1 9 2" xfId="12180" xr:uid="{B3D12A0C-AACF-4F7D-83B5-0CB715E89EE6}"/>
    <cellStyle name="40% - uthevingsfarge 1 9_APM NE Q4-2024 Intra" xfId="18101" xr:uid="{B2FA6387-CCBE-4E13-96D8-E6B0A95A2BC1}"/>
    <cellStyle name="40% - uthevingsfarge 2" xfId="2061" xr:uid="{00000000-0005-0000-0000-000052070000}"/>
    <cellStyle name="40% - uthevingsfarge 2 2" xfId="164" xr:uid="{00000000-0005-0000-0000-000053070000}"/>
    <cellStyle name="40% - uthevingsfarge 2 2 2" xfId="165" xr:uid="{00000000-0005-0000-0000-000054070000}"/>
    <cellStyle name="40% - uthevingsfarge 2 2 2 2" xfId="12181" xr:uid="{B85A2F02-3EB1-401B-8A31-7E573A580BD2}"/>
    <cellStyle name="40% - uthevingsfarge 2 2 2_APM NE Q4-2024 Intra" xfId="18103" xr:uid="{1A3A533E-9B29-4426-9EBB-02A3AF57ADA0}"/>
    <cellStyle name="40% - uthevingsfarge 2 2 3" xfId="12182" xr:uid="{B40F3E96-494E-4908-9516-52938DCEF822}"/>
    <cellStyle name="40% - uthevingsfarge 2 2_APM NE Q4-2024 Intra" xfId="18102" xr:uid="{5CD71D33-29F2-497F-BCCA-67B62969CF78}"/>
    <cellStyle name="40% - uthevingsfarge 2 3" xfId="166" xr:uid="{00000000-0005-0000-0000-000056070000}"/>
    <cellStyle name="40% - uthevingsfarge 2 3 2" xfId="167" xr:uid="{00000000-0005-0000-0000-000057070000}"/>
    <cellStyle name="40% - uthevingsfarge 2 3 2 2" xfId="12183" xr:uid="{361E14EA-D0E6-4904-91F7-6140B06FAB8A}"/>
    <cellStyle name="40% - uthevingsfarge 2 3 2_APM NE Q4-2024 Intra" xfId="18105" xr:uid="{4BA75F4F-92BE-441F-B01C-EFF11C21F63D}"/>
    <cellStyle name="40% - uthevingsfarge 2 3 3" xfId="12184" xr:uid="{E8FA55FF-9986-4074-8AC9-A71018008E86}"/>
    <cellStyle name="40% - uthevingsfarge 2 3_APM NE Q4-2024 Intra" xfId="18104" xr:uid="{A1A36871-D74C-4747-8091-5929DA5EE152}"/>
    <cellStyle name="40% - uthevingsfarge 2 4" xfId="168" xr:uid="{00000000-0005-0000-0000-000059070000}"/>
    <cellStyle name="40% - uthevingsfarge 2 4 2" xfId="169" xr:uid="{00000000-0005-0000-0000-00005A070000}"/>
    <cellStyle name="40% - uthevingsfarge 2 4 2 2" xfId="12185" xr:uid="{7343B0DE-9B85-406A-9CA3-134D85DFEB66}"/>
    <cellStyle name="40% - uthevingsfarge 2 4 2_APM NE Q4-2024 Intra" xfId="18107" xr:uid="{A07B5A51-9CDA-41A7-AEB5-291DC40EEC6D}"/>
    <cellStyle name="40% - uthevingsfarge 2 4 3" xfId="12186" xr:uid="{04522952-2740-464C-9FAA-0BC8BD42DFAA}"/>
    <cellStyle name="40% - uthevingsfarge 2 4_APM NE Q4-2024 Intra" xfId="18106" xr:uid="{F4223E7B-1C74-412C-B3D5-4AF44A673AC8}"/>
    <cellStyle name="40% - uthevingsfarge 2 5" xfId="170" xr:uid="{00000000-0005-0000-0000-00005C070000}"/>
    <cellStyle name="40% - uthevingsfarge 2 5 2" xfId="171" xr:uid="{00000000-0005-0000-0000-00005D070000}"/>
    <cellStyle name="40% - uthevingsfarge 2 5 2 2" xfId="12187" xr:uid="{975886DD-7891-4314-92FF-196D48A190BC}"/>
    <cellStyle name="40% - uthevingsfarge 2 5 2_APM NE Q4-2024 Intra" xfId="18109" xr:uid="{2D966342-3243-404D-95E8-8F24FF8CD411}"/>
    <cellStyle name="40% - uthevingsfarge 2 5 3" xfId="12188" xr:uid="{6AE91A4D-CEDA-4F77-8D19-B94D902267F0}"/>
    <cellStyle name="40% - uthevingsfarge 2 5_APM NE Q4-2024 Intra" xfId="18108" xr:uid="{BEEE1465-ECC4-4E7F-B719-F55ACD8E5423}"/>
    <cellStyle name="40% - uthevingsfarge 2 6" xfId="172" xr:uid="{00000000-0005-0000-0000-00005F070000}"/>
    <cellStyle name="40% - uthevingsfarge 2 6 2" xfId="173" xr:uid="{00000000-0005-0000-0000-000060070000}"/>
    <cellStyle name="40% - uthevingsfarge 2 6 2 2" xfId="12189" xr:uid="{F24C40FE-3758-4831-A5BF-7ADBCAEAB49F}"/>
    <cellStyle name="40% - uthevingsfarge 2 6 2_APM NE Q4-2024 Intra" xfId="18111" xr:uid="{24FC93DE-C1CB-4D9A-9BBF-F7E0AFF8E63F}"/>
    <cellStyle name="40% - uthevingsfarge 2 6 3" xfId="12190" xr:uid="{F4A33F59-233A-4FAB-A6BE-89886A68C2DB}"/>
    <cellStyle name="40% - uthevingsfarge 2 6_APM NE Q4-2024 Intra" xfId="18110" xr:uid="{D6A20C14-9D4C-44A0-9E8C-C48D8E88B795}"/>
    <cellStyle name="40% - uthevingsfarge 2 7" xfId="174" xr:uid="{00000000-0005-0000-0000-000062070000}"/>
    <cellStyle name="40% - uthevingsfarge 2 7 2" xfId="175" xr:uid="{00000000-0005-0000-0000-000063070000}"/>
    <cellStyle name="40% - uthevingsfarge 2 7 2 2" xfId="12191" xr:uid="{A6DA7589-1D1D-40E6-9093-094C8CA3D57E}"/>
    <cellStyle name="40% - uthevingsfarge 2 7 2_APM NE Q4-2024 Intra" xfId="18113" xr:uid="{EC96BF52-8A9D-4CE5-BEB2-AACF5EEE9355}"/>
    <cellStyle name="40% - uthevingsfarge 2 7 3" xfId="12192" xr:uid="{6D499613-3D7C-489F-901B-66C50A551D47}"/>
    <cellStyle name="40% - uthevingsfarge 2 7_APM NE Q4-2024 Intra" xfId="18112" xr:uid="{AE2F7EA6-15FD-4D04-89FB-6D384B3F1B9C}"/>
    <cellStyle name="40% - uthevingsfarge 2 8" xfId="176" xr:uid="{00000000-0005-0000-0000-000065070000}"/>
    <cellStyle name="40% - uthevingsfarge 2 8 2" xfId="177" xr:uid="{00000000-0005-0000-0000-000066070000}"/>
    <cellStyle name="40% - uthevingsfarge 2 8 2 2" xfId="12193" xr:uid="{697F48DB-6767-4365-B854-DC3626C72E60}"/>
    <cellStyle name="40% - uthevingsfarge 2 8 2_APM NE Q4-2024 Intra" xfId="18115" xr:uid="{EE1741D4-8601-4950-99A2-CC9A46FF26F0}"/>
    <cellStyle name="40% - uthevingsfarge 2 8 3" xfId="12194" xr:uid="{1CBDF6AB-FC20-4AF9-AC77-DEB10CE475DD}"/>
    <cellStyle name="40% - uthevingsfarge 2 8_APM NE Q4-2024 Intra" xfId="18114" xr:uid="{BD88AB7B-03CA-44E7-B0E0-4EF4A0300B9E}"/>
    <cellStyle name="40% - uthevingsfarge 2 9" xfId="178" xr:uid="{00000000-0005-0000-0000-000068070000}"/>
    <cellStyle name="40% - uthevingsfarge 2 9 2" xfId="12195" xr:uid="{13B3F645-7C61-4066-89C5-1FA4590C3DC0}"/>
    <cellStyle name="40% - uthevingsfarge 2 9_APM NE Q4-2024 Intra" xfId="18116" xr:uid="{120EBF7C-2B24-4116-B4BA-31824963DA81}"/>
    <cellStyle name="40% - uthevingsfarge 3" xfId="2062" xr:uid="{00000000-0005-0000-0000-000069070000}"/>
    <cellStyle name="40% - uthevingsfarge 3 2" xfId="179" xr:uid="{00000000-0005-0000-0000-00006A070000}"/>
    <cellStyle name="40% - uthevingsfarge 3 2 2" xfId="180" xr:uid="{00000000-0005-0000-0000-00006B070000}"/>
    <cellStyle name="40% - uthevingsfarge 3 2 2 2" xfId="12196" xr:uid="{73850B46-235E-4CDF-8C78-B9C2C2EB0769}"/>
    <cellStyle name="40% - uthevingsfarge 3 2 2_APM NE Q4-2024 Intra" xfId="18118" xr:uid="{7379FC47-1347-425E-B81E-AC7FAC193A3E}"/>
    <cellStyle name="40% - uthevingsfarge 3 2 3" xfId="12197" xr:uid="{043CFFE7-DB0E-43E1-BDBD-FBC92EBFC5C2}"/>
    <cellStyle name="40% - uthevingsfarge 3 2_APM NE Q4-2024 Intra" xfId="18117" xr:uid="{9D9C4F52-C775-4AD7-8D47-989A4F2A6C42}"/>
    <cellStyle name="40% - uthevingsfarge 3 3" xfId="181" xr:uid="{00000000-0005-0000-0000-00006D070000}"/>
    <cellStyle name="40% - uthevingsfarge 3 3 2" xfId="182" xr:uid="{00000000-0005-0000-0000-00006E070000}"/>
    <cellStyle name="40% - uthevingsfarge 3 3 2 2" xfId="12198" xr:uid="{7D1A320D-FF19-4A82-9CEB-ADABAC8AA0CA}"/>
    <cellStyle name="40% - uthevingsfarge 3 3 2_APM NE Q4-2024 Intra" xfId="18120" xr:uid="{6A223ABF-B7E0-4E57-A796-F91A647E98F4}"/>
    <cellStyle name="40% - uthevingsfarge 3 3 3" xfId="12199" xr:uid="{37A81724-E942-4A24-8CBD-18CECB1E5EE5}"/>
    <cellStyle name="40% - uthevingsfarge 3 3_APM NE Q4-2024 Intra" xfId="18119" xr:uid="{C24B3F71-70BF-4D4A-B823-D42F5C83A50E}"/>
    <cellStyle name="40% - uthevingsfarge 3 4" xfId="183" xr:uid="{00000000-0005-0000-0000-000070070000}"/>
    <cellStyle name="40% - uthevingsfarge 3 4 2" xfId="184" xr:uid="{00000000-0005-0000-0000-000071070000}"/>
    <cellStyle name="40% - uthevingsfarge 3 4 2 2" xfId="12200" xr:uid="{8962A722-2BED-4D96-AB45-D385C8FC17AD}"/>
    <cellStyle name="40% - uthevingsfarge 3 4 2_APM NE Q4-2024 Intra" xfId="18122" xr:uid="{0BF55730-9054-4DB8-9ACA-21AF04DD1F14}"/>
    <cellStyle name="40% - uthevingsfarge 3 4 3" xfId="12201" xr:uid="{F24DFCD6-14E5-4BFD-A109-AD8FFC6B3BB6}"/>
    <cellStyle name="40% - uthevingsfarge 3 4_APM NE Q4-2024 Intra" xfId="18121" xr:uid="{DDD26E72-152E-4BD9-B165-F17C3C4B0F3B}"/>
    <cellStyle name="40% - uthevingsfarge 3 5" xfId="185" xr:uid="{00000000-0005-0000-0000-000073070000}"/>
    <cellStyle name="40% - uthevingsfarge 3 5 2" xfId="186" xr:uid="{00000000-0005-0000-0000-000074070000}"/>
    <cellStyle name="40% - uthevingsfarge 3 5 2 2" xfId="12202" xr:uid="{1D41DA16-61EA-4CDE-87EA-1F4EB6BAE89F}"/>
    <cellStyle name="40% - uthevingsfarge 3 5 2_APM NE Q4-2024 Intra" xfId="18124" xr:uid="{2D184842-0002-44E8-948B-B1A9A248A974}"/>
    <cellStyle name="40% - uthevingsfarge 3 5 3" xfId="12203" xr:uid="{B3529639-6801-43E8-991B-FF69FC165E7A}"/>
    <cellStyle name="40% - uthevingsfarge 3 5_APM NE Q4-2024 Intra" xfId="18123" xr:uid="{BF468898-17E1-4787-82D5-CED0C8459026}"/>
    <cellStyle name="40% - uthevingsfarge 3 6" xfId="187" xr:uid="{00000000-0005-0000-0000-000076070000}"/>
    <cellStyle name="40% - uthevingsfarge 3 6 2" xfId="188" xr:uid="{00000000-0005-0000-0000-000077070000}"/>
    <cellStyle name="40% - uthevingsfarge 3 6 2 2" xfId="12204" xr:uid="{6CBB515D-4B3C-460A-B74C-9E48C3D4A3C4}"/>
    <cellStyle name="40% - uthevingsfarge 3 6 2_APM NE Q4-2024 Intra" xfId="18126" xr:uid="{3596250C-859D-4A52-BF16-3B4DBA977621}"/>
    <cellStyle name="40% - uthevingsfarge 3 6 3" xfId="12205" xr:uid="{F87C5C02-53F3-46AB-AC65-71FCE97D7FE6}"/>
    <cellStyle name="40% - uthevingsfarge 3 6_APM NE Q4-2024 Intra" xfId="18125" xr:uid="{A6312F3F-66D5-440F-A564-F82C4FCC6C88}"/>
    <cellStyle name="40% - uthevingsfarge 3 7" xfId="189" xr:uid="{00000000-0005-0000-0000-000079070000}"/>
    <cellStyle name="40% - uthevingsfarge 3 7 2" xfId="190" xr:uid="{00000000-0005-0000-0000-00007A070000}"/>
    <cellStyle name="40% - uthevingsfarge 3 7 2 2" xfId="12206" xr:uid="{2F98B8C4-7CD8-44C1-B202-A0E21B31BF3D}"/>
    <cellStyle name="40% - uthevingsfarge 3 7 2_APM NE Q4-2024 Intra" xfId="18128" xr:uid="{44278970-FB77-4BDA-B61B-71F11DDBF886}"/>
    <cellStyle name="40% - uthevingsfarge 3 7 3" xfId="12207" xr:uid="{366F0ABF-504A-49E8-9E8A-30C30418D5A9}"/>
    <cellStyle name="40% - uthevingsfarge 3 7_APM NE Q4-2024 Intra" xfId="18127" xr:uid="{802D94B8-520E-41D5-8F84-DEDF49D9053B}"/>
    <cellStyle name="40% - uthevingsfarge 3 8" xfId="191" xr:uid="{00000000-0005-0000-0000-00007C070000}"/>
    <cellStyle name="40% - uthevingsfarge 3 8 2" xfId="192" xr:uid="{00000000-0005-0000-0000-00007D070000}"/>
    <cellStyle name="40% - uthevingsfarge 3 8 2 2" xfId="12208" xr:uid="{02BD39BB-40E6-4E93-B791-571085B260F7}"/>
    <cellStyle name="40% - uthevingsfarge 3 8 2_APM NE Q4-2024 Intra" xfId="18130" xr:uid="{066799D9-AF93-431D-A864-618DA5B20737}"/>
    <cellStyle name="40% - uthevingsfarge 3 8 3" xfId="12209" xr:uid="{3A3A1E3F-5EA2-465C-830E-BC812FD76ADD}"/>
    <cellStyle name="40% - uthevingsfarge 3 8_APM NE Q4-2024 Intra" xfId="18129" xr:uid="{D7452871-C439-4A59-B9B3-FB75B63D30AF}"/>
    <cellStyle name="40% - uthevingsfarge 3 9" xfId="193" xr:uid="{00000000-0005-0000-0000-00007F070000}"/>
    <cellStyle name="40% - uthevingsfarge 3 9 2" xfId="12210" xr:uid="{1BC0798F-7339-46F5-8F53-13A126231E77}"/>
    <cellStyle name="40% - uthevingsfarge 3 9_APM NE Q4-2024 Intra" xfId="18131" xr:uid="{75E8D9F1-397A-4D29-A90D-38B14B839C17}"/>
    <cellStyle name="40% - uthevingsfarge 4" xfId="2063" xr:uid="{00000000-0005-0000-0000-000080070000}"/>
    <cellStyle name="40% - uthevingsfarge 4 2" xfId="194" xr:uid="{00000000-0005-0000-0000-000081070000}"/>
    <cellStyle name="40% - uthevingsfarge 4 2 2" xfId="195" xr:uid="{00000000-0005-0000-0000-000082070000}"/>
    <cellStyle name="40% - uthevingsfarge 4 2 2 2" xfId="12211" xr:uid="{999282CF-8BFD-4AE5-8DAD-B84800CFC046}"/>
    <cellStyle name="40% - uthevingsfarge 4 2 2_APM NE Q4-2024 Intra" xfId="18133" xr:uid="{7E369056-502F-4530-B5F2-384119D16D28}"/>
    <cellStyle name="40% - uthevingsfarge 4 2 3" xfId="12212" xr:uid="{9D2803BD-E860-4DF3-AFD7-934E8A959904}"/>
    <cellStyle name="40% - uthevingsfarge 4 2_APM NE Q4-2024 Intra" xfId="18132" xr:uid="{32315C80-D3AE-4D23-926C-6CD0D63B36AD}"/>
    <cellStyle name="40% - uthevingsfarge 4 3" xfId="196" xr:uid="{00000000-0005-0000-0000-000084070000}"/>
    <cellStyle name="40% - uthevingsfarge 4 3 2" xfId="197" xr:uid="{00000000-0005-0000-0000-000085070000}"/>
    <cellStyle name="40% - uthevingsfarge 4 3 2 2" xfId="12213" xr:uid="{E444CCEE-8698-4082-B4B8-BC6F390F20A6}"/>
    <cellStyle name="40% - uthevingsfarge 4 3 2_APM NE Q4-2024 Intra" xfId="18135" xr:uid="{C7D4B296-CACF-4E4A-B641-80FB59CB13A7}"/>
    <cellStyle name="40% - uthevingsfarge 4 3 3" xfId="12214" xr:uid="{C85F2799-90C8-43F2-AF12-E0805599CC1B}"/>
    <cellStyle name="40% - uthevingsfarge 4 3_APM NE Q4-2024 Intra" xfId="18134" xr:uid="{E55388F2-A9A6-46D9-A21D-DF4486C7DEC4}"/>
    <cellStyle name="40% - uthevingsfarge 4 4" xfId="198" xr:uid="{00000000-0005-0000-0000-000087070000}"/>
    <cellStyle name="40% - uthevingsfarge 4 4 2" xfId="199" xr:uid="{00000000-0005-0000-0000-000088070000}"/>
    <cellStyle name="40% - uthevingsfarge 4 4 2 2" xfId="12215" xr:uid="{86F2A2C9-40BA-4EB0-B30B-043BC45DEC76}"/>
    <cellStyle name="40% - uthevingsfarge 4 4 2_APM NE Q4-2024 Intra" xfId="18137" xr:uid="{8ABB33CB-A302-4276-8B63-5446D17A7005}"/>
    <cellStyle name="40% - uthevingsfarge 4 4 3" xfId="12216" xr:uid="{B133F77E-1785-435C-9291-AD19B4701B24}"/>
    <cellStyle name="40% - uthevingsfarge 4 4_APM NE Q4-2024 Intra" xfId="18136" xr:uid="{94B7B27C-2F73-40D2-9C11-4E9D0951786C}"/>
    <cellStyle name="40% - uthevingsfarge 4 5" xfId="200" xr:uid="{00000000-0005-0000-0000-00008A070000}"/>
    <cellStyle name="40% - uthevingsfarge 4 5 2" xfId="201" xr:uid="{00000000-0005-0000-0000-00008B070000}"/>
    <cellStyle name="40% - uthevingsfarge 4 5 2 2" xfId="12217" xr:uid="{CE8DEE95-4CA0-45B7-8ACC-502321DF0428}"/>
    <cellStyle name="40% - uthevingsfarge 4 5 2_APM NE Q4-2024 Intra" xfId="18139" xr:uid="{1D5179AA-D9A4-4C3F-8A18-F772E9760A0F}"/>
    <cellStyle name="40% - uthevingsfarge 4 5 3" xfId="12218" xr:uid="{2C138BD7-CA07-429D-8F85-36D88E17C832}"/>
    <cellStyle name="40% - uthevingsfarge 4 5_APM NE Q4-2024 Intra" xfId="18138" xr:uid="{41D68935-2E0E-48D6-8585-081CC71CE30C}"/>
    <cellStyle name="40% - uthevingsfarge 4 6" xfId="202" xr:uid="{00000000-0005-0000-0000-00008D070000}"/>
    <cellStyle name="40% - uthevingsfarge 4 6 2" xfId="203" xr:uid="{00000000-0005-0000-0000-00008E070000}"/>
    <cellStyle name="40% - uthevingsfarge 4 6 2 2" xfId="12219" xr:uid="{803736CF-5F78-41E7-A7C5-F3E178368D48}"/>
    <cellStyle name="40% - uthevingsfarge 4 6 2_APM NE Q4-2024 Intra" xfId="18141" xr:uid="{C2EAD43B-65CE-4CC7-A63D-9ACC40D9171B}"/>
    <cellStyle name="40% - uthevingsfarge 4 6 3" xfId="12220" xr:uid="{7A996193-3C71-4A73-8D3D-812FFC870B6F}"/>
    <cellStyle name="40% - uthevingsfarge 4 6_APM NE Q4-2024 Intra" xfId="18140" xr:uid="{DFEC1C26-F08C-448C-BE83-39BFB6D7A5C7}"/>
    <cellStyle name="40% - uthevingsfarge 4 7" xfId="204" xr:uid="{00000000-0005-0000-0000-000090070000}"/>
    <cellStyle name="40% - uthevingsfarge 4 7 2" xfId="205" xr:uid="{00000000-0005-0000-0000-000091070000}"/>
    <cellStyle name="40% - uthevingsfarge 4 7 2 2" xfId="12221" xr:uid="{19706D4D-058C-4963-9820-B9DD5C9BC0BF}"/>
    <cellStyle name="40% - uthevingsfarge 4 7 2_APM NE Q4-2024 Intra" xfId="18143" xr:uid="{4D4FBD84-3B25-443A-9028-D182CF0E6FB0}"/>
    <cellStyle name="40% - uthevingsfarge 4 7 3" xfId="12222" xr:uid="{412416E7-0749-4E97-82A7-BA5142F18AEF}"/>
    <cellStyle name="40% - uthevingsfarge 4 7_APM NE Q4-2024 Intra" xfId="18142" xr:uid="{3EDB4236-3305-41A8-A863-68B39D088B55}"/>
    <cellStyle name="40% - uthevingsfarge 4 8" xfId="206" xr:uid="{00000000-0005-0000-0000-000093070000}"/>
    <cellStyle name="40% - uthevingsfarge 4 8 2" xfId="207" xr:uid="{00000000-0005-0000-0000-000094070000}"/>
    <cellStyle name="40% - uthevingsfarge 4 8 2 2" xfId="12223" xr:uid="{5E91D8B7-C013-480C-B081-941A92D21FD3}"/>
    <cellStyle name="40% - uthevingsfarge 4 8 2_APM NE Q4-2024 Intra" xfId="18145" xr:uid="{AB80BCCD-B9D5-430C-9D42-7BD474A61373}"/>
    <cellStyle name="40% - uthevingsfarge 4 8 3" xfId="12224" xr:uid="{CD6428B9-0970-459C-B19F-FF79B9AF2CF4}"/>
    <cellStyle name="40% - uthevingsfarge 4 8_APM NE Q4-2024 Intra" xfId="18144" xr:uid="{86284F61-18B3-4FCC-BE83-D2EEC6842EC9}"/>
    <cellStyle name="40% - uthevingsfarge 4 9" xfId="208" xr:uid="{00000000-0005-0000-0000-000096070000}"/>
    <cellStyle name="40% - uthevingsfarge 4 9 2" xfId="12225" xr:uid="{87B8F609-696A-4082-B807-BDFA6A1479B6}"/>
    <cellStyle name="40% - uthevingsfarge 4 9_APM NE Q4-2024 Intra" xfId="18146" xr:uid="{A620642C-5157-469C-BF89-D5EA2DC9FA64}"/>
    <cellStyle name="40% - uthevingsfarge 5" xfId="2064" xr:uid="{00000000-0005-0000-0000-000097070000}"/>
    <cellStyle name="40% - uthevingsfarge 5 2" xfId="209" xr:uid="{00000000-0005-0000-0000-000098070000}"/>
    <cellStyle name="40% - uthevingsfarge 5 2 2" xfId="210" xr:uid="{00000000-0005-0000-0000-000099070000}"/>
    <cellStyle name="40% - uthevingsfarge 5 2 2 2" xfId="12226" xr:uid="{2B9FD44D-EA78-4A9F-B2B8-68C8CF35F5A5}"/>
    <cellStyle name="40% - uthevingsfarge 5 2 2_APM NE Q4-2024 Intra" xfId="18148" xr:uid="{E77008BA-B89F-4E0C-9CAC-ABFF6425036D}"/>
    <cellStyle name="40% - uthevingsfarge 5 2 3" xfId="12227" xr:uid="{AC3F279D-BFBB-4FC2-A5D6-802E38379FD3}"/>
    <cellStyle name="40% - uthevingsfarge 5 2_APM NE Q4-2024 Intra" xfId="18147" xr:uid="{C920FE8B-327F-4E5C-946D-5C254FCE8CEB}"/>
    <cellStyle name="40% - uthevingsfarge 5 3" xfId="211" xr:uid="{00000000-0005-0000-0000-00009B070000}"/>
    <cellStyle name="40% - uthevingsfarge 5 3 2" xfId="212" xr:uid="{00000000-0005-0000-0000-00009C070000}"/>
    <cellStyle name="40% - uthevingsfarge 5 3 2 2" xfId="12228" xr:uid="{6B733315-F97C-4D5A-A78B-AC3FC3F2FC7D}"/>
    <cellStyle name="40% - uthevingsfarge 5 3 2_APM NE Q4-2024 Intra" xfId="18150" xr:uid="{8B43F2B0-0F3F-4557-8615-F50691A7B764}"/>
    <cellStyle name="40% - uthevingsfarge 5 3 3" xfId="12229" xr:uid="{4F995C6F-111B-4293-8E2F-99769F422E87}"/>
    <cellStyle name="40% - uthevingsfarge 5 3_APM NE Q4-2024 Intra" xfId="18149" xr:uid="{B569986F-75B6-4F4D-BE71-7DFBA570AB53}"/>
    <cellStyle name="40% - uthevingsfarge 5 4" xfId="213" xr:uid="{00000000-0005-0000-0000-00009E070000}"/>
    <cellStyle name="40% - uthevingsfarge 5 4 2" xfId="214" xr:uid="{00000000-0005-0000-0000-00009F070000}"/>
    <cellStyle name="40% - uthevingsfarge 5 4 2 2" xfId="12230" xr:uid="{00140FAD-733C-4561-BC0E-D98A7D238D63}"/>
    <cellStyle name="40% - uthevingsfarge 5 4 2_APM NE Q4-2024 Intra" xfId="18152" xr:uid="{9E7C010B-F309-4917-B2DB-6F2230696903}"/>
    <cellStyle name="40% - uthevingsfarge 5 4 3" xfId="12231" xr:uid="{6F538FAA-91AE-48FF-A99B-BD669B006A6C}"/>
    <cellStyle name="40% - uthevingsfarge 5 4_APM NE Q4-2024 Intra" xfId="18151" xr:uid="{E3FC75E2-1F0A-4857-B5DC-95975792DA4A}"/>
    <cellStyle name="40% - uthevingsfarge 5 5" xfId="215" xr:uid="{00000000-0005-0000-0000-0000A1070000}"/>
    <cellStyle name="40% - uthevingsfarge 5 5 2" xfId="216" xr:uid="{00000000-0005-0000-0000-0000A2070000}"/>
    <cellStyle name="40% - uthevingsfarge 5 5 2 2" xfId="12232" xr:uid="{5873A3A9-0A68-40BB-A902-62B27A524B8E}"/>
    <cellStyle name="40% - uthevingsfarge 5 5 2_APM NE Q4-2024 Intra" xfId="18154" xr:uid="{FD1BB3C7-262B-4230-AC6D-99AEEB6679A0}"/>
    <cellStyle name="40% - uthevingsfarge 5 5 3" xfId="12233" xr:uid="{4BDEA74A-869B-4684-A03C-12B2A78452AD}"/>
    <cellStyle name="40% - uthevingsfarge 5 5_APM NE Q4-2024 Intra" xfId="18153" xr:uid="{DF657407-EBF1-47D5-9A59-C46FB6851EA4}"/>
    <cellStyle name="40% - uthevingsfarge 5 6" xfId="217" xr:uid="{00000000-0005-0000-0000-0000A4070000}"/>
    <cellStyle name="40% - uthevingsfarge 5 6 2" xfId="218" xr:uid="{00000000-0005-0000-0000-0000A5070000}"/>
    <cellStyle name="40% - uthevingsfarge 5 6 2 2" xfId="12234" xr:uid="{E7E35E83-394E-4982-A6D8-CDB0D98D48F6}"/>
    <cellStyle name="40% - uthevingsfarge 5 6 2_APM NE Q4-2024 Intra" xfId="18156" xr:uid="{C10E1EA6-7EA9-4202-8867-6589F907ABC0}"/>
    <cellStyle name="40% - uthevingsfarge 5 6 3" xfId="12235" xr:uid="{995A2C41-D45E-4D7E-9405-DD855971B2F2}"/>
    <cellStyle name="40% - uthevingsfarge 5 6_APM NE Q4-2024 Intra" xfId="18155" xr:uid="{C494CB24-49E9-486D-8D23-B3A116C79F2F}"/>
    <cellStyle name="40% - uthevingsfarge 5 7" xfId="219" xr:uid="{00000000-0005-0000-0000-0000A7070000}"/>
    <cellStyle name="40% - uthevingsfarge 5 7 2" xfId="220" xr:uid="{00000000-0005-0000-0000-0000A8070000}"/>
    <cellStyle name="40% - uthevingsfarge 5 7 2 2" xfId="12236" xr:uid="{6AFCB58B-D1D2-4B2F-8E5F-42D845D4EFC5}"/>
    <cellStyle name="40% - uthevingsfarge 5 7 2_APM NE Q4-2024 Intra" xfId="18158" xr:uid="{B01E7626-228F-48AA-91B8-01AFEFC5B640}"/>
    <cellStyle name="40% - uthevingsfarge 5 7 3" xfId="12237" xr:uid="{56E10635-B77D-44C8-8474-BDDC4988ED81}"/>
    <cellStyle name="40% - uthevingsfarge 5 7_APM NE Q4-2024 Intra" xfId="18157" xr:uid="{A120439F-3826-41D4-9EE2-609F8CE4C01E}"/>
    <cellStyle name="40% - uthevingsfarge 5 8" xfId="221" xr:uid="{00000000-0005-0000-0000-0000AA070000}"/>
    <cellStyle name="40% - uthevingsfarge 5 8 2" xfId="222" xr:uid="{00000000-0005-0000-0000-0000AB070000}"/>
    <cellStyle name="40% - uthevingsfarge 5 8 2 2" xfId="12238" xr:uid="{B64EACAC-AA75-4EB7-90DF-DD08A27478B6}"/>
    <cellStyle name="40% - uthevingsfarge 5 8 2_APM NE Q4-2024 Intra" xfId="18160" xr:uid="{444D83BA-3206-4D13-8CEA-142D6FB7F1CD}"/>
    <cellStyle name="40% - uthevingsfarge 5 8 3" xfId="12239" xr:uid="{18AA8202-FBDB-4457-BE07-7B18B91A4288}"/>
    <cellStyle name="40% - uthevingsfarge 5 8_APM NE Q4-2024 Intra" xfId="18159" xr:uid="{C3733901-6C99-4F0D-9B19-72B72AAA29CE}"/>
    <cellStyle name="40% - uthevingsfarge 5 9" xfId="223" xr:uid="{00000000-0005-0000-0000-0000AD070000}"/>
    <cellStyle name="40% - uthevingsfarge 5 9 2" xfId="12240" xr:uid="{627E16F4-CAC1-4C42-84AE-865D6E7F7EE8}"/>
    <cellStyle name="40% - uthevingsfarge 5 9_APM NE Q4-2024 Intra" xfId="18161" xr:uid="{14B0C256-52FE-4F3F-AE6D-EAE39038E43E}"/>
    <cellStyle name="40% - uthevingsfarge 6" xfId="2065" xr:uid="{00000000-0005-0000-0000-0000AE070000}"/>
    <cellStyle name="40% - uthevingsfarge 6 2" xfId="224" xr:uid="{00000000-0005-0000-0000-0000AF070000}"/>
    <cellStyle name="40% - uthevingsfarge 6 2 2" xfId="225" xr:uid="{00000000-0005-0000-0000-0000B0070000}"/>
    <cellStyle name="40% - uthevingsfarge 6 2 2 2" xfId="12241" xr:uid="{565B13C2-3399-415C-BCB9-3695566CFEFB}"/>
    <cellStyle name="40% - uthevingsfarge 6 2 2_APM NE Q4-2024 Intra" xfId="18163" xr:uid="{95C36102-0192-46FD-A730-D25ED6521410}"/>
    <cellStyle name="40% - uthevingsfarge 6 2 3" xfId="12242" xr:uid="{81338033-1238-4AB9-A2B7-48A9FD64BC6E}"/>
    <cellStyle name="40% - uthevingsfarge 6 2_APM NE Q4-2024 Intra" xfId="18162" xr:uid="{D029166E-62A4-4AA5-BD47-CB659AB9131A}"/>
    <cellStyle name="40% - uthevingsfarge 6 3" xfId="226" xr:uid="{00000000-0005-0000-0000-0000B2070000}"/>
    <cellStyle name="40% - uthevingsfarge 6 3 2" xfId="227" xr:uid="{00000000-0005-0000-0000-0000B3070000}"/>
    <cellStyle name="40% - uthevingsfarge 6 3 2 2" xfId="12243" xr:uid="{7B5BA58F-2964-4F90-85D3-5FCA3A4BFB98}"/>
    <cellStyle name="40% - uthevingsfarge 6 3 2_APM NE Q4-2024 Intra" xfId="18165" xr:uid="{00CEAF9C-A6A5-48E1-A1C2-CD52608E26C6}"/>
    <cellStyle name="40% - uthevingsfarge 6 3 3" xfId="12244" xr:uid="{A1BFF6DF-271F-4204-B6CD-DA469574B1D0}"/>
    <cellStyle name="40% - uthevingsfarge 6 3_APM NE Q4-2024 Intra" xfId="18164" xr:uid="{691D5D40-8A16-4754-AC19-4137121126FC}"/>
    <cellStyle name="40% - uthevingsfarge 6 4" xfId="228" xr:uid="{00000000-0005-0000-0000-0000B5070000}"/>
    <cellStyle name="40% - uthevingsfarge 6 4 2" xfId="229" xr:uid="{00000000-0005-0000-0000-0000B6070000}"/>
    <cellStyle name="40% - uthevingsfarge 6 4 2 2" xfId="12245" xr:uid="{8C8C2D75-F88F-4BDE-9166-9A4915F6AC57}"/>
    <cellStyle name="40% - uthevingsfarge 6 4 2_APM NE Q4-2024 Intra" xfId="18167" xr:uid="{4CB900A7-AD0D-4088-9B94-9F969AAA1414}"/>
    <cellStyle name="40% - uthevingsfarge 6 4 3" xfId="12246" xr:uid="{AA02D696-9F64-4160-A30C-FFBDE3FEA5EA}"/>
    <cellStyle name="40% - uthevingsfarge 6 4_APM NE Q4-2024 Intra" xfId="18166" xr:uid="{9F158382-C2D2-4C4D-A82F-889EFA050925}"/>
    <cellStyle name="40% - uthevingsfarge 6 5" xfId="230" xr:uid="{00000000-0005-0000-0000-0000B8070000}"/>
    <cellStyle name="40% - uthevingsfarge 6 5 2" xfId="231" xr:uid="{00000000-0005-0000-0000-0000B9070000}"/>
    <cellStyle name="40% - uthevingsfarge 6 5 2 2" xfId="12247" xr:uid="{D5464778-56E4-4C80-9211-554D855DB7A8}"/>
    <cellStyle name="40% - uthevingsfarge 6 5 2_APM NE Q4-2024 Intra" xfId="18169" xr:uid="{D3B01A70-39A3-45A4-A20F-8FC314CCA811}"/>
    <cellStyle name="40% - uthevingsfarge 6 5 3" xfId="12248" xr:uid="{1B14E767-11A0-497A-B156-3AD9EE10AD2A}"/>
    <cellStyle name="40% - uthevingsfarge 6 5_APM NE Q4-2024 Intra" xfId="18168" xr:uid="{9751E100-6BD5-43F4-920A-51FEEC875CD3}"/>
    <cellStyle name="40% - uthevingsfarge 6 6" xfId="232" xr:uid="{00000000-0005-0000-0000-0000BB070000}"/>
    <cellStyle name="40% - uthevingsfarge 6 6 2" xfId="233" xr:uid="{00000000-0005-0000-0000-0000BC070000}"/>
    <cellStyle name="40% - uthevingsfarge 6 6 2 2" xfId="12249" xr:uid="{C10666CD-C5B9-4E09-BF2E-F8320065EC15}"/>
    <cellStyle name="40% - uthevingsfarge 6 6 2_APM NE Q4-2024 Intra" xfId="18171" xr:uid="{05128C75-9252-4516-A4CC-33AAC263D70A}"/>
    <cellStyle name="40% - uthevingsfarge 6 6 3" xfId="12250" xr:uid="{188B5451-C2B4-44D6-A67B-EA84F5CA0BE2}"/>
    <cellStyle name="40% - uthevingsfarge 6 6_APM NE Q4-2024 Intra" xfId="18170" xr:uid="{2C1F76F9-102E-49DE-B883-DEB9FF643102}"/>
    <cellStyle name="40% - uthevingsfarge 6 7" xfId="234" xr:uid="{00000000-0005-0000-0000-0000BE070000}"/>
    <cellStyle name="40% - uthevingsfarge 6 7 2" xfId="235" xr:uid="{00000000-0005-0000-0000-0000BF070000}"/>
    <cellStyle name="40% - uthevingsfarge 6 7 2 2" xfId="12251" xr:uid="{6084EAAB-7D34-4FBF-AC85-A769FF791CD5}"/>
    <cellStyle name="40% - uthevingsfarge 6 7 2_APM NE Q4-2024 Intra" xfId="18173" xr:uid="{AA10E0B5-D059-42F2-8206-B7852D27612E}"/>
    <cellStyle name="40% - uthevingsfarge 6 7 3" xfId="12252" xr:uid="{58064582-7EBC-4A46-903F-0F3ECE655A1E}"/>
    <cellStyle name="40% - uthevingsfarge 6 7_APM NE Q4-2024 Intra" xfId="18172" xr:uid="{54D16857-0B1E-427F-91B4-73D26E32B075}"/>
    <cellStyle name="40% - uthevingsfarge 6 8" xfId="236" xr:uid="{00000000-0005-0000-0000-0000C1070000}"/>
    <cellStyle name="40% - uthevingsfarge 6 8 2" xfId="237" xr:uid="{00000000-0005-0000-0000-0000C2070000}"/>
    <cellStyle name="40% - uthevingsfarge 6 8 2 2" xfId="12253" xr:uid="{EF244DC5-4530-465C-9D94-0FBE39F0DD70}"/>
    <cellStyle name="40% - uthevingsfarge 6 8 2_APM NE Q4-2024 Intra" xfId="18175" xr:uid="{5C8E645D-9B58-4A27-B9B9-FAA964D07AA8}"/>
    <cellStyle name="40% - uthevingsfarge 6 8 3" xfId="12254" xr:uid="{379394C8-6CCF-4F1F-9C69-BD9D7DBE8A2C}"/>
    <cellStyle name="40% - uthevingsfarge 6 8_APM NE Q4-2024 Intra" xfId="18174" xr:uid="{61D4EDD6-442E-4AD3-9A47-215FE45CC8AC}"/>
    <cellStyle name="40% - uthevingsfarge 6 9" xfId="238" xr:uid="{00000000-0005-0000-0000-0000C4070000}"/>
    <cellStyle name="40% - uthevingsfarge 6 9 2" xfId="12255" xr:uid="{79875FC9-A54A-49CA-AFE9-093361BD6731}"/>
    <cellStyle name="40% - uthevingsfarge 6 9_APM NE Q4-2024 Intra" xfId="18176" xr:uid="{655A46E3-5A50-41F4-BD50-A17DA8CA6C1F}"/>
    <cellStyle name="40% - Акцент1" xfId="2066" xr:uid="{00000000-0005-0000-0000-0000C5070000}"/>
    <cellStyle name="40% - Акцент2" xfId="2067" xr:uid="{00000000-0005-0000-0000-0000C6070000}"/>
    <cellStyle name="40% - Акцент3" xfId="2068" xr:uid="{00000000-0005-0000-0000-0000C7070000}"/>
    <cellStyle name="40% - Акцент4" xfId="2069" xr:uid="{00000000-0005-0000-0000-0000C8070000}"/>
    <cellStyle name="40% - Акцент5" xfId="2070" xr:uid="{00000000-0005-0000-0000-0000C9070000}"/>
    <cellStyle name="40% - Акцент6" xfId="2071" xr:uid="{00000000-0005-0000-0000-0000CA070000}"/>
    <cellStyle name="60 % - Markeringsfarve1" xfId="2072" xr:uid="{00000000-0005-0000-0000-0000CB070000}"/>
    <cellStyle name="60 % - Markeringsfarve2" xfId="2073" xr:uid="{00000000-0005-0000-0000-0000CC070000}"/>
    <cellStyle name="60 % - Markeringsfarve3" xfId="2074" xr:uid="{00000000-0005-0000-0000-0000CD070000}"/>
    <cellStyle name="60 % - Markeringsfarve4" xfId="2075" xr:uid="{00000000-0005-0000-0000-0000CE070000}"/>
    <cellStyle name="60 % - Markeringsfarve5" xfId="2076" xr:uid="{00000000-0005-0000-0000-0000CF070000}"/>
    <cellStyle name="60 % - Markeringsfarve6" xfId="2077" xr:uid="{00000000-0005-0000-0000-0000D0070000}"/>
    <cellStyle name="60% - 1. jelölőszín" xfId="12256" xr:uid="{4F9AE372-4617-492F-B783-A95FEE0A603B}"/>
    <cellStyle name="60% - 2. jelölőszín" xfId="12257" xr:uid="{9B27EF04-579C-4CBF-B147-281518FF2F6A}"/>
    <cellStyle name="60% - 3. jelölőszín" xfId="12258" xr:uid="{5FD26D87-E626-4418-BB18-FBF9705F321C}"/>
    <cellStyle name="60% - 4. jelölőszín" xfId="12259" xr:uid="{FB2B3EDF-1E05-44EA-83B1-E4D3F223658F}"/>
    <cellStyle name="60% - 5. jelölőszín" xfId="12260" xr:uid="{68495FB5-0374-4D4F-B8C2-968BF3F3B6AD}"/>
    <cellStyle name="60% - 6. jelölőszín" xfId="12261" xr:uid="{4161C8FF-F815-4E5E-996F-50BD1B74D3D6}"/>
    <cellStyle name="60% - Accent1 10" xfId="12262" xr:uid="{C7C066ED-8C5A-4B3F-81EE-D70C09082AB9}"/>
    <cellStyle name="60% - Accent1 10 2" xfId="12263" xr:uid="{E48955DC-218A-48F5-A9E0-11F8D5B638CE}"/>
    <cellStyle name="60% - Accent1 10_BS" xfId="17490" xr:uid="{7E8A5223-7BA0-453D-8EDB-D1BF1F125ACB}"/>
    <cellStyle name="60% - Accent1 2" xfId="239" xr:uid="{00000000-0005-0000-0000-0000D1070000}"/>
    <cellStyle name="60% - Accent1 3" xfId="240" xr:uid="{00000000-0005-0000-0000-0000D2070000}"/>
    <cellStyle name="60% - Accent1 3 2" xfId="2078" xr:uid="{00000000-0005-0000-0000-0000D3070000}"/>
    <cellStyle name="60% - Accent1 3 3" xfId="2079" xr:uid="{00000000-0005-0000-0000-0000D4070000}"/>
    <cellStyle name="60% - Accent1 3 4" xfId="12264" xr:uid="{0D84DA12-AF4F-493D-8843-BD06D70E2A73}"/>
    <cellStyle name="60% - Accent1 3_APM NE Q4-2024 Intra" xfId="18177" xr:uid="{E6332439-09CB-45EF-9B2B-682AF80C3CCD}"/>
    <cellStyle name="60% - Accent1 4" xfId="2080" xr:uid="{00000000-0005-0000-0000-0000D6070000}"/>
    <cellStyle name="60% - Accent1 5" xfId="2081" xr:uid="{00000000-0005-0000-0000-0000D7070000}"/>
    <cellStyle name="60% - Accent1 5 2" xfId="12265" xr:uid="{21241EE3-9FF6-4F41-8EA4-1488AE5D4790}"/>
    <cellStyle name="60% - Accent1 5 3" xfId="12266" xr:uid="{98CB23D8-BDB6-48E3-B9C1-51086358EBDB}"/>
    <cellStyle name="60% - Accent1 5 4" xfId="12267" xr:uid="{F065E746-8212-4E57-9493-3135F851D6A3}"/>
    <cellStyle name="60% - Accent1 5 5" xfId="12268" xr:uid="{D14FEB80-0A66-4937-AC8A-CA9183437CF9}"/>
    <cellStyle name="60% - Accent1 5 6" xfId="12269" xr:uid="{9AC10B00-1CB8-47D6-9B20-5C7C74C553D7}"/>
    <cellStyle name="60% - Accent1 5 7" xfId="12270" xr:uid="{39D49F84-22C1-4950-85EF-18314E32C175}"/>
    <cellStyle name="60% - Accent1 5_Note 12" xfId="12271" xr:uid="{1201CB65-02E4-4915-A560-5439E3384FED}"/>
    <cellStyle name="60% - Accent1 6" xfId="2082" xr:uid="{00000000-0005-0000-0000-0000D8070000}"/>
    <cellStyle name="60% - Accent1 7" xfId="12272" xr:uid="{C5E6103A-DFE3-42A4-9F25-86E5B109A512}"/>
    <cellStyle name="60% - Accent1 7 2" xfId="12273" xr:uid="{15DC61E5-1030-42E2-9DA8-34416B7626B2}"/>
    <cellStyle name="60% - Accent1 7_BS" xfId="17491" xr:uid="{A83BFA16-FB40-4A55-B671-AF2855834C5F}"/>
    <cellStyle name="60% - Accent1 8" xfId="12274" xr:uid="{CE2D657B-8AC2-4437-96A8-29A166C2F080}"/>
    <cellStyle name="60% - Accent1 8 2" xfId="12275" xr:uid="{3ABA4CFB-31EF-47A5-9F3B-BBCED91B0D94}"/>
    <cellStyle name="60% - Accent1 8_BS" xfId="17492" xr:uid="{8018B4BF-8FB5-405F-BC05-51ABA5A43B23}"/>
    <cellStyle name="60% - Accent1 9" xfId="12276" xr:uid="{380FFA46-EBCB-4668-BBBC-FC72DFAE2506}"/>
    <cellStyle name="60% - Accent1 9 2" xfId="12277" xr:uid="{58DAC226-1220-4C66-9694-CD3D607D3E51}"/>
    <cellStyle name="60% - Accent1 9_BS" xfId="17493" xr:uid="{BD5CFE4E-7B7C-449A-9D31-6F53D56B980C}"/>
    <cellStyle name="60% - Accent2 10" xfId="12278" xr:uid="{9AEF9A2B-4EED-4F27-9E24-E5C1EFDCEFED}"/>
    <cellStyle name="60% - Accent2 10 2" xfId="12279" xr:uid="{2CBD52CA-8096-40C6-9A56-7F5D46ABE677}"/>
    <cellStyle name="60% - Accent2 10_BS" xfId="17494" xr:uid="{96422D89-8CDE-4005-A110-CF953DDA86A4}"/>
    <cellStyle name="60% - Accent2 2" xfId="241" xr:uid="{00000000-0005-0000-0000-0000D9070000}"/>
    <cellStyle name="60% - Accent2 3" xfId="242" xr:uid="{00000000-0005-0000-0000-0000DA070000}"/>
    <cellStyle name="60% - Accent2 3 2" xfId="2083" xr:uid="{00000000-0005-0000-0000-0000DB070000}"/>
    <cellStyle name="60% - Accent2 3 3" xfId="2084" xr:uid="{00000000-0005-0000-0000-0000DC070000}"/>
    <cellStyle name="60% - Accent2 3 4" xfId="12280" xr:uid="{EC9A6E9E-8AB8-4230-A46B-8774DA50A15A}"/>
    <cellStyle name="60% - Accent2 3_APM NE Q4-2024 Intra" xfId="18178" xr:uid="{2AF6BA98-AA24-44D3-A746-A3E8683D12D4}"/>
    <cellStyle name="60% - Accent2 4" xfId="2085" xr:uid="{00000000-0005-0000-0000-0000DE070000}"/>
    <cellStyle name="60% - Accent2 5" xfId="2086" xr:uid="{00000000-0005-0000-0000-0000DF070000}"/>
    <cellStyle name="60% - Accent2 5 2" xfId="12281" xr:uid="{2E7C5F74-7862-4610-BF8B-0082D27F5AA8}"/>
    <cellStyle name="60% - Accent2 5 3" xfId="12282" xr:uid="{555003FB-1542-46D0-8E5D-ABB4FCD800D0}"/>
    <cellStyle name="60% - Accent2 5 4" xfId="12283" xr:uid="{3657A331-3F8C-4AB5-8591-F048FB75DD38}"/>
    <cellStyle name="60% - Accent2 5 5" xfId="12284" xr:uid="{FB93BDE9-D636-4C67-BD95-E9BEDE5EC33C}"/>
    <cellStyle name="60% - Accent2 5 6" xfId="12285" xr:uid="{56CEAAF9-B5A3-4A85-A3F2-2FC5976C87BF}"/>
    <cellStyle name="60% - Accent2 5 7" xfId="12286" xr:uid="{52200F15-5FB7-4FBA-B22D-E29042E6179C}"/>
    <cellStyle name="60% - Accent2 5_Note 12" xfId="12287" xr:uid="{4C2A72E4-77B2-495C-9034-EC4EB48A4987}"/>
    <cellStyle name="60% - Accent2 6" xfId="2087" xr:uid="{00000000-0005-0000-0000-0000E0070000}"/>
    <cellStyle name="60% - Accent2 7" xfId="12288" xr:uid="{821E9D96-3A5E-46EC-9708-B2C0568A780D}"/>
    <cellStyle name="60% - Accent2 7 2" xfId="12289" xr:uid="{9D09E0CC-99DE-4F1E-9263-65D322070D52}"/>
    <cellStyle name="60% - Accent2 7_BS" xfId="17495" xr:uid="{0565C941-7331-46B8-A8C7-9D6A2DB30305}"/>
    <cellStyle name="60% - Accent2 8" xfId="12290" xr:uid="{BD5B0017-8C8C-46E0-BCA3-C5BA6A58D7D5}"/>
    <cellStyle name="60% - Accent2 8 2" xfId="12291" xr:uid="{64422B56-19AB-4996-A7C4-E7FDCBA59303}"/>
    <cellStyle name="60% - Accent2 8_BS" xfId="17496" xr:uid="{D3FF98A0-BB72-45BB-B142-CBA8D7EAAAD1}"/>
    <cellStyle name="60% - Accent2 9" xfId="12292" xr:uid="{EC4E1D0B-A459-4438-9E8D-B721C76518A1}"/>
    <cellStyle name="60% - Accent2 9 2" xfId="12293" xr:uid="{1BA53264-BE5C-4698-AD2D-8531715A9213}"/>
    <cellStyle name="60% - Accent2 9_BS" xfId="17497" xr:uid="{E0E4896A-B595-4BC8-8473-334270F7707F}"/>
    <cellStyle name="60% - Accent3 10" xfId="12294" xr:uid="{2B872B5E-508E-4F4A-8167-3476F715D073}"/>
    <cellStyle name="60% - Accent3 10 2" xfId="12295" xr:uid="{6F6123DE-4B24-4747-96F8-334BBF6E12C3}"/>
    <cellStyle name="60% - Accent3 10_BS" xfId="17498" xr:uid="{42FE863D-E34F-437D-BC99-4D94560C08A4}"/>
    <cellStyle name="60% - Accent3 2" xfId="243" xr:uid="{00000000-0005-0000-0000-0000E1070000}"/>
    <cellStyle name="60% - Accent3 3" xfId="244" xr:uid="{00000000-0005-0000-0000-0000E2070000}"/>
    <cellStyle name="60% - Accent3 3 2" xfId="2088" xr:uid="{00000000-0005-0000-0000-0000E3070000}"/>
    <cellStyle name="60% - Accent3 3 3" xfId="2089" xr:uid="{00000000-0005-0000-0000-0000E4070000}"/>
    <cellStyle name="60% - Accent3 3 4" xfId="12296" xr:uid="{78CA762A-FC04-42D9-A2F9-71144E15EF9E}"/>
    <cellStyle name="60% - Accent3 3_APM NE Q4-2024 Intra" xfId="18179" xr:uid="{C78D3FF3-F955-4F7D-82B2-FF580A931923}"/>
    <cellStyle name="60% - Accent3 4" xfId="2090" xr:uid="{00000000-0005-0000-0000-0000E6070000}"/>
    <cellStyle name="60% - Accent3 5" xfId="2091" xr:uid="{00000000-0005-0000-0000-0000E7070000}"/>
    <cellStyle name="60% - Accent3 5 2" xfId="12297" xr:uid="{53B1F22C-AA95-465F-B16D-0B0D5E6BC4A6}"/>
    <cellStyle name="60% - Accent3 5 3" xfId="12298" xr:uid="{64CBFACF-516F-4ED6-BC33-128F2D2B1162}"/>
    <cellStyle name="60% - Accent3 5 4" xfId="12299" xr:uid="{2A7C2BEE-C096-4049-8926-C4E47BB64B60}"/>
    <cellStyle name="60% - Accent3 5 5" xfId="12300" xr:uid="{8208B220-542F-4095-9672-8D6AA8BF7B0A}"/>
    <cellStyle name="60% - Accent3 5 6" xfId="12301" xr:uid="{43D5D881-0FE6-45C6-83FA-72FF8AA2A9EF}"/>
    <cellStyle name="60% - Accent3 5 7" xfId="12302" xr:uid="{8A4E7E48-EA77-4556-BB72-CE4782A264DC}"/>
    <cellStyle name="60% - Accent3 5_Note 12" xfId="12303" xr:uid="{5D8C06CD-93E5-47B8-B90F-88950C40125B}"/>
    <cellStyle name="60% - Accent3 6" xfId="2092" xr:uid="{00000000-0005-0000-0000-0000E8070000}"/>
    <cellStyle name="60% - Accent3 7" xfId="12304" xr:uid="{B9CE54FF-C27F-47CF-8629-9957B5EDA17F}"/>
    <cellStyle name="60% - Accent3 7 2" xfId="12305" xr:uid="{1F010B92-F587-4A81-8405-97BF007520D9}"/>
    <cellStyle name="60% - Accent3 7_BS" xfId="17499" xr:uid="{2152C97A-6CD5-432C-A81F-04B04738ED77}"/>
    <cellStyle name="60% - Accent3 8" xfId="12306" xr:uid="{F956327D-A562-4A28-9AF0-71665589E592}"/>
    <cellStyle name="60% - Accent3 8 2" xfId="12307" xr:uid="{D6C75E78-2A8B-4987-9BD2-2BA20B79857C}"/>
    <cellStyle name="60% - Accent3 8_BS" xfId="17500" xr:uid="{E75391F3-AEFD-42AF-860B-FBDCF9A4497C}"/>
    <cellStyle name="60% - Accent3 9" xfId="12308" xr:uid="{D4570CD2-3681-42D5-8A89-A67A50615A64}"/>
    <cellStyle name="60% - Accent3 9 2" xfId="12309" xr:uid="{A209948D-B2DB-4382-82DB-50D51671E118}"/>
    <cellStyle name="60% - Accent3 9_BS" xfId="17501" xr:uid="{262D0BF0-C6F9-4C27-B4B9-CE281CFC29E6}"/>
    <cellStyle name="60% - Accent4 10" xfId="12310" xr:uid="{D9F19332-972C-460D-AB99-E6E99458ADF4}"/>
    <cellStyle name="60% - Accent4 10 2" xfId="12311" xr:uid="{371C8A93-951B-40C6-8D32-470BFBB0D8FC}"/>
    <cellStyle name="60% - Accent4 10_BS" xfId="17502" xr:uid="{B42AA92B-6128-45BB-8918-C3C3C095BEE0}"/>
    <cellStyle name="60% - Accent4 2" xfId="245" xr:uid="{00000000-0005-0000-0000-0000E9070000}"/>
    <cellStyle name="60% - Accent4 3" xfId="246" xr:uid="{00000000-0005-0000-0000-0000EA070000}"/>
    <cellStyle name="60% - Accent4 3 2" xfId="2093" xr:uid="{00000000-0005-0000-0000-0000EB070000}"/>
    <cellStyle name="60% - Accent4 3 3" xfId="2094" xr:uid="{00000000-0005-0000-0000-0000EC070000}"/>
    <cellStyle name="60% - Accent4 3 4" xfId="12312" xr:uid="{FD71A4A4-18D4-4239-B97E-78DC68FC3EE1}"/>
    <cellStyle name="60% - Accent4 3_APM NE Q4-2024 Intra" xfId="18180" xr:uid="{2C9FCD49-4EA3-4021-A6FF-FB13905C7836}"/>
    <cellStyle name="60% - Accent4 4" xfId="2095" xr:uid="{00000000-0005-0000-0000-0000EE070000}"/>
    <cellStyle name="60% - Accent4 5" xfId="2096" xr:uid="{00000000-0005-0000-0000-0000EF070000}"/>
    <cellStyle name="60% - Accent4 5 2" xfId="12313" xr:uid="{6C54FB88-9047-4C23-90D1-DFAA9FA496F6}"/>
    <cellStyle name="60% - Accent4 5 3" xfId="12314" xr:uid="{EA0D5998-CF40-428F-93F1-20D092AA1647}"/>
    <cellStyle name="60% - Accent4 5 4" xfId="12315" xr:uid="{830A6040-4B7B-4234-AC79-EEA973522D0D}"/>
    <cellStyle name="60% - Accent4 5 5" xfId="12316" xr:uid="{6591FEE2-19A7-4934-859E-F188F83D324F}"/>
    <cellStyle name="60% - Accent4 5 6" xfId="12317" xr:uid="{50339F68-6123-4A8B-AC05-3E0A200A86F6}"/>
    <cellStyle name="60% - Accent4 5 7" xfId="12318" xr:uid="{BC18564B-14E3-4745-8882-7B6DCBF9B826}"/>
    <cellStyle name="60% - Accent4 5_Note 12" xfId="12319" xr:uid="{79037DC6-CB02-4B30-9DF6-D5B1473156C1}"/>
    <cellStyle name="60% - Accent4 6" xfId="2097" xr:uid="{00000000-0005-0000-0000-0000F0070000}"/>
    <cellStyle name="60% - Accent4 7" xfId="12320" xr:uid="{042AD0E9-C5D2-4DCD-B0FC-01E72C7FEB8C}"/>
    <cellStyle name="60% - Accent4 7 2" xfId="12321" xr:uid="{5A6235DB-76CF-49B1-A12F-8D7045CF43B0}"/>
    <cellStyle name="60% - Accent4 7_BS" xfId="17503" xr:uid="{9E79C3E0-66FF-438E-9D12-7AC1CE667126}"/>
    <cellStyle name="60% - Accent4 8" xfId="12322" xr:uid="{93A0194F-C7F1-436D-8AC5-7231910DDD4F}"/>
    <cellStyle name="60% - Accent4 8 2" xfId="12323" xr:uid="{54A255DF-3192-48A4-A9FA-6BDEA863F10D}"/>
    <cellStyle name="60% - Accent4 8_BS" xfId="17504" xr:uid="{63FFDD18-6908-4DC4-920F-EECEDDFBDC49}"/>
    <cellStyle name="60% - Accent4 9" xfId="12324" xr:uid="{13DD96F4-7743-4039-8862-1E4C08484989}"/>
    <cellStyle name="60% - Accent4 9 2" xfId="12325" xr:uid="{ECF1F954-E74A-4BB5-B233-49FC43BAB4E9}"/>
    <cellStyle name="60% - Accent4 9_BS" xfId="17505" xr:uid="{72959252-5610-497A-9FDE-E216AF193C69}"/>
    <cellStyle name="60% - Accent5 10" xfId="12326" xr:uid="{8D510864-9579-4F49-A058-047F82BC15EB}"/>
    <cellStyle name="60% - Accent5 10 2" xfId="12327" xr:uid="{D71A47E2-46DC-4AA8-841B-DB4A3EBB5D9B}"/>
    <cellStyle name="60% - Accent5 10_BS" xfId="17506" xr:uid="{3E4D3411-461D-457A-9418-72ACE59B0D79}"/>
    <cellStyle name="60% - Accent5 2" xfId="247" xr:uid="{00000000-0005-0000-0000-0000F1070000}"/>
    <cellStyle name="60% - Accent5 3" xfId="248" xr:uid="{00000000-0005-0000-0000-0000F2070000}"/>
    <cellStyle name="60% - Accent5 3 2" xfId="2098" xr:uid="{00000000-0005-0000-0000-0000F3070000}"/>
    <cellStyle name="60% - Accent5 3 3" xfId="2099" xr:uid="{00000000-0005-0000-0000-0000F4070000}"/>
    <cellStyle name="60% - Accent5 3 4" xfId="12328" xr:uid="{0F495900-98B5-48A0-9DF1-A4CDD698AB58}"/>
    <cellStyle name="60% - Accent5 3_APM NE Q4-2024 Intra" xfId="18181" xr:uid="{0D2097A2-E40F-4F4A-911D-58D942F57766}"/>
    <cellStyle name="60% - Accent5 4" xfId="2100" xr:uid="{00000000-0005-0000-0000-0000F6070000}"/>
    <cellStyle name="60% - Accent5 5" xfId="2101" xr:uid="{00000000-0005-0000-0000-0000F7070000}"/>
    <cellStyle name="60% - Accent5 5 2" xfId="12329" xr:uid="{23AE8C4C-5146-4D12-BBF0-46DB5D45E543}"/>
    <cellStyle name="60% - Accent5 5 3" xfId="12330" xr:uid="{5B6876F1-1D05-477E-8973-A629C3A462A4}"/>
    <cellStyle name="60% - Accent5 5 4" xfId="12331" xr:uid="{061EAC3F-A52D-411C-BBD0-68DE6ECBED68}"/>
    <cellStyle name="60% - Accent5 5 5" xfId="12332" xr:uid="{53E3530C-0549-4F8B-9830-CC0EDFAD181F}"/>
    <cellStyle name="60% - Accent5 5 6" xfId="12333" xr:uid="{932C4417-CF57-4329-B92A-2ED73C65FC5D}"/>
    <cellStyle name="60% - Accent5 5 7" xfId="12334" xr:uid="{A7B24B62-3F3D-48EC-AD99-DF46B6F6B604}"/>
    <cellStyle name="60% - Accent5 5_Note 12" xfId="12335" xr:uid="{350D547A-55AE-4899-A2C5-27156084C8F6}"/>
    <cellStyle name="60% - Accent5 6" xfId="2102" xr:uid="{00000000-0005-0000-0000-0000F8070000}"/>
    <cellStyle name="60% - Accent5 7" xfId="12336" xr:uid="{5EA24FD4-4BAA-4FD5-A029-0163443D8D77}"/>
    <cellStyle name="60% - Accent5 7 2" xfId="12337" xr:uid="{C5BBA606-D969-419D-846D-B351B51429CA}"/>
    <cellStyle name="60% - Accent5 7_BS" xfId="17507" xr:uid="{BCFE01A9-74AD-4601-A871-EE67381F5FF1}"/>
    <cellStyle name="60% - Accent5 8" xfId="12338" xr:uid="{BE56A076-DD42-40B6-9BCE-4F43D384C8D1}"/>
    <cellStyle name="60% - Accent5 8 2" xfId="12339" xr:uid="{8F0057BB-5D3E-470B-A85C-FEB196A763E8}"/>
    <cellStyle name="60% - Accent5 8_BS" xfId="17508" xr:uid="{2D8110DD-6D8C-42F2-B16A-0EE361B4CC38}"/>
    <cellStyle name="60% - Accent5 9" xfId="12340" xr:uid="{128EC586-5C9D-4D58-81FE-D6AF385BC30D}"/>
    <cellStyle name="60% - Accent5 9 2" xfId="12341" xr:uid="{69B245E5-4D2D-489E-8E42-96AED99E2D92}"/>
    <cellStyle name="60% - Accent5 9_BS" xfId="17509" xr:uid="{EB0A36BE-7076-4928-9D2B-19D8D38D9F86}"/>
    <cellStyle name="60% - Accent6 10" xfId="12342" xr:uid="{8F92A7DA-DD9E-417B-867B-34DD2673499C}"/>
    <cellStyle name="60% - Accent6 10 2" xfId="12343" xr:uid="{C8E92E4C-4787-4791-AB68-C05A46EBBB30}"/>
    <cellStyle name="60% - Accent6 10_BS" xfId="17510" xr:uid="{5A796A47-7A9B-4DE7-9A32-9C0B0B28BFFD}"/>
    <cellStyle name="60% - Accent6 2" xfId="249" xr:uid="{00000000-0005-0000-0000-0000F9070000}"/>
    <cellStyle name="60% - Accent6 3" xfId="250" xr:uid="{00000000-0005-0000-0000-0000FA070000}"/>
    <cellStyle name="60% - Accent6 3 2" xfId="2103" xr:uid="{00000000-0005-0000-0000-0000FB070000}"/>
    <cellStyle name="60% - Accent6 3 3" xfId="2104" xr:uid="{00000000-0005-0000-0000-0000FC070000}"/>
    <cellStyle name="60% - Accent6 3 4" xfId="12344" xr:uid="{A3E25459-9114-4D30-8571-DD9276BB6155}"/>
    <cellStyle name="60% - Accent6 3_APM NE Q4-2024 Intra" xfId="18182" xr:uid="{CFFB2B69-84FF-4E4C-A98B-17565BD3B021}"/>
    <cellStyle name="60% - Accent6 4" xfId="2105" xr:uid="{00000000-0005-0000-0000-0000FE070000}"/>
    <cellStyle name="60% - Accent6 5" xfId="2106" xr:uid="{00000000-0005-0000-0000-0000FF070000}"/>
    <cellStyle name="60% - Accent6 5 2" xfId="12345" xr:uid="{CDFDEAAE-8F02-4A7E-9BF5-D017557AE8BA}"/>
    <cellStyle name="60% - Accent6 5 3" xfId="12346" xr:uid="{C22B0319-A44F-4295-A189-57C467D32368}"/>
    <cellStyle name="60% - Accent6 5 4" xfId="12347" xr:uid="{E730E966-8C19-4D70-9926-97E77AEDA5D2}"/>
    <cellStyle name="60% - Accent6 5 5" xfId="12348" xr:uid="{756090A7-52EC-459E-88B8-7C52D7946535}"/>
    <cellStyle name="60% - Accent6 5 6" xfId="12349" xr:uid="{0CA7C44E-006D-476D-896D-AD2082E5144A}"/>
    <cellStyle name="60% - Accent6 5 7" xfId="12350" xr:uid="{528E6078-4704-4AFC-B568-856D42277B05}"/>
    <cellStyle name="60% - Accent6 5_Note 12" xfId="12351" xr:uid="{D8F0081A-4455-4EE5-B700-F6A1154C5A52}"/>
    <cellStyle name="60% - Accent6 6" xfId="2107" xr:uid="{00000000-0005-0000-0000-000000080000}"/>
    <cellStyle name="60% - Accent6 7" xfId="12352" xr:uid="{79B194A1-57F0-4DB5-859A-C8BE6D1F193F}"/>
    <cellStyle name="60% - Accent6 7 2" xfId="12353" xr:uid="{F6EA6A2B-7D4C-466F-8622-B52BF4173542}"/>
    <cellStyle name="60% - Accent6 7_BS" xfId="17511" xr:uid="{3777DE0D-38D0-44EA-BB5B-08811B7DF365}"/>
    <cellStyle name="60% - Accent6 8" xfId="12354" xr:uid="{DEF510D3-2018-461C-ADB9-2EB03DD7CBE3}"/>
    <cellStyle name="60% - Accent6 8 2" xfId="12355" xr:uid="{0A1425EC-CCEA-4A73-A7F7-90F67AABBBB7}"/>
    <cellStyle name="60% - Accent6 8_BS" xfId="17512" xr:uid="{DC337CD7-2A91-4B6C-879E-6AEF08A914B2}"/>
    <cellStyle name="60% - Accent6 9" xfId="12356" xr:uid="{3B90283A-91BD-40E3-B7AF-3CA29411184B}"/>
    <cellStyle name="60% - Accent6 9 2" xfId="12357" xr:uid="{80B380C6-4823-40EB-83E1-DCAF6238689C}"/>
    <cellStyle name="60% - Accent6 9_BS" xfId="17513" xr:uid="{878B7BE3-AC1A-4440-AB17-CDC29547A85E}"/>
    <cellStyle name="60% - Énfasis1" xfId="2108" xr:uid="{00000000-0005-0000-0000-000001080000}"/>
    <cellStyle name="60% - Énfasis2" xfId="2109" xr:uid="{00000000-0005-0000-0000-000002080000}"/>
    <cellStyle name="60% - Énfasis3" xfId="2110" xr:uid="{00000000-0005-0000-0000-000003080000}"/>
    <cellStyle name="60% - Énfasis4" xfId="2111" xr:uid="{00000000-0005-0000-0000-000004080000}"/>
    <cellStyle name="60% - Énfasis5" xfId="2112" xr:uid="{00000000-0005-0000-0000-000005080000}"/>
    <cellStyle name="60% - Énfasis6" xfId="2113" xr:uid="{00000000-0005-0000-0000-000006080000}"/>
    <cellStyle name="60% - uthevingsfarge 1" xfId="2114" xr:uid="{00000000-0005-0000-0000-000007080000}"/>
    <cellStyle name="60% - uthevingsfarge 2" xfId="2115" xr:uid="{00000000-0005-0000-0000-000008080000}"/>
    <cellStyle name="60% - uthevingsfarge 3" xfId="2116" xr:uid="{00000000-0005-0000-0000-000009080000}"/>
    <cellStyle name="60% - uthevingsfarge 4" xfId="2117" xr:uid="{00000000-0005-0000-0000-00000A080000}"/>
    <cellStyle name="60% - uthevingsfarge 5" xfId="2118" xr:uid="{00000000-0005-0000-0000-00000B080000}"/>
    <cellStyle name="60% - uthevingsfarge 6" xfId="2119" xr:uid="{00000000-0005-0000-0000-00000C080000}"/>
    <cellStyle name="60% - Акцент1" xfId="2120" xr:uid="{00000000-0005-0000-0000-00000D080000}"/>
    <cellStyle name="60% - Акцент2" xfId="2121" xr:uid="{00000000-0005-0000-0000-00000E080000}"/>
    <cellStyle name="60% - Акцент3" xfId="2122" xr:uid="{00000000-0005-0000-0000-00000F080000}"/>
    <cellStyle name="60% - Акцент4" xfId="2123" xr:uid="{00000000-0005-0000-0000-000010080000}"/>
    <cellStyle name="60% - Акцент5" xfId="2124" xr:uid="{00000000-0005-0000-0000-000011080000}"/>
    <cellStyle name="60% - Акцент6" xfId="2125" xr:uid="{00000000-0005-0000-0000-000012080000}"/>
    <cellStyle name="Accent1" xfId="7462" builtinId="29" customBuiltin="1"/>
    <cellStyle name="Accent1 - 20%" xfId="12358" xr:uid="{585C4612-0F6D-4EAA-A19E-7787DE63D80F}"/>
    <cellStyle name="Accent1 - 40%" xfId="12359" xr:uid="{DB48A19C-0F90-4BE4-8137-2C7A54F1802A}"/>
    <cellStyle name="Accent1 - 60%" xfId="12360" xr:uid="{6DE82584-126A-4E1F-9EE4-83D445722B97}"/>
    <cellStyle name="Accent1 10" xfId="12361" xr:uid="{6DE01AA9-4751-4331-A409-82B14BDF9391}"/>
    <cellStyle name="Accent1 11" xfId="12362" xr:uid="{0330EFE8-EDB3-4D5E-82DB-99462918ECAF}"/>
    <cellStyle name="Accent1 12" xfId="12363" xr:uid="{88C17B55-9493-44D6-BBB2-78B9D04495FE}"/>
    <cellStyle name="Accent1 2" xfId="251" xr:uid="{00000000-0005-0000-0000-000014080000}"/>
    <cellStyle name="Accent1 2 2" xfId="12364" xr:uid="{B44A36F7-5D04-4BCD-9FC4-0889D62D981B}"/>
    <cellStyle name="Accent1 2 3" xfId="12365" xr:uid="{573E1146-4A6B-4F30-B896-F0E64AF8A8E2}"/>
    <cellStyle name="Accent1 2 4" xfId="12366" xr:uid="{F4E5B2D1-4D06-40DA-A3F8-50D124E464ED}"/>
    <cellStyle name="Accent1 2_APM NE Q4-2024 Intra" xfId="18183" xr:uid="{814698F4-B80E-45F2-9C59-C375529674F4}"/>
    <cellStyle name="Accent1 3" xfId="2126" xr:uid="{00000000-0005-0000-0000-000015080000}"/>
    <cellStyle name="Accent1 3 2" xfId="2127" xr:uid="{00000000-0005-0000-0000-000016080000}"/>
    <cellStyle name="Accent1 3 3" xfId="2128" xr:uid="{00000000-0005-0000-0000-000017080000}"/>
    <cellStyle name="Accent1 3 4" xfId="12367" xr:uid="{F4411197-2CBF-46B9-91B1-B20DE342CACB}"/>
    <cellStyle name="Accent1 3_Note 12" xfId="12368" xr:uid="{A2C74D95-A10C-4123-87D1-B763BB851038}"/>
    <cellStyle name="Accent1 4" xfId="2129" xr:uid="{00000000-0005-0000-0000-000018080000}"/>
    <cellStyle name="Accent1 5" xfId="12369" xr:uid="{5014A61E-CF71-473A-BD59-C990EAC985CF}"/>
    <cellStyle name="Accent1 6" xfId="12370" xr:uid="{E90F5546-E50D-4DDF-85EC-2EF4AE69205E}"/>
    <cellStyle name="Accent1 7" xfId="12371" xr:uid="{A60D0200-B791-4DBB-AB5B-2FE4BE2CC7E6}"/>
    <cellStyle name="Accent1 7 2" xfId="12372" xr:uid="{5015448F-C36D-4C77-B8AE-F2693A786C60}"/>
    <cellStyle name="Accent1 8" xfId="12373" xr:uid="{F0380C7B-75D6-41B0-A42E-F23880164996}"/>
    <cellStyle name="Accent1 9" xfId="12374" xr:uid="{E1E0E04B-E8EC-4226-B4EE-9ABE601F1111}"/>
    <cellStyle name="Accent2" xfId="7465" builtinId="33" customBuiltin="1"/>
    <cellStyle name="Accent2 - 20%" xfId="12375" xr:uid="{0AE255FA-172F-4340-B018-734ACFCA58CE}"/>
    <cellStyle name="Accent2 - 40%" xfId="12376" xr:uid="{53AE8645-DC5A-4284-B3FC-58C0DD756451}"/>
    <cellStyle name="Accent2 - 60%" xfId="12377" xr:uid="{ADD6636C-64D7-403F-891B-89D144F24562}"/>
    <cellStyle name="Accent2 10" xfId="12378" xr:uid="{07605D41-DC5D-46F1-9805-BF4ED60C4090}"/>
    <cellStyle name="Accent2 11" xfId="12379" xr:uid="{8A3D0FBF-2B9F-45E3-A15B-1486794C2734}"/>
    <cellStyle name="Accent2 12" xfId="12380" xr:uid="{906F7D8B-AE94-4FA9-A2F0-8968D1CB80D8}"/>
    <cellStyle name="Accent2 2" xfId="252" xr:uid="{00000000-0005-0000-0000-00001A080000}"/>
    <cellStyle name="Accent2 2 2" xfId="12381" xr:uid="{48DE3867-40D8-4FB3-AD3B-651A98333E71}"/>
    <cellStyle name="Accent2 2 3" xfId="12382" xr:uid="{E1327421-43FC-4ED3-9135-D269087FEE19}"/>
    <cellStyle name="Accent2 2 4" xfId="12383" xr:uid="{BA14CED3-E931-450F-8BB2-44149A713B7A}"/>
    <cellStyle name="Accent2 2_APM NE Q4-2024 Intra" xfId="18184" xr:uid="{BE73A47E-FB95-4E35-AAD2-160C62511E19}"/>
    <cellStyle name="Accent2 3" xfId="2130" xr:uid="{00000000-0005-0000-0000-00001B080000}"/>
    <cellStyle name="Accent2 3 2" xfId="2131" xr:uid="{00000000-0005-0000-0000-00001C080000}"/>
    <cellStyle name="Accent2 3 3" xfId="2132" xr:uid="{00000000-0005-0000-0000-00001D080000}"/>
    <cellStyle name="Accent2 3 4" xfId="12384" xr:uid="{AF02E9C7-C8F6-40AB-80C4-5EBDDB376DBA}"/>
    <cellStyle name="Accent2 3_Note 12" xfId="12385" xr:uid="{A4297C21-EAED-432C-88EC-6B25FDF7D6B5}"/>
    <cellStyle name="Accent2 4" xfId="2133" xr:uid="{00000000-0005-0000-0000-00001E080000}"/>
    <cellStyle name="Accent2 5" xfId="12386" xr:uid="{09E6AB73-D2C9-4C78-8741-A72AE7AA0EE2}"/>
    <cellStyle name="Accent2 6" xfId="12387" xr:uid="{57B8DF09-25C3-4219-BBF0-8E18708518D4}"/>
    <cellStyle name="Accent2 7" xfId="12388" xr:uid="{4F594C8C-3F2C-45C4-A824-7E32634A4EAC}"/>
    <cellStyle name="Accent2 7 2" xfId="12389" xr:uid="{99BE2395-9B09-4247-9F0C-430D84B90FC6}"/>
    <cellStyle name="Accent2 8" xfId="12390" xr:uid="{59A8F303-CB60-4125-B8E9-37BCC01DEFB5}"/>
    <cellStyle name="Accent2 9" xfId="12391" xr:uid="{FAC12AD5-1FB7-45D3-82E9-871F02F5CEBE}"/>
    <cellStyle name="Accent3" xfId="7468" builtinId="37" customBuiltin="1"/>
    <cellStyle name="Accent3 - 20%" xfId="12392" xr:uid="{0739E7D6-D80B-4342-B1DB-59A5A5426F9A}"/>
    <cellStyle name="Accent3 - 40%" xfId="12393" xr:uid="{8C703740-FEDD-4D46-8777-A39995E67DC4}"/>
    <cellStyle name="Accent3 - 60%" xfId="12394" xr:uid="{79F1A45A-2DA9-4CC8-A639-094BD75DD632}"/>
    <cellStyle name="Accent3 10" xfId="12395" xr:uid="{EB86FBB0-C51C-4993-9198-EB36006EA89D}"/>
    <cellStyle name="Accent3 11" xfId="12396" xr:uid="{7F44CDBF-77F3-4F11-8B98-D1097FB99C2C}"/>
    <cellStyle name="Accent3 12" xfId="12397" xr:uid="{08BB6EA5-4AF9-4EA2-86AD-EB4DC481A8C3}"/>
    <cellStyle name="Accent3 2" xfId="253" xr:uid="{00000000-0005-0000-0000-000020080000}"/>
    <cellStyle name="Accent3 2 2" xfId="12398" xr:uid="{1CBC9B8D-4318-42E5-9BB2-4EB8021D7986}"/>
    <cellStyle name="Accent3 2 3" xfId="12399" xr:uid="{315C4D09-D3FF-4DBB-96F4-F6A78C23063D}"/>
    <cellStyle name="Accent3 2 4" xfId="12400" xr:uid="{B2FD1838-3DED-4BAB-8FE8-AE9998B6845F}"/>
    <cellStyle name="Accent3 2_APM NE Q4-2024 Intra" xfId="18185" xr:uid="{F85D5387-EA0B-4644-8725-FA5EC8BAF6AC}"/>
    <cellStyle name="Accent3 3" xfId="2134" xr:uid="{00000000-0005-0000-0000-000021080000}"/>
    <cellStyle name="Accent3 3 2" xfId="2135" xr:uid="{00000000-0005-0000-0000-000022080000}"/>
    <cellStyle name="Accent3 3 3" xfId="2136" xr:uid="{00000000-0005-0000-0000-000023080000}"/>
    <cellStyle name="Accent3 3 4" xfId="12401" xr:uid="{316A63DB-A475-457E-99C6-BF871BEDA571}"/>
    <cellStyle name="Accent3 3_Note 12" xfId="12402" xr:uid="{96E4939D-6F45-46D3-A77C-C4AFA2F13E9E}"/>
    <cellStyle name="Accent3 4" xfId="2137" xr:uid="{00000000-0005-0000-0000-000024080000}"/>
    <cellStyle name="Accent3 5" xfId="12403" xr:uid="{8E2EEE17-3CD3-4C0B-98B2-69517E8A3D67}"/>
    <cellStyle name="Accent3 6" xfId="12404" xr:uid="{6834F26D-B26B-437C-912E-5A031F2D70A5}"/>
    <cellStyle name="Accent3 7" xfId="12405" xr:uid="{E25B3C57-58BB-4A06-BF1F-EBF30927340A}"/>
    <cellStyle name="Accent3 7 2" xfId="12406" xr:uid="{FC032B8D-9D89-4380-8883-AB08D2D0FF19}"/>
    <cellStyle name="Accent3 8" xfId="12407" xr:uid="{22C83B52-6D18-4DDB-B2A2-1E1E7467DE57}"/>
    <cellStyle name="Accent3 9" xfId="12408" xr:uid="{54480DAE-460E-4889-A0F8-428F4DA84013}"/>
    <cellStyle name="Accent4" xfId="7471" builtinId="41" customBuiltin="1"/>
    <cellStyle name="Accent4 - 20%" xfId="12409" xr:uid="{A425B773-F938-4567-A85A-0E94AAEF0649}"/>
    <cellStyle name="Accent4 - 40%" xfId="12410" xr:uid="{2B296BE3-7FC1-4168-9398-E39A250C7246}"/>
    <cellStyle name="Accent4 - 60%" xfId="12411" xr:uid="{682220BB-D176-49DD-92F8-BAA34AE7A13C}"/>
    <cellStyle name="Accent4 10" xfId="12412" xr:uid="{11091186-B2CF-45B7-B4D5-8BE4D5017AE2}"/>
    <cellStyle name="Accent4 11" xfId="12413" xr:uid="{2CC3E03D-AC86-48B6-A1F7-38AB69C97148}"/>
    <cellStyle name="Accent4 12" xfId="12414" xr:uid="{29CB0356-BB4B-4F7F-91F3-172D72FF60B9}"/>
    <cellStyle name="Accent4 2" xfId="254" xr:uid="{00000000-0005-0000-0000-000026080000}"/>
    <cellStyle name="Accent4 2 2" xfId="12415" xr:uid="{7D8629E0-0355-467B-B9E4-F03FAA75F56E}"/>
    <cellStyle name="Accent4 2 3" xfId="12416" xr:uid="{3E818D99-A9CD-4AA1-A7AD-D72663560E4C}"/>
    <cellStyle name="Accent4 2 4" xfId="12417" xr:uid="{44177A55-947C-42B8-8723-95F58DE7A4FE}"/>
    <cellStyle name="Accent4 2_APM NE Q4-2024 Intra" xfId="18186" xr:uid="{7283BC7C-09C0-43F2-A4D5-A553A85443F3}"/>
    <cellStyle name="Accent4 3" xfId="2138" xr:uid="{00000000-0005-0000-0000-000027080000}"/>
    <cellStyle name="Accent4 3 2" xfId="2139" xr:uid="{00000000-0005-0000-0000-000028080000}"/>
    <cellStyle name="Accent4 3 3" xfId="2140" xr:uid="{00000000-0005-0000-0000-000029080000}"/>
    <cellStyle name="Accent4 3 4" xfId="12418" xr:uid="{C0E3E314-5361-4E18-B002-E0ED414D3712}"/>
    <cellStyle name="Accent4 3_Note 12" xfId="12419" xr:uid="{4C41AB9D-527F-48AC-A6BA-8DA1C4D2168F}"/>
    <cellStyle name="Accent4 4" xfId="2141" xr:uid="{00000000-0005-0000-0000-00002A080000}"/>
    <cellStyle name="Accent4 5" xfId="12420" xr:uid="{B8E158E4-EAFD-415E-B006-D53E3945B008}"/>
    <cellStyle name="Accent4 6" xfId="12421" xr:uid="{F06C6364-C1FD-4004-951B-B7CE9506E0F1}"/>
    <cellStyle name="Accent4 7" xfId="12422" xr:uid="{E495CE48-D096-4BD9-8D1A-7C2D03E9AC31}"/>
    <cellStyle name="Accent4 7 2" xfId="12423" xr:uid="{44827297-644B-422A-8246-1E69F847FD98}"/>
    <cellStyle name="Accent4 8" xfId="12424" xr:uid="{B80A2936-804E-4320-9756-97B02B94E80A}"/>
    <cellStyle name="Accent4 9" xfId="12425" xr:uid="{2E69C6AD-9CBC-42BB-B12C-DE33CDDDDC84}"/>
    <cellStyle name="Accent5" xfId="7474" builtinId="45" customBuiltin="1"/>
    <cellStyle name="Accent5 - 20%" xfId="12426" xr:uid="{BA001113-8F60-4F48-99E2-A342872DA7D3}"/>
    <cellStyle name="Accent5 - 40%" xfId="12427" xr:uid="{D336D183-B6EA-4218-8602-F25F56ED53B7}"/>
    <cellStyle name="Accent5 - 60%" xfId="12428" xr:uid="{8819C4A1-5753-4001-91E1-0859133A338F}"/>
    <cellStyle name="Accent5 10" xfId="12429" xr:uid="{037FBFA6-04C8-4A89-B6BE-A5B143AA4B92}"/>
    <cellStyle name="Accent5 11" xfId="12430" xr:uid="{56A7B2B5-1971-4449-816C-A3E3ED69894A}"/>
    <cellStyle name="Accent5 12" xfId="12431" xr:uid="{5F9B83C2-7464-4DCF-804F-A5EF6B8663B3}"/>
    <cellStyle name="Accent5 2" xfId="255" xr:uid="{00000000-0005-0000-0000-00002C080000}"/>
    <cellStyle name="Accent5 2 2" xfId="12432" xr:uid="{52DEF8AC-7532-4C03-9D3B-9A9EA3803F98}"/>
    <cellStyle name="Accent5 2 3" xfId="12433" xr:uid="{A8A5E3C9-7D91-4ABF-A128-C4CBFB879921}"/>
    <cellStyle name="Accent5 2 4" xfId="12434" xr:uid="{F11C7E05-A8FB-4BA8-9C3B-CF75B7429589}"/>
    <cellStyle name="Accent5 2_APM NE Q4-2024 Intra" xfId="18187" xr:uid="{16A4F37C-D6E6-4156-A1A2-D96FC64FEF1D}"/>
    <cellStyle name="Accent5 3" xfId="2142" xr:uid="{00000000-0005-0000-0000-00002D080000}"/>
    <cellStyle name="Accent5 3 2" xfId="2143" xr:uid="{00000000-0005-0000-0000-00002E080000}"/>
    <cellStyle name="Accent5 3 3" xfId="2144" xr:uid="{00000000-0005-0000-0000-00002F080000}"/>
    <cellStyle name="Accent5 3 4" xfId="12435" xr:uid="{5136A1E3-EB84-49EE-801C-E85E7290A48C}"/>
    <cellStyle name="Accent5 3_Note 12" xfId="12436" xr:uid="{C7F417F2-298C-4D53-9BF3-B76B339FF0C8}"/>
    <cellStyle name="Accent5 4" xfId="2145" xr:uid="{00000000-0005-0000-0000-000030080000}"/>
    <cellStyle name="Accent5 5" xfId="12437" xr:uid="{8A2D8BD5-9C7B-44B9-8A67-924A6405BB96}"/>
    <cellStyle name="Accent5 6" xfId="12438" xr:uid="{361EACD0-4C5C-42E1-84D5-48DFDD5426B8}"/>
    <cellStyle name="Accent5 7" xfId="12439" xr:uid="{11AF85C4-E565-4E74-9C16-92CC107020E9}"/>
    <cellStyle name="Accent5 7 2" xfId="12440" xr:uid="{C9A0AC15-6DB9-4BD4-8D96-231CB9854695}"/>
    <cellStyle name="Accent5 8" xfId="12441" xr:uid="{67D19609-D779-425B-8461-D7FAFBA5D7B3}"/>
    <cellStyle name="Accent5 9" xfId="12442" xr:uid="{789A2115-F621-4523-BE27-C87EFC49BD47}"/>
    <cellStyle name="Accent6" xfId="7477" builtinId="49" customBuiltin="1"/>
    <cellStyle name="Accent6 - 20%" xfId="12443" xr:uid="{1A827C4E-68DC-4413-9B2E-3669DA1D5D13}"/>
    <cellStyle name="Accent6 - 40%" xfId="12444" xr:uid="{1EEB10F3-9A55-4ACE-8126-67910A31002E}"/>
    <cellStyle name="Accent6 - 60%" xfId="12445" xr:uid="{B7B73E95-C917-4DEA-A664-C7FEA4D868E4}"/>
    <cellStyle name="Accent6 10" xfId="12446" xr:uid="{3EAD8042-281E-4F81-9054-1237921BF8D1}"/>
    <cellStyle name="Accent6 11" xfId="12447" xr:uid="{53AAEE53-D852-4BF6-B772-78E344DF186A}"/>
    <cellStyle name="Accent6 12" xfId="12448" xr:uid="{9DEF394D-DE67-4B87-B479-9A1727270FAB}"/>
    <cellStyle name="Accent6 2" xfId="256" xr:uid="{00000000-0005-0000-0000-000032080000}"/>
    <cellStyle name="Accent6 2 2" xfId="12449" xr:uid="{0FED8BBC-9E43-48F6-972B-EC06209E8A5F}"/>
    <cellStyle name="Accent6 2 3" xfId="12450" xr:uid="{159BE0C9-27D9-4BED-969E-78316153B9B7}"/>
    <cellStyle name="Accent6 2 4" xfId="12451" xr:uid="{354756EF-6B4D-40B3-8CA8-617F889060F6}"/>
    <cellStyle name="Accent6 2_APM NE Q4-2024 Intra" xfId="18188" xr:uid="{91CD409A-B91F-4F6D-933B-3A8D5F97D366}"/>
    <cellStyle name="Accent6 3" xfId="2146" xr:uid="{00000000-0005-0000-0000-000033080000}"/>
    <cellStyle name="Accent6 3 2" xfId="2147" xr:uid="{00000000-0005-0000-0000-000034080000}"/>
    <cellStyle name="Accent6 3 3" xfId="2148" xr:uid="{00000000-0005-0000-0000-000035080000}"/>
    <cellStyle name="Accent6 3 4" xfId="12452" xr:uid="{A2835520-FA4A-454F-A235-0A54E1A63688}"/>
    <cellStyle name="Accent6 3_Note 12" xfId="12453" xr:uid="{0700763B-0720-4940-A3A6-CC93926B10DE}"/>
    <cellStyle name="Accent6 4" xfId="2149" xr:uid="{00000000-0005-0000-0000-000036080000}"/>
    <cellStyle name="Accent6 5" xfId="12454" xr:uid="{54B023E2-DE0D-493A-B225-D5059AC5B8EF}"/>
    <cellStyle name="Accent6 6" xfId="12455" xr:uid="{D8918602-AAD0-4CF8-95C7-48C9F9835197}"/>
    <cellStyle name="Accent6 7" xfId="12456" xr:uid="{07304612-E9FF-4CFF-BC4B-D008B83DB48F}"/>
    <cellStyle name="Accent6 7 2" xfId="12457" xr:uid="{45A2031E-0985-473A-A647-B4E5F6CE2F24}"/>
    <cellStyle name="Accent6 8" xfId="12458" xr:uid="{AF4987B3-CB82-4286-AE52-AD3F113C2942}"/>
    <cellStyle name="Accent6 9" xfId="12459" xr:uid="{8ADCA66B-71F4-4032-97A9-F9783DB2306B}"/>
    <cellStyle name="accesscolumn" xfId="257" xr:uid="{00000000-0005-0000-0000-000037080000}"/>
    <cellStyle name="Admin" xfId="258" xr:uid="{00000000-0005-0000-0000-000038080000}"/>
    <cellStyle name="Advarselstekst" xfId="2150" xr:uid="{00000000-0005-0000-0000-000039080000}"/>
    <cellStyle name="Anita" xfId="2151" xr:uid="{00000000-0005-0000-0000-00003A080000}"/>
    <cellStyle name="Bad" xfId="7453" builtinId="27" customBuiltin="1"/>
    <cellStyle name="Bad 2" xfId="259" xr:uid="{00000000-0005-0000-0000-00003C080000}"/>
    <cellStyle name="Bad 2 2" xfId="12460" xr:uid="{D713EE41-B233-4624-9541-46D0D1A0EE26}"/>
    <cellStyle name="Bad 2 3" xfId="12461" xr:uid="{803E900F-C1C1-4597-88CE-D533E3EB1B3A}"/>
    <cellStyle name="Bad 2 4" xfId="12462" xr:uid="{85C0DA8E-6DD2-4A7D-A565-8EE896CC2761}"/>
    <cellStyle name="Bad 2_APM NE Q4-2024 Intra" xfId="18189" xr:uid="{88F98786-6199-47A5-BC91-463D6B33B9DD}"/>
    <cellStyle name="Bad 3" xfId="2152" xr:uid="{00000000-0005-0000-0000-00003D080000}"/>
    <cellStyle name="Bad 3 2" xfId="2153" xr:uid="{00000000-0005-0000-0000-00003E080000}"/>
    <cellStyle name="Bad 3 3" xfId="2154" xr:uid="{00000000-0005-0000-0000-00003F080000}"/>
    <cellStyle name="Bad 4" xfId="2155" xr:uid="{00000000-0005-0000-0000-000040080000}"/>
    <cellStyle name="Bad 5" xfId="12463" xr:uid="{78A601C4-2930-48ED-81DE-956A20B43AA3}"/>
    <cellStyle name="Bad 5 2" xfId="12464" xr:uid="{DD6D2648-8DBF-47F4-8BDE-AEB5F7BD607B}"/>
    <cellStyle name="Bad 5 3" xfId="12465" xr:uid="{9A545E9F-5793-4EE9-A8E2-C84EAA321422}"/>
    <cellStyle name="Bad 6" xfId="12466" xr:uid="{4131C1CC-254C-4E8C-AD80-55CB862D9D33}"/>
    <cellStyle name="Bad 7" xfId="12467" xr:uid="{E6B005B3-DAD7-43FD-BCE0-F12B3CFC1760}"/>
    <cellStyle name="baseentity" xfId="260" xr:uid="{00000000-0005-0000-0000-000041080000}"/>
    <cellStyle name="Bemærk!" xfId="2156" xr:uid="{00000000-0005-0000-0000-000042080000}"/>
    <cellStyle name="Bemærk! 2" xfId="2157" xr:uid="{00000000-0005-0000-0000-000043080000}"/>
    <cellStyle name="Bemærk! 2 2" xfId="2158" xr:uid="{00000000-0005-0000-0000-000044080000}"/>
    <cellStyle name="Bemærk! 2_Sheet3" xfId="2159" xr:uid="{00000000-0005-0000-0000-000045080000}"/>
    <cellStyle name="Bemærk! 3" xfId="2160" xr:uid="{00000000-0005-0000-0000-000046080000}"/>
    <cellStyle name="Bemærk! 3 2" xfId="2161" xr:uid="{00000000-0005-0000-0000-000047080000}"/>
    <cellStyle name="Bemærk! 3_Sheet3" xfId="2162" xr:uid="{00000000-0005-0000-0000-000048080000}"/>
    <cellStyle name="Bemærk! 4" xfId="2163" xr:uid="{00000000-0005-0000-0000-000049080000}"/>
    <cellStyle name="Bemærk!_Sheet3" xfId="2164" xr:uid="{00000000-0005-0000-0000-00004A080000}"/>
    <cellStyle name="Beregning" xfId="2165" xr:uid="{00000000-0005-0000-0000-00004B080000}"/>
    <cellStyle name="Beregning 2" xfId="2166" xr:uid="{00000000-0005-0000-0000-00004C080000}"/>
    <cellStyle name="Beregning 2 2" xfId="2167" xr:uid="{00000000-0005-0000-0000-00004D080000}"/>
    <cellStyle name="Beregning 2 2 2" xfId="2168" xr:uid="{00000000-0005-0000-0000-00004E080000}"/>
    <cellStyle name="Beregning 2 2 2 2" xfId="2169" xr:uid="{00000000-0005-0000-0000-00004F080000}"/>
    <cellStyle name="Beregning 2 2 2_Sheet3" xfId="2170" xr:uid="{00000000-0005-0000-0000-000050080000}"/>
    <cellStyle name="Beregning 2 2 3" xfId="2171" xr:uid="{00000000-0005-0000-0000-000051080000}"/>
    <cellStyle name="Beregning 2 2 3 2" xfId="2172" xr:uid="{00000000-0005-0000-0000-000052080000}"/>
    <cellStyle name="Beregning 2 2 3_Sheet3" xfId="2173" xr:uid="{00000000-0005-0000-0000-000053080000}"/>
    <cellStyle name="Beregning 2 2 4" xfId="2174" xr:uid="{00000000-0005-0000-0000-000054080000}"/>
    <cellStyle name="Beregning 2 2_Sheet3" xfId="2175" xr:uid="{00000000-0005-0000-0000-000055080000}"/>
    <cellStyle name="Beregning 2 3" xfId="2176" xr:uid="{00000000-0005-0000-0000-000056080000}"/>
    <cellStyle name="Beregning 2 3 2" xfId="2177" xr:uid="{00000000-0005-0000-0000-000057080000}"/>
    <cellStyle name="Beregning 2 3 2 2" xfId="2178" xr:uid="{00000000-0005-0000-0000-000058080000}"/>
    <cellStyle name="Beregning 2 3 2_Sheet3" xfId="2179" xr:uid="{00000000-0005-0000-0000-000059080000}"/>
    <cellStyle name="Beregning 2 3 3" xfId="2180" xr:uid="{00000000-0005-0000-0000-00005A080000}"/>
    <cellStyle name="Beregning 2 3 3 2" xfId="2181" xr:uid="{00000000-0005-0000-0000-00005B080000}"/>
    <cellStyle name="Beregning 2 3 3_Sheet3" xfId="2182" xr:uid="{00000000-0005-0000-0000-00005C080000}"/>
    <cellStyle name="Beregning 2 3 4" xfId="2183" xr:uid="{00000000-0005-0000-0000-00005D080000}"/>
    <cellStyle name="Beregning 2 3_Sheet3" xfId="2184" xr:uid="{00000000-0005-0000-0000-00005E080000}"/>
    <cellStyle name="Beregning 2 4" xfId="2185" xr:uid="{00000000-0005-0000-0000-00005F080000}"/>
    <cellStyle name="Beregning 2 4 2" xfId="2186" xr:uid="{00000000-0005-0000-0000-000060080000}"/>
    <cellStyle name="Beregning 2 4_Sheet3" xfId="2187" xr:uid="{00000000-0005-0000-0000-000061080000}"/>
    <cellStyle name="Beregning 2 5" xfId="2188" xr:uid="{00000000-0005-0000-0000-000062080000}"/>
    <cellStyle name="Beregning 2 5 2" xfId="2189" xr:uid="{00000000-0005-0000-0000-000063080000}"/>
    <cellStyle name="Beregning 2 5_Sheet3" xfId="2190" xr:uid="{00000000-0005-0000-0000-000064080000}"/>
    <cellStyle name="Beregning 2 6" xfId="2191" xr:uid="{00000000-0005-0000-0000-000065080000}"/>
    <cellStyle name="Beregning 2_Sheet3" xfId="2192" xr:uid="{00000000-0005-0000-0000-000066080000}"/>
    <cellStyle name="Beregning 3" xfId="2193" xr:uid="{00000000-0005-0000-0000-000067080000}"/>
    <cellStyle name="Beregning 3 2" xfId="2194" xr:uid="{00000000-0005-0000-0000-000068080000}"/>
    <cellStyle name="Beregning 3 2 2" xfId="2195" xr:uid="{00000000-0005-0000-0000-000069080000}"/>
    <cellStyle name="Beregning 3 2_Sheet3" xfId="2196" xr:uid="{00000000-0005-0000-0000-00006A080000}"/>
    <cellStyle name="Beregning 3 3" xfId="2197" xr:uid="{00000000-0005-0000-0000-00006B080000}"/>
    <cellStyle name="Beregning 3 3 2" xfId="2198" xr:uid="{00000000-0005-0000-0000-00006C080000}"/>
    <cellStyle name="Beregning 3 3_Sheet3" xfId="2199" xr:uid="{00000000-0005-0000-0000-00006D080000}"/>
    <cellStyle name="Beregning 3 4" xfId="2200" xr:uid="{00000000-0005-0000-0000-00006E080000}"/>
    <cellStyle name="Beregning 3_Sheet3" xfId="2201" xr:uid="{00000000-0005-0000-0000-00006F080000}"/>
    <cellStyle name="Beregning 4" xfId="2202" xr:uid="{00000000-0005-0000-0000-000070080000}"/>
    <cellStyle name="Beregning 4 2" xfId="2203" xr:uid="{00000000-0005-0000-0000-000071080000}"/>
    <cellStyle name="Beregning 4 2 2" xfId="2204" xr:uid="{00000000-0005-0000-0000-000072080000}"/>
    <cellStyle name="Beregning 4 2_Sheet3" xfId="2205" xr:uid="{00000000-0005-0000-0000-000073080000}"/>
    <cellStyle name="Beregning 4 3" xfId="2206" xr:uid="{00000000-0005-0000-0000-000074080000}"/>
    <cellStyle name="Beregning 4 3 2" xfId="2207" xr:uid="{00000000-0005-0000-0000-000075080000}"/>
    <cellStyle name="Beregning 4 3_Sheet3" xfId="2208" xr:uid="{00000000-0005-0000-0000-000076080000}"/>
    <cellStyle name="Beregning 4 4" xfId="2209" xr:uid="{00000000-0005-0000-0000-000077080000}"/>
    <cellStyle name="Beregning 4_Sheet3" xfId="2210" xr:uid="{00000000-0005-0000-0000-000078080000}"/>
    <cellStyle name="Beregning 5" xfId="2211" xr:uid="{00000000-0005-0000-0000-000079080000}"/>
    <cellStyle name="Beregning 5 2" xfId="2212" xr:uid="{00000000-0005-0000-0000-00007A080000}"/>
    <cellStyle name="Beregning 5_Sheet3" xfId="2213" xr:uid="{00000000-0005-0000-0000-00007B080000}"/>
    <cellStyle name="Beregning 6" xfId="2214" xr:uid="{00000000-0005-0000-0000-00007C080000}"/>
    <cellStyle name="Beregning 6 2" xfId="2215" xr:uid="{00000000-0005-0000-0000-00007D080000}"/>
    <cellStyle name="Beregning 6_Sheet3" xfId="2216" xr:uid="{00000000-0005-0000-0000-00007E080000}"/>
    <cellStyle name="Beregning 7" xfId="2217" xr:uid="{00000000-0005-0000-0000-00007F080000}"/>
    <cellStyle name="Beregning_Sheet3" xfId="2218" xr:uid="{00000000-0005-0000-0000-000080080000}"/>
    <cellStyle name="Bevitel" xfId="12468" xr:uid="{65AA5C7E-112E-4161-AD03-0E5D03DBB832}"/>
    <cellStyle name="Bevitel 2" xfId="12469" xr:uid="{FEF7C18E-833F-4F07-9FFA-89B1007A3B03}"/>
    <cellStyle name="Bevitel 2 2" xfId="12470" xr:uid="{E1765DEC-643B-4E4E-A920-E611EB6FFE41}"/>
    <cellStyle name="Bevitel 3" xfId="12471" xr:uid="{781A9678-4520-4BAC-B55D-9DAB22BB88D1}"/>
    <cellStyle name="Bevitel 3 2" xfId="12472" xr:uid="{0127CA76-E9FE-4538-8D32-4893A8413B45}"/>
    <cellStyle name="Bevitel 4" xfId="12473" xr:uid="{E3DE17B0-5235-4F11-B2F6-7CD0D26513DD}"/>
    <cellStyle name="Bevitel 4 2" xfId="12474" xr:uid="{542BC363-B97C-4422-85F3-9DEFC8E4430D}"/>
    <cellStyle name="Bevitel 5" xfId="12475" xr:uid="{796CF721-418A-4865-894D-43B3D4BC28D3}"/>
    <cellStyle name="Bevitel 6" xfId="12476" xr:uid="{B2D7ABA3-3D29-4D41-B912-E8D79AFA8F09}"/>
    <cellStyle name="Bevitel 7" xfId="12477" xr:uid="{C4C82C90-049A-4E21-9C2E-F5F52ECD1612}"/>
    <cellStyle name="Bevitel 8" xfId="12478" xr:uid="{0365A999-70A1-48C4-9DF0-B146A8192F72}"/>
    <cellStyle name="Bevitel 9" xfId="12479" xr:uid="{71B81D18-3BBB-4C98-AF01-0F46CBD3558A}"/>
    <cellStyle name="Bevitel 9 2" xfId="12480" xr:uid="{12196BDC-080A-4662-BD6E-F44494F973CC}"/>
    <cellStyle name="Buena" xfId="2219" xr:uid="{00000000-0005-0000-0000-000081080000}"/>
    <cellStyle name="calcentity" xfId="261" xr:uid="{00000000-0005-0000-0000-000082080000}"/>
    <cellStyle name="Calculation" xfId="7456" builtinId="22" customBuiltin="1"/>
    <cellStyle name="Calculation 2" xfId="262" xr:uid="{00000000-0005-0000-0000-000084080000}"/>
    <cellStyle name="Calculation 2 10" xfId="12481" xr:uid="{9F62CC43-21A0-4F98-B4E2-94C0E3D7CD5E}"/>
    <cellStyle name="Calculation 2 11" xfId="12482" xr:uid="{65B0DF18-B6CB-4702-9280-B55805C4AF57}"/>
    <cellStyle name="Calculation 2 12" xfId="12483" xr:uid="{BA5DC58B-AAF0-41AD-80EE-175AA6C4C043}"/>
    <cellStyle name="Calculation 2 12 2" xfId="12484" xr:uid="{68A16314-04F6-492F-AABC-AA43D95685F9}"/>
    <cellStyle name="Calculation 2 2" xfId="2220" xr:uid="{00000000-0005-0000-0000-000085080000}"/>
    <cellStyle name="Calculation 2 2 2" xfId="12485" xr:uid="{12CE96AF-C178-4538-B640-0006D093D25A}"/>
    <cellStyle name="Calculation 2 2 2 2" xfId="12486" xr:uid="{9ADC32FA-A0DA-4ED6-A589-464EB0ECD54E}"/>
    <cellStyle name="Calculation 2 2 3" xfId="12487" xr:uid="{22C8D7AC-8F6C-43F5-9443-BC11ABFF165C}"/>
    <cellStyle name="Calculation 2 2 3 2" xfId="12488" xr:uid="{8F4125CD-C639-4DA0-A1F7-29169C12153D}"/>
    <cellStyle name="Calculation 2 2 4" xfId="12489" xr:uid="{BCDE45A7-B343-402C-BD70-09023B7B001C}"/>
    <cellStyle name="Calculation 2 2 4 2" xfId="12490" xr:uid="{58C18413-4B48-4F0B-B4A2-8BBDE86FF628}"/>
    <cellStyle name="Calculation 2 2 5" xfId="12491" xr:uid="{F4D3FC32-A51F-47CE-94A3-B5E09F5E24FE}"/>
    <cellStyle name="Calculation 2 2 6" xfId="12492" xr:uid="{405BCDE8-5BD4-4199-8E1B-19807F45FE30}"/>
    <cellStyle name="Calculation 2 2 7" xfId="12493" xr:uid="{73E55988-0F79-412C-9D18-13ECE0CBF922}"/>
    <cellStyle name="Calculation 2 2 8" xfId="12494" xr:uid="{33F3BDFA-3431-4733-A583-7C86FCD460E8}"/>
    <cellStyle name="Calculation 2 2 9" xfId="12495" xr:uid="{D0B0D390-3C42-434E-BC8B-A6803977E529}"/>
    <cellStyle name="Calculation 2 2 9 2" xfId="12496" xr:uid="{22FACB28-0411-4FC9-B000-9CB2F1B3FCC1}"/>
    <cellStyle name="Calculation 2 2_Note 12" xfId="12497" xr:uid="{6BAD5F40-589F-48E4-BA8D-780C4DDF6CAE}"/>
    <cellStyle name="Calculation 2 3" xfId="2221" xr:uid="{00000000-0005-0000-0000-000086080000}"/>
    <cellStyle name="Calculation 2 3 2" xfId="12498" xr:uid="{E125E1C6-F6F8-4899-9893-F226BA77795B}"/>
    <cellStyle name="Calculation 2 3 2 2" xfId="12499" xr:uid="{DA2915EE-203E-4C5B-BAE0-51E21351F4E4}"/>
    <cellStyle name="Calculation 2 3 3" xfId="12500" xr:uid="{ED7768B5-4A8A-42C9-983C-BB14B0D1BBE5}"/>
    <cellStyle name="Calculation 2 3 3 2" xfId="12501" xr:uid="{30E6839B-6CC5-48AE-824F-CCC8885EB648}"/>
    <cellStyle name="Calculation 2 3 4" xfId="12502" xr:uid="{4B3AF9E9-5F9E-464B-8EDE-0E6944A8914E}"/>
    <cellStyle name="Calculation 2 3 4 2" xfId="12503" xr:uid="{4A6D74D9-2C3D-493F-A7E9-2E17B3ACE874}"/>
    <cellStyle name="Calculation 2 3 5" xfId="12504" xr:uid="{E3294FB4-18CB-486B-AA44-6BAE985B3836}"/>
    <cellStyle name="Calculation 2 3 6" xfId="12505" xr:uid="{49090FD8-413B-4AF3-8C89-5C6B76DA4387}"/>
    <cellStyle name="Calculation 2 3 7" xfId="12506" xr:uid="{107A351F-540B-465C-B022-8EE91B484AF3}"/>
    <cellStyle name="Calculation 2 3 8" xfId="12507" xr:uid="{F6CBEC0D-9326-445E-9A40-46EBA35416CF}"/>
    <cellStyle name="Calculation 2 3 8 2" xfId="12508" xr:uid="{667A2DDE-4D94-46AF-B8AB-5AE7B2420050}"/>
    <cellStyle name="Calculation 2 3_Note 12" xfId="12509" xr:uid="{67977748-2E76-40EF-9D32-D9DCE0BF2BCF}"/>
    <cellStyle name="Calculation 2 4" xfId="12510" xr:uid="{73A91EAE-CC7C-446B-A380-FD7BC212369D}"/>
    <cellStyle name="Calculation 2 4 2" xfId="12511" xr:uid="{66A8A633-62FB-4C43-97F9-1748C2FE6004}"/>
    <cellStyle name="Calculation 2 4 2 2" xfId="12512" xr:uid="{B9C55D56-BD4E-4CF5-86D5-8AAD3E16D782}"/>
    <cellStyle name="Calculation 2 4 3" xfId="12513" xr:uid="{FBE9C1B1-180A-41D5-98F7-9948025F99F7}"/>
    <cellStyle name="Calculation 2 4 3 2" xfId="12514" xr:uid="{C5ED7087-DCD4-48C5-A28A-C00D6088A1EC}"/>
    <cellStyle name="Calculation 2 4 4" xfId="12515" xr:uid="{119AE5C6-85F6-483F-BA4F-77F68B2DF258}"/>
    <cellStyle name="Calculation 2 4 4 2" xfId="12516" xr:uid="{EB5A6CDE-E95D-43B6-9F94-6FCEBC9C122D}"/>
    <cellStyle name="Calculation 2 4 5" xfId="12517" xr:uid="{F2FF90D4-1DBD-4A2D-B6C0-DF0EAB603A5D}"/>
    <cellStyle name="Calculation 2 4 6" xfId="12518" xr:uid="{068E7664-6A3D-4106-8A3F-4BF09C86943C}"/>
    <cellStyle name="Calculation 2 4 7" xfId="12519" xr:uid="{5DB9A133-D4E2-403E-A486-DB53AE88D7A4}"/>
    <cellStyle name="Calculation 2 4 8" xfId="12520" xr:uid="{BA9D4313-7A9E-4510-9830-2DAD5EFB84B7}"/>
    <cellStyle name="Calculation 2 4 8 2" xfId="12521" xr:uid="{A3F14FD9-B1EF-433E-AE1A-B90197281EB9}"/>
    <cellStyle name="Calculation 2 5" xfId="12522" xr:uid="{80F68511-7494-48C1-96E9-BC129298375F}"/>
    <cellStyle name="Calculation 2 5 2" xfId="12523" xr:uid="{C778D388-D6CD-45D3-AE0B-A35E99F9BEEC}"/>
    <cellStyle name="Calculation 2 6" xfId="12524" xr:uid="{63F43A95-71B9-41AA-9EF1-9556722B374E}"/>
    <cellStyle name="Calculation 2 6 2" xfId="12525" xr:uid="{5003AA8A-758E-4D49-8A0D-EA23CAFC69A0}"/>
    <cellStyle name="Calculation 2 7" xfId="12526" xr:uid="{13428C7B-A9BA-44FC-A7DF-091170735FFB}"/>
    <cellStyle name="Calculation 2 7 2" xfId="12527" xr:uid="{1BE8EFB2-C878-41DE-8A8F-6B26DDE20409}"/>
    <cellStyle name="Calculation 2 8" xfId="12528" xr:uid="{FBBBEA8B-71B5-4837-86A0-B821C1F0E425}"/>
    <cellStyle name="Calculation 2 9" xfId="12529" xr:uid="{87F0BFCB-93BF-450F-9082-80D8CDB650D4}"/>
    <cellStyle name="Calculation 2_APM NE Q4-2024 Intra" xfId="18190" xr:uid="{5FCBD6DF-D5B0-4CEF-AE20-2CABC1039D41}"/>
    <cellStyle name="Calculation 3" xfId="2222" xr:uid="{00000000-0005-0000-0000-000088080000}"/>
    <cellStyle name="Calculation 3 2" xfId="2223" xr:uid="{00000000-0005-0000-0000-000089080000}"/>
    <cellStyle name="Calculation 3 2 2" xfId="12530" xr:uid="{12D8B4D0-AAEB-4203-BDD0-ABBFD458AEB6}"/>
    <cellStyle name="Calculation 3 2_Note 12" xfId="12531" xr:uid="{035196E6-49B4-4646-99FF-9843FC1F3C34}"/>
    <cellStyle name="Calculation 3 3" xfId="2224" xr:uid="{00000000-0005-0000-0000-00008A080000}"/>
    <cellStyle name="Calculation 3 3 2" xfId="2225" xr:uid="{00000000-0005-0000-0000-00008B080000}"/>
    <cellStyle name="Calculation 3 3_Note 12" xfId="12532" xr:uid="{6BBE5856-C255-4B1C-9957-393A93AE696C}"/>
    <cellStyle name="Calculation 3 4" xfId="2226" xr:uid="{00000000-0005-0000-0000-00008C080000}"/>
    <cellStyle name="Calculation 3 4 2" xfId="12533" xr:uid="{E6600005-308B-4007-8F76-56A0B4273E17}"/>
    <cellStyle name="Calculation 3 5" xfId="12534" xr:uid="{1C323949-6CD0-42D2-8CE5-9AAD33ECEBEC}"/>
    <cellStyle name="Calculation 3 6" xfId="12535" xr:uid="{06A93CB3-BBCD-49A0-8F22-8A874C9238E1}"/>
    <cellStyle name="Calculation 3 7" xfId="12536" xr:uid="{5E146E80-9D4B-4716-85B6-C94898AD3A88}"/>
    <cellStyle name="Calculation 3 8" xfId="12537" xr:uid="{ACBA7D4D-B6EE-43AF-876F-7421D3998B4A}"/>
    <cellStyle name="Calculation 3 9" xfId="12538" xr:uid="{7CE2867E-E5B9-44F0-B789-4F7B9FE77991}"/>
    <cellStyle name="Calculation 3 9 2" xfId="12539" xr:uid="{E9AB512D-8E13-40AF-BD83-70CBDE3E9855}"/>
    <cellStyle name="Calculation 3_Sheet3" xfId="2227" xr:uid="{00000000-0005-0000-0000-00008D080000}"/>
    <cellStyle name="Calculation 4" xfId="2228" xr:uid="{00000000-0005-0000-0000-00008E080000}"/>
    <cellStyle name="Calculation 4 10" xfId="12540" xr:uid="{2E569182-DF28-4D7C-9476-24CC429C230B}"/>
    <cellStyle name="Calculation 4 11" xfId="12541" xr:uid="{5222FE27-7B4D-4E16-8D6A-27A75955C969}"/>
    <cellStyle name="Calculation 4 12" xfId="12542" xr:uid="{C23811F9-4DF7-4DB7-BB85-069D41A4717B}"/>
    <cellStyle name="Calculation 4 13" xfId="12543" xr:uid="{D771D48C-35B9-45ED-A7A4-8D7C3897423B}"/>
    <cellStyle name="Calculation 4 14" xfId="12544" xr:uid="{E761C54B-122C-4BF8-86DB-FC7C2E040E31}"/>
    <cellStyle name="Calculation 4 15" xfId="12545" xr:uid="{0EC8D72A-E139-46B7-A6A6-F70B97293A6D}"/>
    <cellStyle name="Calculation 4 16" xfId="12546" xr:uid="{D0678645-4DAE-4935-A6B9-CAEC69A289B8}"/>
    <cellStyle name="Calculation 4 2" xfId="2229" xr:uid="{00000000-0005-0000-0000-00008F080000}"/>
    <cellStyle name="Calculation 4 3" xfId="12547" xr:uid="{F5ED11A2-A87B-4D58-91D2-63C8D6DF6FD1}"/>
    <cellStyle name="Calculation 4 4" xfId="12548" xr:uid="{3854AF87-62A4-401F-B597-83A1350DC3CD}"/>
    <cellStyle name="Calculation 4 5" xfId="12549" xr:uid="{BC6C5E11-BAFB-4A2E-A2AB-A76267677494}"/>
    <cellStyle name="Calculation 4 6" xfId="12550" xr:uid="{4EAE00E5-5AC0-464A-B569-59CE295756A2}"/>
    <cellStyle name="Calculation 4 7" xfId="12551" xr:uid="{79E44FF5-6495-420C-A835-7EFFFB62BA3C}"/>
    <cellStyle name="Calculation 4 8" xfId="12552" xr:uid="{CE9C0018-6D6C-41FD-8CFE-5DCF2CB44A09}"/>
    <cellStyle name="Calculation 4 9" xfId="12553" xr:uid="{33383947-C446-4337-984F-F4DA9C8AC7A2}"/>
    <cellStyle name="Calculation 4_Note 12" xfId="12554" xr:uid="{429D77F0-9E91-4902-997B-C4A3E315C405}"/>
    <cellStyle name="Calculation 5" xfId="2230" xr:uid="{00000000-0005-0000-0000-000090080000}"/>
    <cellStyle name="Calculation 5 10" xfId="12555" xr:uid="{6BD9FB8F-FFF5-4BDF-9D3B-BDD49282F05C}"/>
    <cellStyle name="Calculation 5 11" xfId="12556" xr:uid="{B73B871F-E410-4A2F-AAD1-C950523EA990}"/>
    <cellStyle name="Calculation 5 11 2" xfId="12557" xr:uid="{F600E214-EA48-43B0-BE09-5AE887D631F6}"/>
    <cellStyle name="Calculation 5 2" xfId="12558" xr:uid="{9165D577-09AA-442F-98E3-E46CEA84D7CB}"/>
    <cellStyle name="Calculation 5 2 2" xfId="12559" xr:uid="{F6A3AD5A-0BB4-4F65-9D93-FE0DC17ACD60}"/>
    <cellStyle name="Calculation 5 2 2 2" xfId="12560" xr:uid="{EF842D43-6FE9-45F6-858A-9DACC6631B13}"/>
    <cellStyle name="Calculation 5 2 3" xfId="12561" xr:uid="{79DFE04B-8859-4EE6-B8F2-651E8A78C4B5}"/>
    <cellStyle name="Calculation 5 2 3 2" xfId="12562" xr:uid="{208D2DDB-91E7-4AD7-B89A-A88660CF743E}"/>
    <cellStyle name="Calculation 5 2 4" xfId="12563" xr:uid="{9AAB4373-616E-4F74-9E9E-7DCCE569DD15}"/>
    <cellStyle name="Calculation 5 2 4 2" xfId="12564" xr:uid="{03E564C6-471F-437C-A492-97DBB76AC125}"/>
    <cellStyle name="Calculation 5 2 5" xfId="12565" xr:uid="{07D61BB5-7FE1-4BC9-B566-F35E8B23270A}"/>
    <cellStyle name="Calculation 5 2 6" xfId="12566" xr:uid="{393BF35E-8F30-4227-A794-C8FBDE48CFDD}"/>
    <cellStyle name="Calculation 5 2 7" xfId="12567" xr:uid="{3DC676F7-9DA4-4440-B66E-63667220B7A2}"/>
    <cellStyle name="Calculation 5 2 8" xfId="12568" xr:uid="{6F07A1BB-824A-4CC9-802F-9322F9C59679}"/>
    <cellStyle name="Calculation 5 2 9" xfId="12569" xr:uid="{BEA8F2C0-44EE-4929-AE9C-7CE125C118BB}"/>
    <cellStyle name="Calculation 5 2 9 2" xfId="12570" xr:uid="{0A37483B-A8D3-43BE-906C-52487E26DD82}"/>
    <cellStyle name="Calculation 5 3" xfId="12571" xr:uid="{1D737724-AB1F-45AF-9826-F5B944D1648E}"/>
    <cellStyle name="Calculation 5 3 2" xfId="12572" xr:uid="{2EF8FE02-39A2-4516-B99C-7FAD879FB009}"/>
    <cellStyle name="Calculation 5 3 2 2" xfId="12573" xr:uid="{A8403A59-3A2E-4DD2-8811-A3F47823D341}"/>
    <cellStyle name="Calculation 5 3 3" xfId="12574" xr:uid="{9F05FD1D-51D4-4BAD-8DD7-28FEA536C8D7}"/>
    <cellStyle name="Calculation 5 3 3 2" xfId="12575" xr:uid="{34B6B068-FB43-485D-BF84-F2211DD1B82F}"/>
    <cellStyle name="Calculation 5 3 4" xfId="12576" xr:uid="{32722F8F-2F4D-40F5-82BA-32BD1E07CAB1}"/>
    <cellStyle name="Calculation 5 3 4 2" xfId="12577" xr:uid="{E8CD50B9-AB52-4A35-B3B9-A589F85BE2A5}"/>
    <cellStyle name="Calculation 5 3 5" xfId="12578" xr:uid="{056F8C7A-95DF-4C43-B1E1-B281247609C3}"/>
    <cellStyle name="Calculation 5 3 6" xfId="12579" xr:uid="{7C7D2647-E427-4540-9D39-EDACED20CDF6}"/>
    <cellStyle name="Calculation 5 3 7" xfId="12580" xr:uid="{A2B491A7-CBD3-4337-BD1D-ABFCC3EAB148}"/>
    <cellStyle name="Calculation 5 3 8" xfId="12581" xr:uid="{D9A1DAA4-C4BA-4F61-BF8D-358562BE505E}"/>
    <cellStyle name="Calculation 5 3 8 2" xfId="12582" xr:uid="{7158D9CE-7F90-4B84-B2BF-5FB91333F013}"/>
    <cellStyle name="Calculation 5 4" xfId="12583" xr:uid="{BA033125-0D26-47BA-BE4D-99FDA6C57528}"/>
    <cellStyle name="Calculation 5 4 2" xfId="12584" xr:uid="{856C218E-669A-42ED-9F0F-89076FF155B4}"/>
    <cellStyle name="Calculation 5 5" xfId="12585" xr:uid="{D33F6066-13ED-4F8D-AC98-913366FF671A}"/>
    <cellStyle name="Calculation 5 5 2" xfId="12586" xr:uid="{03218918-A589-44F8-92D6-6D9FCBAE23B9}"/>
    <cellStyle name="Calculation 5 6" xfId="12587" xr:uid="{041CA5CF-4D36-48B1-BBC0-89946748917C}"/>
    <cellStyle name="Calculation 5 6 2" xfId="12588" xr:uid="{B0A8DC40-4384-426D-BF7D-47DE1ACE807C}"/>
    <cellStyle name="Calculation 5 7" xfId="12589" xr:uid="{53455D6A-780E-4279-B392-6490EFECE2B6}"/>
    <cellStyle name="Calculation 5 8" xfId="12590" xr:uid="{3F775776-ED83-4BD7-B681-865984542AF6}"/>
    <cellStyle name="Calculation 5 9" xfId="12591" xr:uid="{8E04491B-2A5E-488E-BC4C-48621223FD2F}"/>
    <cellStyle name="Calculation 5_Note 12" xfId="12592" xr:uid="{1A533D5C-3113-4354-9B7E-749DB196E2F6}"/>
    <cellStyle name="Calculation 6" xfId="2231" xr:uid="{00000000-0005-0000-0000-000091080000}"/>
    <cellStyle name="Calculation 6 2" xfId="12593" xr:uid="{1931FE62-4CB5-48E6-A95A-E836F001577D}"/>
    <cellStyle name="Calculation 6 2 2" xfId="12594" xr:uid="{2743B5FD-CA49-42F1-B1C6-589985299CF0}"/>
    <cellStyle name="Calculation 6 3" xfId="12595" xr:uid="{B51A15D6-4D87-419F-99BC-DB802237875F}"/>
    <cellStyle name="Calculation 6 3 2" xfId="12596" xr:uid="{43749626-D71F-4EFA-BFBC-2D33A16A21CC}"/>
    <cellStyle name="Calculation 6 4" xfId="12597" xr:uid="{FDF6CA7A-B18A-4418-B69C-4400B23A4387}"/>
    <cellStyle name="Calculation 6 4 2" xfId="12598" xr:uid="{14CF53D7-7FF8-437B-955F-F5C76F347670}"/>
    <cellStyle name="Calculation 6 5" xfId="12599" xr:uid="{1DE94FAC-89C7-4CF2-8C91-C61F47F69D38}"/>
    <cellStyle name="Calculation 6 6" xfId="12600" xr:uid="{58207A25-FA38-42D6-B435-FF3F6F6F2C62}"/>
    <cellStyle name="Calculation 6 7" xfId="12601" xr:uid="{ABAE2393-40EF-44D8-807B-7E4D7D3D3194}"/>
    <cellStyle name="Calculation 6 8" xfId="12602" xr:uid="{246A9849-B1BB-453B-BE00-44C696ECAB3A}"/>
    <cellStyle name="Calculation 6 8 2" xfId="12603" xr:uid="{BB28EC6E-41AC-4F9E-B0B9-5842CA1BC30B}"/>
    <cellStyle name="Calculation 6_Note 12" xfId="12604" xr:uid="{644610C3-6C75-45F8-9FC4-6826D4C9E429}"/>
    <cellStyle name="Calculation 7" xfId="2232" xr:uid="{00000000-0005-0000-0000-000092080000}"/>
    <cellStyle name="Calculation 7 2" xfId="12605" xr:uid="{DD52F4D3-8CE4-4015-B26D-9C57321842E0}"/>
    <cellStyle name="Calculation 7_Note 12" xfId="12606" xr:uid="{0F5069DE-FCC0-4478-A9FF-DB9DA237F0F5}"/>
    <cellStyle name="Cálculo" xfId="2233" xr:uid="{00000000-0005-0000-0000-000093080000}"/>
    <cellStyle name="Cálculo 2" xfId="2234" xr:uid="{00000000-0005-0000-0000-000094080000}"/>
    <cellStyle name="Cálculo 2 2" xfId="12607" xr:uid="{2842A710-0ABF-470E-876C-5A7B72CAE617}"/>
    <cellStyle name="Cálculo 3" xfId="12608" xr:uid="{9CB8FF26-98A7-4B69-8D44-85B40A08C1BD}"/>
    <cellStyle name="Cálculo 3 2" xfId="12609" xr:uid="{B1FE3688-249F-49F1-8FC9-089689B70772}"/>
    <cellStyle name="Cálculo 4" xfId="12610" xr:uid="{9615D973-DD1A-42E7-B4DE-F1A3F5D8DA6D}"/>
    <cellStyle name="Cálculo 4 2" xfId="12611" xr:uid="{68418054-7411-4F8D-ACC0-FD240C264822}"/>
    <cellStyle name="Cálculo 5" xfId="12612" xr:uid="{70A41F26-9B5C-4A4D-B029-F15F89EE104E}"/>
    <cellStyle name="Cálculo 6" xfId="12613" xr:uid="{EA4BB395-F0E6-4030-8E19-EDAF9BEB480F}"/>
    <cellStyle name="Cálculo 7" xfId="12614" xr:uid="{95412098-8499-4C72-955E-AE5156B8A989}"/>
    <cellStyle name="Cálculo 8" xfId="12615" xr:uid="{0AE7F383-3160-42C8-903D-0220E551785F}"/>
    <cellStyle name="Cálculo 9" xfId="12616" xr:uid="{96E063E5-1BD3-4DB2-87BA-1D8F6AC86FA9}"/>
    <cellStyle name="Cálculo 9 2" xfId="12617" xr:uid="{60B325D6-BC03-4197-A5B9-AA2D1E60C8C7}"/>
    <cellStyle name="Cálculo_Sheet3" xfId="2235" xr:uid="{00000000-0005-0000-0000-000095080000}"/>
    <cellStyle name="Celda de comprobación" xfId="2236" xr:uid="{00000000-0005-0000-0000-000096080000}"/>
    <cellStyle name="Celda vinculada" xfId="2237" xr:uid="{00000000-0005-0000-0000-000097080000}"/>
    <cellStyle name="Check Cell" xfId="7458" builtinId="23" customBuiltin="1"/>
    <cellStyle name="Check Cell 2" xfId="263" xr:uid="{00000000-0005-0000-0000-000099080000}"/>
    <cellStyle name="Check Cell 2 2" xfId="12618" xr:uid="{D3083372-FEF6-4A93-B36B-289484FBA4D7}"/>
    <cellStyle name="Check Cell 2 3" xfId="12619" xr:uid="{D1DC8B70-B7F8-4939-9A8F-7FF648B3E814}"/>
    <cellStyle name="Check Cell 2 4" xfId="12620" xr:uid="{43D8524D-F0EA-4D39-99AF-34D8B54BA1C4}"/>
    <cellStyle name="Check Cell 2_APM NE Q4-2024 Intra" xfId="18191" xr:uid="{97E4649D-E92F-4925-9EE2-D52328889ACD}"/>
    <cellStyle name="Check Cell 3" xfId="2238" xr:uid="{00000000-0005-0000-0000-00009A080000}"/>
    <cellStyle name="Check Cell 3 2" xfId="2239" xr:uid="{00000000-0005-0000-0000-00009B080000}"/>
    <cellStyle name="Check Cell 3 3" xfId="2240" xr:uid="{00000000-0005-0000-0000-00009C080000}"/>
    <cellStyle name="Check Cell 4" xfId="2241" xr:uid="{00000000-0005-0000-0000-00009D080000}"/>
    <cellStyle name="Check Cell 5" xfId="12621" xr:uid="{3B57178C-D56C-4234-805B-9CAD48F8B14E}"/>
    <cellStyle name="Check Cell 5 2" xfId="12622" xr:uid="{0AA4FA64-6F6C-473A-A36A-CD38228AED0D}"/>
    <cellStyle name="Check Cell 5 3" xfId="12623" xr:uid="{19360AC9-310A-4AEF-BC28-1FA6A1E518A5}"/>
    <cellStyle name="Check Cell 6" xfId="12624" xr:uid="{605CAADC-D9D5-4880-BD0B-7463FDF8BCCD}"/>
    <cellStyle name="Check Cell 7" xfId="12625" xr:uid="{7039F74D-B8BB-4FBF-BEF3-3088B9496702}"/>
    <cellStyle name="checkExposure" xfId="12626" xr:uid="{E900D2F3-FF66-418B-B6B8-956584E2A48D}"/>
    <cellStyle name="Cím" xfId="12627" xr:uid="{ABFA2FBB-1E54-4DDC-9D67-DF4B10E4E076}"/>
    <cellStyle name="Címsor 1" xfId="12628" xr:uid="{C9244BD9-AD88-4A9B-8703-2E03794A8976}"/>
    <cellStyle name="Címsor 2" xfId="12629" xr:uid="{8420329B-A82A-4D38-B838-2FC5027EE73A}"/>
    <cellStyle name="Címsor 3" xfId="12630" xr:uid="{F986508F-2BF2-462D-A8D4-28187CEE87DC}"/>
    <cellStyle name="Címsor 4" xfId="12631" xr:uid="{2BBF5DBA-3AD7-4818-BC20-0B7469E399D6}"/>
    <cellStyle name="ColumnHeader" xfId="31" xr:uid="{00000000-0005-0000-0000-00009E080000}"/>
    <cellStyle name="ColumnHeaderBlue" xfId="32" xr:uid="{00000000-0005-0000-0000-00009F080000}"/>
    <cellStyle name="Comma" xfId="1" builtinId="3"/>
    <cellStyle name="Comma [0] 2" xfId="264" xr:uid="{00000000-0005-0000-0000-0000A1080000}"/>
    <cellStyle name="Comma 10" xfId="265" xr:uid="{00000000-0005-0000-0000-0000A2080000}"/>
    <cellStyle name="Comma 10_Sheet1" xfId="461" xr:uid="{00000000-0005-0000-0000-0000A3080000}"/>
    <cellStyle name="Comma 11" xfId="266" xr:uid="{00000000-0005-0000-0000-0000A4080000}"/>
    <cellStyle name="Comma 12" xfId="267" xr:uid="{00000000-0005-0000-0000-0000A5080000}"/>
    <cellStyle name="Comma 13" xfId="268" xr:uid="{00000000-0005-0000-0000-0000A6080000}"/>
    <cellStyle name="Comma 14" xfId="269" xr:uid="{00000000-0005-0000-0000-0000A7080000}"/>
    <cellStyle name="Comma 15" xfId="270" xr:uid="{00000000-0005-0000-0000-0000A8080000}"/>
    <cellStyle name="Comma 15 2" xfId="7492" xr:uid="{00000000-0005-0000-0000-0000A9080000}"/>
    <cellStyle name="Comma 15 2 2" xfId="11655" xr:uid="{00000000-0005-0000-0000-0000AA080000}"/>
    <cellStyle name="Comma 15 2 3" xfId="17363" xr:uid="{6D5DEC57-CC7E-482F-9AF6-C56D2F6FFF55}"/>
    <cellStyle name="Comma 16" xfId="271" xr:uid="{00000000-0005-0000-0000-0000AB080000}"/>
    <cellStyle name="Comma 17" xfId="272" xr:uid="{00000000-0005-0000-0000-0000AC080000}"/>
    <cellStyle name="Comma 17 2" xfId="7493" xr:uid="{00000000-0005-0000-0000-0000AD080000}"/>
    <cellStyle name="Comma 17 2 2" xfId="11656" xr:uid="{00000000-0005-0000-0000-0000AE080000}"/>
    <cellStyle name="Comma 17 2 3" xfId="17364" xr:uid="{70325B13-808C-477F-9A42-F84BB6465A27}"/>
    <cellStyle name="Comma 18" xfId="273" xr:uid="{00000000-0005-0000-0000-0000AF080000}"/>
    <cellStyle name="Comma 18 2" xfId="7494" xr:uid="{00000000-0005-0000-0000-0000B0080000}"/>
    <cellStyle name="Comma 18 2 2" xfId="11657" xr:uid="{00000000-0005-0000-0000-0000B1080000}"/>
    <cellStyle name="Comma 18 2 3" xfId="17365" xr:uid="{D601A0F8-204B-4BE2-B2FB-68286A5CC668}"/>
    <cellStyle name="Comma 19" xfId="274" xr:uid="{00000000-0005-0000-0000-0000B2080000}"/>
    <cellStyle name="Comma 2" xfId="9" xr:uid="{00000000-0005-0000-0000-0000B3080000}"/>
    <cellStyle name="Comma 2 2" xfId="20" xr:uid="{00000000-0005-0000-0000-0000B4080000}"/>
    <cellStyle name="Comma 2 2 2" xfId="28" xr:uid="{00000000-0005-0000-0000-0000B5080000}"/>
    <cellStyle name="Comma 2 2 2 2" xfId="11613" xr:uid="{00000000-0005-0000-0000-0000B6080000}"/>
    <cellStyle name="Comma 2 2 2 3" xfId="17323" xr:uid="{6720E820-29C2-4A6F-8977-B2E0B8DDF69A}"/>
    <cellStyle name="Comma 2 2 2_BS" xfId="17514" xr:uid="{6CA48D17-6210-4F83-A64A-73FDEF744D6A}"/>
    <cellStyle name="Comma 2 2 3" xfId="7515" xr:uid="{00000000-0005-0000-0000-0000B7080000}"/>
    <cellStyle name="Comma 2 2 3 2" xfId="11670" xr:uid="{00000000-0005-0000-0000-0000B8080000}"/>
    <cellStyle name="Comma 2 2 3 3" xfId="17378" xr:uid="{7EA88395-5417-4951-83DC-D9344FEB8C81}"/>
    <cellStyle name="Comma 2 2_Sheet2" xfId="2242" xr:uid="{00000000-0005-0000-0000-0000B9080000}"/>
    <cellStyle name="Comma 2 3" xfId="470" xr:uid="{00000000-0005-0000-0000-0000BA080000}"/>
    <cellStyle name="Comma 2 3 2" xfId="2243" xr:uid="{00000000-0005-0000-0000-0000BB080000}"/>
    <cellStyle name="Comma 2 3 2 2" xfId="7517" xr:uid="{00000000-0005-0000-0000-0000BC080000}"/>
    <cellStyle name="Comma 2 3 2 2 2" xfId="11672" xr:uid="{00000000-0005-0000-0000-0000BD080000}"/>
    <cellStyle name="Comma 2 3 2 2 3" xfId="17380" xr:uid="{5F6062A2-A900-4637-8894-BE6FCA9B4488}"/>
    <cellStyle name="Comma 2 3 2 3" xfId="11620" xr:uid="{00000000-0005-0000-0000-0000BE080000}"/>
    <cellStyle name="Comma 2 3 2 4" xfId="17329" xr:uid="{476BECF9-72B8-492B-9464-472413D0BA37}"/>
    <cellStyle name="Comma 2 3 2_BS" xfId="17515" xr:uid="{1EC5433A-28F9-459A-ABBF-10F2C2164110}"/>
    <cellStyle name="Comma 2 3 3" xfId="2244" xr:uid="{00000000-0005-0000-0000-0000BF080000}"/>
    <cellStyle name="Comma 2 3 3 2" xfId="7518" xr:uid="{00000000-0005-0000-0000-0000C0080000}"/>
    <cellStyle name="Comma 2 3 3 2 2" xfId="11673" xr:uid="{00000000-0005-0000-0000-0000C1080000}"/>
    <cellStyle name="Comma 2 3 3 2 3" xfId="17381" xr:uid="{F5576A5B-8817-450A-B9AB-CB0FE6DAD6B1}"/>
    <cellStyle name="Comma 2 3 3 3" xfId="11621" xr:uid="{00000000-0005-0000-0000-0000C2080000}"/>
    <cellStyle name="Comma 2 3 3 4" xfId="17330" xr:uid="{E40D1239-198A-4EEC-869C-C635C21256CF}"/>
    <cellStyle name="Comma 2 3 3_BS" xfId="17516" xr:uid="{0CCB871C-73B3-4098-BE0F-E3E1584B063A}"/>
    <cellStyle name="Comma 2 3 4" xfId="7516" xr:uid="{00000000-0005-0000-0000-0000C3080000}"/>
    <cellStyle name="Comma 2 3 4 2" xfId="11671" xr:uid="{00000000-0005-0000-0000-0000C4080000}"/>
    <cellStyle name="Comma 2 3 4 3" xfId="17379" xr:uid="{7A3F4269-E329-47B4-863D-768D391E1532}"/>
    <cellStyle name="Comma 2 3 5" xfId="11617" xr:uid="{00000000-0005-0000-0000-0000C5080000}"/>
    <cellStyle name="Comma 2 3 6" xfId="17326" xr:uid="{C7D6913C-068B-41F8-A6A5-7D4A66F99C21}"/>
    <cellStyle name="Comma 2 3_BS" xfId="12632" xr:uid="{0A96B6F0-4A7D-41E0-A245-45FA80C17CF8}"/>
    <cellStyle name="Comma 2 4" xfId="2245" xr:uid="{00000000-0005-0000-0000-0000C6080000}"/>
    <cellStyle name="Comma 2 4 2" xfId="7519" xr:uid="{00000000-0005-0000-0000-0000C7080000}"/>
    <cellStyle name="Comma 2 4 2 2" xfId="11674" xr:uid="{00000000-0005-0000-0000-0000C8080000}"/>
    <cellStyle name="Comma 2 4 2 3" xfId="17382" xr:uid="{1CC83D29-1768-4F58-97B5-F68272059EF8}"/>
    <cellStyle name="Comma 2 4 3" xfId="11622" xr:uid="{00000000-0005-0000-0000-0000C9080000}"/>
    <cellStyle name="Comma 2 4 4" xfId="17331" xr:uid="{69BDFE74-0509-42E4-9F79-35B9BB7988C2}"/>
    <cellStyle name="Comma 2 4_BS" xfId="17517" xr:uid="{91644D23-537F-4DB2-96A4-3440E27D0CA7}"/>
    <cellStyle name="Comma 2 5" xfId="2246" xr:uid="{00000000-0005-0000-0000-0000CA080000}"/>
    <cellStyle name="Comma 2 6" xfId="12633" xr:uid="{262FBA65-BA52-4E92-8688-957B858CC852}"/>
    <cellStyle name="Comma 2_BS" xfId="17518" xr:uid="{569BBE67-820B-40C6-9B1B-EC7286529FA8}"/>
    <cellStyle name="Comma 20" xfId="275" xr:uid="{00000000-0005-0000-0000-0000CC080000}"/>
    <cellStyle name="Comma 21" xfId="276" xr:uid="{00000000-0005-0000-0000-0000CD080000}"/>
    <cellStyle name="Comma 21 2" xfId="7496" xr:uid="{00000000-0005-0000-0000-0000CE080000}"/>
    <cellStyle name="Comma 21 2 2" xfId="11659" xr:uid="{00000000-0005-0000-0000-0000CF080000}"/>
    <cellStyle name="Comma 21 2 3" xfId="17367" xr:uid="{D9959102-279C-4E49-A1B7-056E4D4390E3}"/>
    <cellStyle name="Comma 22" xfId="277" xr:uid="{00000000-0005-0000-0000-0000D0080000}"/>
    <cellStyle name="Comma 22 2" xfId="7497" xr:uid="{00000000-0005-0000-0000-0000D1080000}"/>
    <cellStyle name="Comma 22 2 2" xfId="11660" xr:uid="{00000000-0005-0000-0000-0000D2080000}"/>
    <cellStyle name="Comma 22 2 3" xfId="17368" xr:uid="{A1B2CCAB-77D5-4AA8-A787-88AEA4678FEF}"/>
    <cellStyle name="Comma 23" xfId="278" xr:uid="{00000000-0005-0000-0000-0000D3080000}"/>
    <cellStyle name="Comma 23 2" xfId="7495" xr:uid="{00000000-0005-0000-0000-0000D4080000}"/>
    <cellStyle name="Comma 23 2 2" xfId="11658" xr:uid="{00000000-0005-0000-0000-0000D5080000}"/>
    <cellStyle name="Comma 23 2 3" xfId="17366" xr:uid="{5F97BEF1-6201-4A69-B2E7-D2636D4779BF}"/>
    <cellStyle name="Comma 24" xfId="279" xr:uid="{00000000-0005-0000-0000-0000D6080000}"/>
    <cellStyle name="Comma 25" xfId="12" xr:uid="{00000000-0005-0000-0000-0000D7080000}"/>
    <cellStyle name="Comma 26" xfId="280" xr:uid="{00000000-0005-0000-0000-0000D8080000}"/>
    <cellStyle name="Comma 27" xfId="281" xr:uid="{00000000-0005-0000-0000-0000D9080000}"/>
    <cellStyle name="Comma 28" xfId="282" xr:uid="{00000000-0005-0000-0000-0000DA080000}"/>
    <cellStyle name="Comma 29" xfId="283" xr:uid="{00000000-0005-0000-0000-0000DB080000}"/>
    <cellStyle name="Comma 3" xfId="27" xr:uid="{00000000-0005-0000-0000-0000DC080000}"/>
    <cellStyle name="Comma 3 2" xfId="2247" xr:uid="{00000000-0005-0000-0000-0000DD080000}"/>
    <cellStyle name="Comma 3 2 2" xfId="2248" xr:uid="{00000000-0005-0000-0000-0000DE080000}"/>
    <cellStyle name="Comma 3 2 2 2" xfId="7521" xr:uid="{00000000-0005-0000-0000-0000DF080000}"/>
    <cellStyle name="Comma 3 2 2 2 2" xfId="11676" xr:uid="{00000000-0005-0000-0000-0000E0080000}"/>
    <cellStyle name="Comma 3 2 2 2 3" xfId="17384" xr:uid="{78114706-D756-48BF-AE09-7DBCF6BD55DE}"/>
    <cellStyle name="Comma 3 2 2 3" xfId="11624" xr:uid="{00000000-0005-0000-0000-0000E1080000}"/>
    <cellStyle name="Comma 3 2 2 4" xfId="17333" xr:uid="{28971423-9CBD-49F6-867C-AA36DF0BF842}"/>
    <cellStyle name="Comma 3 2 2_BS" xfId="17519" xr:uid="{13FC2FE2-32F0-4433-8C81-37D572AF3FC0}"/>
    <cellStyle name="Comma 3 2 3" xfId="7520" xr:uid="{00000000-0005-0000-0000-0000E2080000}"/>
    <cellStyle name="Comma 3 2 3 2" xfId="11675" xr:uid="{00000000-0005-0000-0000-0000E3080000}"/>
    <cellStyle name="Comma 3 2 3 3" xfId="17383" xr:uid="{4884BF48-4F8B-4E4F-89DC-65BD8596CFBB}"/>
    <cellStyle name="Comma 3 2 4" xfId="11623" xr:uid="{00000000-0005-0000-0000-0000E4080000}"/>
    <cellStyle name="Comma 3 2 5" xfId="17332" xr:uid="{47FF642F-3BB4-4D42-857E-EDAA60B4DCD2}"/>
    <cellStyle name="Comma 3 2_BS" xfId="12634" xr:uid="{CC6612E9-8C6C-4A8A-AA1B-13A1AFB9EACB}"/>
    <cellStyle name="Comma 3 3" xfId="2249" xr:uid="{00000000-0005-0000-0000-0000E5080000}"/>
    <cellStyle name="Comma 3 3 2" xfId="7522" xr:uid="{00000000-0005-0000-0000-0000E6080000}"/>
    <cellStyle name="Comma 3 3 2 2" xfId="11677" xr:uid="{00000000-0005-0000-0000-0000E7080000}"/>
    <cellStyle name="Comma 3 3 2 3" xfId="17385" xr:uid="{FEF50287-550B-496F-AEC4-648BFD32F466}"/>
    <cellStyle name="Comma 3 3 3" xfId="11625" xr:uid="{00000000-0005-0000-0000-0000E8080000}"/>
    <cellStyle name="Comma 3 3 4" xfId="17334" xr:uid="{59FF16BC-95E0-4A12-9E70-BD62946127DC}"/>
    <cellStyle name="Comma 3 3_BS" xfId="17520" xr:uid="{060DF26A-47A2-4973-B052-A4EEE5353DF8}"/>
    <cellStyle name="Comma 3 4" xfId="13" xr:uid="{00000000-0005-0000-0000-0000E9080000}"/>
    <cellStyle name="Comma 3 4 2" xfId="7523" xr:uid="{00000000-0005-0000-0000-0000EA080000}"/>
    <cellStyle name="Comma 3 4_BS" xfId="17521" xr:uid="{8A177224-C081-4234-8959-341944C0AE86}"/>
    <cellStyle name="Comma 3 5" xfId="7490" xr:uid="{00000000-0005-0000-0000-0000EB080000}"/>
    <cellStyle name="Comma 3 5 2" xfId="11607" xr:uid="{00000000-0005-0000-0000-0000EC080000}"/>
    <cellStyle name="Comma 3 6" xfId="11612" xr:uid="{00000000-0005-0000-0000-0000ED080000}"/>
    <cellStyle name="Comma 3 7" xfId="17322" xr:uid="{FCBDC584-2E92-4DB0-A068-CC4ACC4241F9}"/>
    <cellStyle name="Comma 3_BS" xfId="17522" xr:uid="{BB04A2A5-F84C-431A-AB92-FFFFE47F0ECE}"/>
    <cellStyle name="Comma 30" xfId="284" xr:uid="{00000000-0005-0000-0000-0000EF080000}"/>
    <cellStyle name="Comma 31" xfId="285" xr:uid="{00000000-0005-0000-0000-0000F0080000}"/>
    <cellStyle name="Comma 32" xfId="286" xr:uid="{00000000-0005-0000-0000-0000F1080000}"/>
    <cellStyle name="Comma 33" xfId="287" xr:uid="{00000000-0005-0000-0000-0000F2080000}"/>
    <cellStyle name="Comma 34" xfId="288" xr:uid="{00000000-0005-0000-0000-0000F3080000}"/>
    <cellStyle name="Comma 34 2" xfId="7498" xr:uid="{00000000-0005-0000-0000-0000F4080000}"/>
    <cellStyle name="Comma 34 2 2" xfId="11661" xr:uid="{00000000-0005-0000-0000-0000F5080000}"/>
    <cellStyle name="Comma 34 2 3" xfId="17369" xr:uid="{F6DD3459-6718-4DE0-95E9-A42BDCB347AA}"/>
    <cellStyle name="Comma 35" xfId="289" xr:uid="{00000000-0005-0000-0000-0000F6080000}"/>
    <cellStyle name="Comma 35 2" xfId="7499" xr:uid="{00000000-0005-0000-0000-0000F7080000}"/>
    <cellStyle name="Comma 35 2 2" xfId="11662" xr:uid="{00000000-0005-0000-0000-0000F8080000}"/>
    <cellStyle name="Comma 35 2 3" xfId="17370" xr:uid="{AAF43450-17E5-4733-938B-79E93A9A8343}"/>
    <cellStyle name="Comma 36" xfId="290" xr:uid="{00000000-0005-0000-0000-0000F9080000}"/>
    <cellStyle name="Comma 36 2" xfId="7500" xr:uid="{00000000-0005-0000-0000-0000FA080000}"/>
    <cellStyle name="Comma 36 2 2" xfId="11663" xr:uid="{00000000-0005-0000-0000-0000FB080000}"/>
    <cellStyle name="Comma 36 2 3" xfId="17371" xr:uid="{201514B3-C308-4821-AE88-E1F9B15893A6}"/>
    <cellStyle name="Comma 37" xfId="291" xr:uid="{00000000-0005-0000-0000-0000FC080000}"/>
    <cellStyle name="Comma 37 2" xfId="7501" xr:uid="{00000000-0005-0000-0000-0000FD080000}"/>
    <cellStyle name="Comma 37 2 2" xfId="11664" xr:uid="{00000000-0005-0000-0000-0000FE080000}"/>
    <cellStyle name="Comma 37 2 3" xfId="17372" xr:uid="{34B8F5F6-911B-4243-A4C5-8CC9C796266E}"/>
    <cellStyle name="Comma 38" xfId="292" xr:uid="{00000000-0005-0000-0000-0000FF080000}"/>
    <cellStyle name="Comma 38 2" xfId="7502" xr:uid="{00000000-0005-0000-0000-000000090000}"/>
    <cellStyle name="Comma 38 2 2" xfId="11665" xr:uid="{00000000-0005-0000-0000-000001090000}"/>
    <cellStyle name="Comma 38 2 3" xfId="17373" xr:uid="{D4BD143A-37C1-4FC8-B8FD-2D8844513F4E}"/>
    <cellStyle name="Comma 39" xfId="293" xr:uid="{00000000-0005-0000-0000-000002090000}"/>
    <cellStyle name="Comma 39 2" xfId="7504" xr:uid="{00000000-0005-0000-0000-000003090000}"/>
    <cellStyle name="Comma 39 2 2" xfId="11666" xr:uid="{00000000-0005-0000-0000-000004090000}"/>
    <cellStyle name="Comma 39 2 3" xfId="17374" xr:uid="{93E94194-EAD6-4C1D-99DA-4DAEF9F47F88}"/>
    <cellStyle name="Comma 4" xfId="294" xr:uid="{00000000-0005-0000-0000-000005090000}"/>
    <cellStyle name="Comma 4 2" xfId="2250" xr:uid="{00000000-0005-0000-0000-000006090000}"/>
    <cellStyle name="Comma 4 2 2" xfId="7524" xr:uid="{00000000-0005-0000-0000-000007090000}"/>
    <cellStyle name="Comma 4 2 2 2" xfId="11678" xr:uid="{00000000-0005-0000-0000-000008090000}"/>
    <cellStyle name="Comma 4 2 2 2 2" xfId="12635" xr:uid="{13D05CE3-3154-4650-A682-E5BE41EB7492}"/>
    <cellStyle name="Comma 4 2 2 2_BS" xfId="17523" xr:uid="{6BA8172F-4E88-4E90-9733-EFCCBC8DB597}"/>
    <cellStyle name="Comma 4 2 2 3" xfId="12636" xr:uid="{9A2BD7A0-E1BB-4954-93DA-07358B91340F}"/>
    <cellStyle name="Comma 4 2 2 4" xfId="17386" xr:uid="{D038A08D-CFCE-476D-A006-740653C36A8A}"/>
    <cellStyle name="Comma 4 2 2_BS" xfId="17524" xr:uid="{52401916-FDF1-47C0-A348-7030342F8422}"/>
    <cellStyle name="Comma 4 2 3" xfId="11626" xr:uid="{00000000-0005-0000-0000-000009090000}"/>
    <cellStyle name="Comma 4 2 3 2" xfId="12637" xr:uid="{53D2CD79-BB45-40AF-BC78-67D931C968E4}"/>
    <cellStyle name="Comma 4 2 3_BS" xfId="17525" xr:uid="{DF501A80-C619-46B8-AB87-D4626F740D60}"/>
    <cellStyle name="Comma 4 2 4" xfId="12638" xr:uid="{57CE1953-77CE-4DD7-B3B4-74062B9E9BED}"/>
    <cellStyle name="Comma 4 2 5" xfId="17335" xr:uid="{EBFCFEDE-DB60-425B-9083-EC5F11A9E628}"/>
    <cellStyle name="Comma 4 2_BS" xfId="17526" xr:uid="{6016BC26-1F92-4720-9247-9B674ACEC480}"/>
    <cellStyle name="Comma 4 3" xfId="12639" xr:uid="{E872DD5F-0723-4C42-88CA-3E2CFF560F89}"/>
    <cellStyle name="Comma 4 3 2" xfId="12640" xr:uid="{92FD4A24-02A7-4B1C-B336-8A5A98703853}"/>
    <cellStyle name="Comma 4 3 2 2" xfId="12641" xr:uid="{2087EAB6-04F6-4C6D-892A-ACAC151C5E9A}"/>
    <cellStyle name="Comma 4 3 3" xfId="12642" xr:uid="{26C99BC4-187D-4604-BF80-03DA676BF486}"/>
    <cellStyle name="Comma 4 4" xfId="14" xr:uid="{00000000-0005-0000-0000-00000A090000}"/>
    <cellStyle name="Comma 4 4 2" xfId="12643" xr:uid="{033ED421-C8DA-4299-A7D6-E7B9ED7B7740}"/>
    <cellStyle name="Comma 4 4_BS" xfId="17527" xr:uid="{E85E29D7-3F11-4A64-BF6C-A3392C04BCF6}"/>
    <cellStyle name="Comma 4 5" xfId="11608" xr:uid="{00000000-0005-0000-0000-00000B090000}"/>
    <cellStyle name="Comma 4_Note 12" xfId="12644" xr:uid="{2CBC40FA-7140-4AA1-B659-729E54395395}"/>
    <cellStyle name="Comma 40" xfId="295" xr:uid="{00000000-0005-0000-0000-00000D090000}"/>
    <cellStyle name="Comma 40 2" xfId="7505" xr:uid="{00000000-0005-0000-0000-00000E090000}"/>
    <cellStyle name="Comma 40 2 2" xfId="11667" xr:uid="{00000000-0005-0000-0000-00000F090000}"/>
    <cellStyle name="Comma 40 2 3" xfId="17375" xr:uid="{F02875CA-CB79-4546-8DA2-B9C1EEF36DF1}"/>
    <cellStyle name="Comma 41" xfId="296" xr:uid="{00000000-0005-0000-0000-000010090000}"/>
    <cellStyle name="Comma 41 2" xfId="7506" xr:uid="{00000000-0005-0000-0000-000011090000}"/>
    <cellStyle name="Comma 41 2 2" xfId="11668" xr:uid="{00000000-0005-0000-0000-000012090000}"/>
    <cellStyle name="Comma 41 2 3" xfId="17376" xr:uid="{750A75A3-234A-4623-8F0D-4E8571117CDB}"/>
    <cellStyle name="Comma 41 3" xfId="11615" xr:uid="{00000000-0005-0000-0000-000013090000}"/>
    <cellStyle name="Comma 41 4" xfId="17325" xr:uid="{F88AA0B2-9C6A-4277-835A-F6A62E3BCDFB}"/>
    <cellStyle name="Comma 41_BS" xfId="17528" xr:uid="{B6B9021F-4321-4D9D-BC0C-F091B24BD7E5}"/>
    <cellStyle name="Comma 42" xfId="468" xr:uid="{00000000-0005-0000-0000-000014090000}"/>
    <cellStyle name="Comma 42 2" xfId="7512" xr:uid="{00000000-0005-0000-0000-000015090000}"/>
    <cellStyle name="Comma 42 2 2" xfId="11669" xr:uid="{00000000-0005-0000-0000-000016090000}"/>
    <cellStyle name="Comma 42 2 3" xfId="17377" xr:uid="{80DF7C5D-BC78-4C52-988A-E5C080D415A9}"/>
    <cellStyle name="Comma 42_BS" xfId="17529" xr:uid="{1B2F0C59-A401-40E3-8C29-5B23568ED8B5}"/>
    <cellStyle name="Comma 43" xfId="473" xr:uid="{00000000-0005-0000-0000-000017090000}"/>
    <cellStyle name="Comma 43 2" xfId="12645" xr:uid="{6E1188A5-43DE-4F32-91FF-7B8CFB1C4A7F}"/>
    <cellStyle name="Comma 43 2 2" xfId="17530" xr:uid="{BE2FCDE0-9A0A-4D21-B6DC-71BC4FD8CB3E}"/>
    <cellStyle name="Comma 43 2 2 2" xfId="17956" xr:uid="{A93C2186-80F5-45F9-9557-607BC7F87067}"/>
    <cellStyle name="Comma 43_BS" xfId="17531" xr:uid="{84211D45-1284-4346-9862-2EA7EA6F4099}"/>
    <cellStyle name="Comma 44" xfId="7481" xr:uid="{00000000-0005-0000-0000-000018090000}"/>
    <cellStyle name="Comma 45" xfId="7503" xr:uid="{00000000-0005-0000-0000-000019090000}"/>
    <cellStyle name="Comma 46" xfId="11604" xr:uid="{00000000-0005-0000-0000-00001A090000}"/>
    <cellStyle name="Comma 47" xfId="11606" xr:uid="{00000000-0005-0000-0000-00001B090000}"/>
    <cellStyle name="Comma 48" xfId="11609" xr:uid="{00000000-0005-0000-0000-00001C090000}"/>
    <cellStyle name="Comma 49" xfId="11610" xr:uid="{00000000-0005-0000-0000-00001D090000}"/>
    <cellStyle name="Comma 5" xfId="297" xr:uid="{00000000-0005-0000-0000-00001E090000}"/>
    <cellStyle name="Comma 5 2" xfId="474" xr:uid="{00000000-0005-0000-0000-00001F090000}"/>
    <cellStyle name="Comma 5 2 2" xfId="7525" xr:uid="{00000000-0005-0000-0000-000020090000}"/>
    <cellStyle name="Comma 5 2 2 2" xfId="11679" xr:uid="{00000000-0005-0000-0000-000021090000}"/>
    <cellStyle name="Comma 5 2 2 3" xfId="17387" xr:uid="{658C13D9-A189-4D72-9E10-5D416B9C858C}"/>
    <cellStyle name="Comma 5 2 2_BS" xfId="17532" xr:uid="{2D19A32D-362E-476D-B856-D04E355704D6}"/>
    <cellStyle name="Comma 5 2 3" xfId="11618" xr:uid="{00000000-0005-0000-0000-000022090000}"/>
    <cellStyle name="Comma 5 2 4" xfId="17327" xr:uid="{AB9E2933-ECDC-4D5D-A965-5A66BA8796BD}"/>
    <cellStyle name="Comma 5 2_BS" xfId="17533" xr:uid="{32E56B74-88B9-4721-92E0-48C09112BAE2}"/>
    <cellStyle name="Comma 5 3" xfId="12646" xr:uid="{3DBFDFD5-6772-439E-8E3E-48A01908E470}"/>
    <cellStyle name="Comma 5 3 2" xfId="12647" xr:uid="{0503D62A-9D24-4CB2-A149-8EC28A7B6259}"/>
    <cellStyle name="Comma 5_Note 12" xfId="12648" xr:uid="{C1EB2409-2F60-4BAF-BCFA-12F3F41F99BD}"/>
    <cellStyle name="Comma 50" xfId="11611" xr:uid="{00000000-0005-0000-0000-000024090000}"/>
    <cellStyle name="Comma 51" xfId="11653" xr:uid="{00000000-0005-0000-0000-000025090000}"/>
    <cellStyle name="Comma 52" xfId="17321" xr:uid="{0302D738-45EB-46CE-B17E-8CD32F5577F6}"/>
    <cellStyle name="Comma 53" xfId="17961" xr:uid="{685AF931-6829-4EF2-8606-8387BF97D3FA}"/>
    <cellStyle name="Comma 54" xfId="17534" xr:uid="{D71114E8-E721-4891-9961-9C6BE4389F39}"/>
    <cellStyle name="Comma 54 2" xfId="17955" xr:uid="{623A77FA-2352-473B-8673-0F8E5B25D9F3}"/>
    <cellStyle name="Comma 55" xfId="23983" xr:uid="{EA3099AA-39B0-4592-AF46-CC4510003EAB}"/>
    <cellStyle name="Comma 6" xfId="21" xr:uid="{00000000-0005-0000-0000-000026090000}"/>
    <cellStyle name="Comma 6 2" xfId="29" xr:uid="{00000000-0005-0000-0000-000027090000}"/>
    <cellStyle name="Comma 6 2 2" xfId="467" xr:uid="{00000000-0005-0000-0000-000028090000}"/>
    <cellStyle name="Comma 6 2 2 2" xfId="11616" xr:uid="{00000000-0005-0000-0000-000029090000}"/>
    <cellStyle name="Comma 6 2 2_BS" xfId="17535" xr:uid="{16F345F4-13F4-4C37-BA92-0884EDF17DAB}"/>
    <cellStyle name="Comma 6 2 3" xfId="11614" xr:uid="{00000000-0005-0000-0000-00002A090000}"/>
    <cellStyle name="Comma 6 2 4" xfId="17324" xr:uid="{6A8B2B25-830B-4D08-9520-1E3DDB794356}"/>
    <cellStyle name="Comma 6 2_BS" xfId="17536" xr:uid="{6C89DE9D-B4B6-4083-8D8E-B8856A69421B}"/>
    <cellStyle name="Comma 6 3" xfId="475" xr:uid="{00000000-0005-0000-0000-00002C090000}"/>
    <cellStyle name="Comma 6 4" xfId="7489" xr:uid="{00000000-0005-0000-0000-00002D090000}"/>
    <cellStyle name="Comma 6 5" xfId="7568" xr:uid="{00000000-0005-0000-0000-00002E090000}"/>
    <cellStyle name="Comma 6 6" xfId="11602" xr:uid="{00000000-0005-0000-0000-00002F090000}"/>
    <cellStyle name="Comma 6_BS" xfId="17537" xr:uid="{77E095DC-A803-4B52-B3E8-F85D2F5B079C}"/>
    <cellStyle name="Comma 7" xfId="298" xr:uid="{00000000-0005-0000-0000-000031090000}"/>
    <cellStyle name="Comma 7 2" xfId="476" xr:uid="{00000000-0005-0000-0000-000032090000}"/>
    <cellStyle name="Comma 7 2 2" xfId="7526" xr:uid="{00000000-0005-0000-0000-000033090000}"/>
    <cellStyle name="Comma 7 2_BS" xfId="17538" xr:uid="{A0687629-FD9F-491E-8A55-82634A071008}"/>
    <cellStyle name="Comma 7_Note 12" xfId="12649" xr:uid="{6F4C7111-6C69-404B-9853-3082352EA077}"/>
    <cellStyle name="Comma 8" xfId="299" xr:uid="{00000000-0005-0000-0000-000035090000}"/>
    <cellStyle name="Comma 8 10" xfId="17963" xr:uid="{CCB84530-DD68-4781-B6E4-8FEF683801F3}"/>
    <cellStyle name="Comma 8 2" xfId="478" xr:uid="{00000000-0005-0000-0000-000036090000}"/>
    <cellStyle name="Comma 8 2 2" xfId="2251" xr:uid="{00000000-0005-0000-0000-000037090000}"/>
    <cellStyle name="Comma 8 2 2 2" xfId="2252" xr:uid="{00000000-0005-0000-0000-000038090000}"/>
    <cellStyle name="Comma 8 2 2 2 2" xfId="2253" xr:uid="{00000000-0005-0000-0000-000039090000}"/>
    <cellStyle name="Comma 8 2 2 2 2 2" xfId="7530" xr:uid="{00000000-0005-0000-0000-00003A090000}"/>
    <cellStyle name="Comma 8 2 2 2 2 2 2" xfId="11683" xr:uid="{00000000-0005-0000-0000-00003B090000}"/>
    <cellStyle name="Comma 8 2 2 2 2 2 3" xfId="17391" xr:uid="{552D2F35-E20E-43F5-A8CA-9EEA46D98DE2}"/>
    <cellStyle name="Comma 8 2 2 2 2 3" xfId="11629" xr:uid="{00000000-0005-0000-0000-00003C090000}"/>
    <cellStyle name="Comma 8 2 2 2 2 4" xfId="17338" xr:uid="{3A6270BF-9484-46ED-9233-FDB9E308B7CF}"/>
    <cellStyle name="Comma 8 2 2 2 2_BS" xfId="17539" xr:uid="{097E308B-78B7-437E-8093-1EC9317C956F}"/>
    <cellStyle name="Comma 8 2 2 2 3" xfId="7529" xr:uid="{00000000-0005-0000-0000-00003D090000}"/>
    <cellStyle name="Comma 8 2 2 2 3 2" xfId="11682" xr:uid="{00000000-0005-0000-0000-00003E090000}"/>
    <cellStyle name="Comma 8 2 2 2 3 3" xfId="17390" xr:uid="{67C24F7C-34E4-41CA-A43F-33714EC9B154}"/>
    <cellStyle name="Comma 8 2 2 2 4" xfId="11628" xr:uid="{00000000-0005-0000-0000-00003F090000}"/>
    <cellStyle name="Comma 8 2 2 2 5" xfId="17337" xr:uid="{2800FFCD-A974-4355-B037-393DD88A3DA1}"/>
    <cellStyle name="Comma 8 2 2 2_BS" xfId="12650" xr:uid="{0B0246D5-6E31-4B52-9E73-616B9A1EB665}"/>
    <cellStyle name="Comma 8 2 2 3" xfId="2254" xr:uid="{00000000-0005-0000-0000-000040090000}"/>
    <cellStyle name="Comma 8 2 2 3 2" xfId="7531" xr:uid="{00000000-0005-0000-0000-000041090000}"/>
    <cellStyle name="Comma 8 2 2 3 2 2" xfId="11684" xr:uid="{00000000-0005-0000-0000-000042090000}"/>
    <cellStyle name="Comma 8 2 2 3 2 3" xfId="17392" xr:uid="{7D1A902F-7A08-4D69-AA7B-9E8BA43483D1}"/>
    <cellStyle name="Comma 8 2 2 3 3" xfId="11630" xr:uid="{00000000-0005-0000-0000-000043090000}"/>
    <cellStyle name="Comma 8 2 2 3 4" xfId="17339" xr:uid="{9E8ED75C-486B-4230-8A8E-D395832A789F}"/>
    <cellStyle name="Comma 8 2 2 3_BS" xfId="17540" xr:uid="{1122FB27-1548-4380-8A47-2FFB87E1739F}"/>
    <cellStyle name="Comma 8 2 2 4" xfId="7528" xr:uid="{00000000-0005-0000-0000-000044090000}"/>
    <cellStyle name="Comma 8 2 2 4 2" xfId="11681" xr:uid="{00000000-0005-0000-0000-000045090000}"/>
    <cellStyle name="Comma 8 2 2 4 3" xfId="17389" xr:uid="{9DB70BC9-5971-466F-A6F0-25991E607839}"/>
    <cellStyle name="Comma 8 2 2 5" xfId="11627" xr:uid="{00000000-0005-0000-0000-000046090000}"/>
    <cellStyle name="Comma 8 2 2 6" xfId="17336" xr:uid="{A686EB9C-DC31-4324-9A5D-9A11A7AE6C25}"/>
    <cellStyle name="Comma 8 2 2_BS" xfId="12651" xr:uid="{7D6DF637-A759-4DDB-B295-3BB864986F2F}"/>
    <cellStyle name="Comma 8 2 3" xfId="2255" xr:uid="{00000000-0005-0000-0000-000047090000}"/>
    <cellStyle name="Comma 8 2 3 2" xfId="2256" xr:uid="{00000000-0005-0000-0000-000048090000}"/>
    <cellStyle name="Comma 8 2 3 2 2" xfId="2257" xr:uid="{00000000-0005-0000-0000-000049090000}"/>
    <cellStyle name="Comma 8 2 3 2 2 2" xfId="7534" xr:uid="{00000000-0005-0000-0000-00004A090000}"/>
    <cellStyle name="Comma 8 2 3 2 2 2 2" xfId="11687" xr:uid="{00000000-0005-0000-0000-00004B090000}"/>
    <cellStyle name="Comma 8 2 3 2 2 2 3" xfId="17395" xr:uid="{FA910BE9-392B-4C28-9288-AC9AF869591E}"/>
    <cellStyle name="Comma 8 2 3 2 2 3" xfId="11633" xr:uid="{00000000-0005-0000-0000-00004C090000}"/>
    <cellStyle name="Comma 8 2 3 2 2 4" xfId="17342" xr:uid="{D1A28503-F162-4E4D-B52A-AB9F4D9FB5E7}"/>
    <cellStyle name="Comma 8 2 3 2 2_BS" xfId="17541" xr:uid="{93348A90-F31E-42E8-8EFB-67BFA688D75C}"/>
    <cellStyle name="Comma 8 2 3 2 3" xfId="7533" xr:uid="{00000000-0005-0000-0000-00004D090000}"/>
    <cellStyle name="Comma 8 2 3 2 3 2" xfId="11686" xr:uid="{00000000-0005-0000-0000-00004E090000}"/>
    <cellStyle name="Comma 8 2 3 2 3 3" xfId="17394" xr:uid="{92B8E36A-F8C3-47EB-A2AD-565DECE06096}"/>
    <cellStyle name="Comma 8 2 3 2 4" xfId="11632" xr:uid="{00000000-0005-0000-0000-00004F090000}"/>
    <cellStyle name="Comma 8 2 3 2 5" xfId="17341" xr:uid="{C16157CC-75B0-481E-9C71-811538AABD50}"/>
    <cellStyle name="Comma 8 2 3 2_BS" xfId="12652" xr:uid="{AB2145FC-6359-4B63-A183-09958F75655C}"/>
    <cellStyle name="Comma 8 2 3 3" xfId="2258" xr:uid="{00000000-0005-0000-0000-000050090000}"/>
    <cellStyle name="Comma 8 2 3 3 2" xfId="7535" xr:uid="{00000000-0005-0000-0000-000051090000}"/>
    <cellStyle name="Comma 8 2 3 3 2 2" xfId="11688" xr:uid="{00000000-0005-0000-0000-000052090000}"/>
    <cellStyle name="Comma 8 2 3 3 2 3" xfId="17396" xr:uid="{3C7D23F0-AF85-4C15-B1C9-3B991BE422F5}"/>
    <cellStyle name="Comma 8 2 3 3 3" xfId="11634" xr:uid="{00000000-0005-0000-0000-000053090000}"/>
    <cellStyle name="Comma 8 2 3 3 4" xfId="17343" xr:uid="{55F82CF4-8E18-4749-8BB4-A37C1431F9CA}"/>
    <cellStyle name="Comma 8 2 3 3_BS" xfId="17542" xr:uid="{72C7F102-0D93-4869-BD8B-5B16C0F8AC91}"/>
    <cellStyle name="Comma 8 2 3 4" xfId="7532" xr:uid="{00000000-0005-0000-0000-000054090000}"/>
    <cellStyle name="Comma 8 2 3 4 2" xfId="11685" xr:uid="{00000000-0005-0000-0000-000055090000}"/>
    <cellStyle name="Comma 8 2 3 4 3" xfId="17393" xr:uid="{D645142F-C890-4EB2-91B5-57549102D75B}"/>
    <cellStyle name="Comma 8 2 3 5" xfId="11631" xr:uid="{00000000-0005-0000-0000-000056090000}"/>
    <cellStyle name="Comma 8 2 3 6" xfId="17340" xr:uid="{884BC5C5-50A2-419B-B18A-1EFE58B84DCB}"/>
    <cellStyle name="Comma 8 2 3_BS" xfId="12653" xr:uid="{8AB16133-D695-4DE7-9337-A94789E5E51F}"/>
    <cellStyle name="Comma 8 2 4" xfId="2259" xr:uid="{00000000-0005-0000-0000-000057090000}"/>
    <cellStyle name="Comma 8 2 4 2" xfId="2260" xr:uid="{00000000-0005-0000-0000-000058090000}"/>
    <cellStyle name="Comma 8 2 4 2 2" xfId="7537" xr:uid="{00000000-0005-0000-0000-000059090000}"/>
    <cellStyle name="Comma 8 2 4 2 2 2" xfId="11690" xr:uid="{00000000-0005-0000-0000-00005A090000}"/>
    <cellStyle name="Comma 8 2 4 2 2 3" xfId="17398" xr:uid="{0AA68CD6-E278-4E94-9726-86003789397B}"/>
    <cellStyle name="Comma 8 2 4 2 3" xfId="11636" xr:uid="{00000000-0005-0000-0000-00005B090000}"/>
    <cellStyle name="Comma 8 2 4 2 4" xfId="17345" xr:uid="{87CF0CEB-A3AF-4A91-9412-F3C4F99E88E5}"/>
    <cellStyle name="Comma 8 2 4 2_BS" xfId="17543" xr:uid="{6E7DDC73-0125-44A5-92AC-25EA37E48708}"/>
    <cellStyle name="Comma 8 2 4 3" xfId="7536" xr:uid="{00000000-0005-0000-0000-00005C090000}"/>
    <cellStyle name="Comma 8 2 4 3 2" xfId="11689" xr:uid="{00000000-0005-0000-0000-00005D090000}"/>
    <cellStyle name="Comma 8 2 4 3 3" xfId="17397" xr:uid="{F2D78E29-78DA-4E08-87F5-5E4BA553DF85}"/>
    <cellStyle name="Comma 8 2 4 4" xfId="11635" xr:uid="{00000000-0005-0000-0000-00005E090000}"/>
    <cellStyle name="Comma 8 2 4 5" xfId="17344" xr:uid="{7844DF23-63EF-4AFB-8622-E0E65297D81B}"/>
    <cellStyle name="Comma 8 2 4_BS" xfId="12654" xr:uid="{C826262C-407B-489E-AE1F-5100232417DC}"/>
    <cellStyle name="Comma 8 2 5" xfId="2261" xr:uid="{00000000-0005-0000-0000-00005F090000}"/>
    <cellStyle name="Comma 8 2 5 2" xfId="7538" xr:uid="{00000000-0005-0000-0000-000060090000}"/>
    <cellStyle name="Comma 8 2 5 2 2" xfId="11691" xr:uid="{00000000-0005-0000-0000-000061090000}"/>
    <cellStyle name="Comma 8 2 5 2 3" xfId="17399" xr:uid="{E324DCAD-852D-4E94-A47F-D2A34E34E0FF}"/>
    <cellStyle name="Comma 8 2 5 3" xfId="11637" xr:uid="{00000000-0005-0000-0000-000062090000}"/>
    <cellStyle name="Comma 8 2 5 4" xfId="17346" xr:uid="{4C730B3C-B401-4E27-84E9-934EF6F2B35D}"/>
    <cellStyle name="Comma 8 2 5_BS" xfId="17544" xr:uid="{48081482-0ECF-4CFD-B012-F32DC69BE429}"/>
    <cellStyle name="Comma 8 2 6" xfId="7527" xr:uid="{00000000-0005-0000-0000-000063090000}"/>
    <cellStyle name="Comma 8 2 6 2" xfId="11680" xr:uid="{00000000-0005-0000-0000-000064090000}"/>
    <cellStyle name="Comma 8 2 6 3" xfId="17388" xr:uid="{698D093C-00C0-4C39-8991-AC886EB3791D}"/>
    <cellStyle name="Comma 8 2 7" xfId="11619" xr:uid="{00000000-0005-0000-0000-000065090000}"/>
    <cellStyle name="Comma 8 2 8" xfId="17328" xr:uid="{072B2C89-5EDF-46AF-8C33-0C126A39A639}"/>
    <cellStyle name="Comma 8 2_BS" xfId="12655" xr:uid="{772FE6E8-5F3A-45E4-A283-457285CC1CC5}"/>
    <cellStyle name="Comma 8 3" xfId="2262" xr:uid="{00000000-0005-0000-0000-000066090000}"/>
    <cellStyle name="Comma 8 3 2" xfId="2263" xr:uid="{00000000-0005-0000-0000-000067090000}"/>
    <cellStyle name="Comma 8 3 2 2" xfId="2264" xr:uid="{00000000-0005-0000-0000-000068090000}"/>
    <cellStyle name="Comma 8 3 2 2 2" xfId="7541" xr:uid="{00000000-0005-0000-0000-000069090000}"/>
    <cellStyle name="Comma 8 3 2 2 2 2" xfId="11694" xr:uid="{00000000-0005-0000-0000-00006A090000}"/>
    <cellStyle name="Comma 8 3 2 2 2 3" xfId="17402" xr:uid="{D5224058-AC69-4F2B-BCBB-1C9FDC239ADE}"/>
    <cellStyle name="Comma 8 3 2 2 3" xfId="11640" xr:uid="{00000000-0005-0000-0000-00006B090000}"/>
    <cellStyle name="Comma 8 3 2 2 4" xfId="17349" xr:uid="{E9B9F8AC-1F68-4B77-8CA4-77403D5A5494}"/>
    <cellStyle name="Comma 8 3 2 2_BS" xfId="17545" xr:uid="{9926C1DD-7461-4FB7-BF5F-17E700CBBDC1}"/>
    <cellStyle name="Comma 8 3 2 3" xfId="7540" xr:uid="{00000000-0005-0000-0000-00006C090000}"/>
    <cellStyle name="Comma 8 3 2 3 2" xfId="11693" xr:uid="{00000000-0005-0000-0000-00006D090000}"/>
    <cellStyle name="Comma 8 3 2 3 3" xfId="17401" xr:uid="{4C5D4044-629C-44A9-A89E-A0FD6C523CB5}"/>
    <cellStyle name="Comma 8 3 2 4" xfId="11639" xr:uid="{00000000-0005-0000-0000-00006E090000}"/>
    <cellStyle name="Comma 8 3 2 5" xfId="17348" xr:uid="{F8E27766-B0BA-405F-906A-7E41B37A87E3}"/>
    <cellStyle name="Comma 8 3 2_BS" xfId="12656" xr:uid="{94DA0E8B-D88E-45F7-8743-9FA3C50F068A}"/>
    <cellStyle name="Comma 8 3 3" xfId="2265" xr:uid="{00000000-0005-0000-0000-00006F090000}"/>
    <cellStyle name="Comma 8 3 3 2" xfId="7542" xr:uid="{00000000-0005-0000-0000-000070090000}"/>
    <cellStyle name="Comma 8 3 3 2 2" xfId="11695" xr:uid="{00000000-0005-0000-0000-000071090000}"/>
    <cellStyle name="Comma 8 3 3 2 3" xfId="17403" xr:uid="{109187EF-D2AA-4F06-9B8B-262EE1D0E4AA}"/>
    <cellStyle name="Comma 8 3 3 3" xfId="11641" xr:uid="{00000000-0005-0000-0000-000072090000}"/>
    <cellStyle name="Comma 8 3 3 4" xfId="17350" xr:uid="{086B3369-A2B3-4C97-889B-622013DA8529}"/>
    <cellStyle name="Comma 8 3 3_BS" xfId="17546" xr:uid="{77086179-07AB-4901-8561-071116283823}"/>
    <cellStyle name="Comma 8 3 4" xfId="7539" xr:uid="{00000000-0005-0000-0000-000073090000}"/>
    <cellStyle name="Comma 8 3 4 2" xfId="11692" xr:uid="{00000000-0005-0000-0000-000074090000}"/>
    <cellStyle name="Comma 8 3 4 3" xfId="17400" xr:uid="{41A76585-05F0-4AB1-BB77-4EF865CDBFBC}"/>
    <cellStyle name="Comma 8 3 5" xfId="11638" xr:uid="{00000000-0005-0000-0000-000075090000}"/>
    <cellStyle name="Comma 8 3 6" xfId="17347" xr:uid="{507ADF8A-CC3D-4E32-A7DE-1D681ACABEB2}"/>
    <cellStyle name="Comma 8 3_BS" xfId="12657" xr:uid="{8FD29100-DD0A-4572-83C7-99251227D0C6}"/>
    <cellStyle name="Comma 8 4" xfId="2266" xr:uid="{00000000-0005-0000-0000-000076090000}"/>
    <cellStyle name="Comma 8 4 2" xfId="2267" xr:uid="{00000000-0005-0000-0000-000077090000}"/>
    <cellStyle name="Comma 8 4 2 2" xfId="2268" xr:uid="{00000000-0005-0000-0000-000078090000}"/>
    <cellStyle name="Comma 8 4 2 2 2" xfId="7545" xr:uid="{00000000-0005-0000-0000-000079090000}"/>
    <cellStyle name="Comma 8 4 2 2 2 2" xfId="11698" xr:uid="{00000000-0005-0000-0000-00007A090000}"/>
    <cellStyle name="Comma 8 4 2 2 2 3" xfId="17406" xr:uid="{C3BB8BC0-F35F-4D7B-90BF-F95691780DC4}"/>
    <cellStyle name="Comma 8 4 2 2 3" xfId="11644" xr:uid="{00000000-0005-0000-0000-00007B090000}"/>
    <cellStyle name="Comma 8 4 2 2 4" xfId="17353" xr:uid="{9158486E-0B51-4A37-B45A-D87ECC74A9FD}"/>
    <cellStyle name="Comma 8 4 2 2_BS" xfId="17547" xr:uid="{E2B7859E-671A-4F2E-B085-931B06C1F847}"/>
    <cellStyle name="Comma 8 4 2 3" xfId="7544" xr:uid="{00000000-0005-0000-0000-00007C090000}"/>
    <cellStyle name="Comma 8 4 2 3 2" xfId="11697" xr:uid="{00000000-0005-0000-0000-00007D090000}"/>
    <cellStyle name="Comma 8 4 2 3 3" xfId="17405" xr:uid="{DDDBAB75-5C60-4F66-8870-D936684F9EB1}"/>
    <cellStyle name="Comma 8 4 2 4" xfId="11643" xr:uid="{00000000-0005-0000-0000-00007E090000}"/>
    <cellStyle name="Comma 8 4 2 5" xfId="17352" xr:uid="{B0B66BA7-0113-4CB9-9787-951544FE03F0}"/>
    <cellStyle name="Comma 8 4 2_BS" xfId="12658" xr:uid="{1D04DEEE-C0F6-4484-A6BB-9798EE113128}"/>
    <cellStyle name="Comma 8 4 3" xfId="2269" xr:uid="{00000000-0005-0000-0000-00007F090000}"/>
    <cellStyle name="Comma 8 4 3 2" xfId="7546" xr:uid="{00000000-0005-0000-0000-000080090000}"/>
    <cellStyle name="Comma 8 4 3 2 2" xfId="11699" xr:uid="{00000000-0005-0000-0000-000081090000}"/>
    <cellStyle name="Comma 8 4 3 2 3" xfId="17407" xr:uid="{9445DFA6-5395-44A6-BDBA-142C4C022439}"/>
    <cellStyle name="Comma 8 4 3 3" xfId="11645" xr:uid="{00000000-0005-0000-0000-000082090000}"/>
    <cellStyle name="Comma 8 4 3 4" xfId="17354" xr:uid="{6538CB64-94F7-42A5-8030-DF169DF08A66}"/>
    <cellStyle name="Comma 8 4 3_BS" xfId="17548" xr:uid="{9939B84F-42D1-4A1A-A580-CACC53D2D42D}"/>
    <cellStyle name="Comma 8 4 4" xfId="7543" xr:uid="{00000000-0005-0000-0000-000083090000}"/>
    <cellStyle name="Comma 8 4 4 2" xfId="11696" xr:uid="{00000000-0005-0000-0000-000084090000}"/>
    <cellStyle name="Comma 8 4 4 3" xfId="17404" xr:uid="{DB4E7404-2A44-4D3F-B97A-D5E7D8BADC68}"/>
    <cellStyle name="Comma 8 4 5" xfId="11642" xr:uid="{00000000-0005-0000-0000-000085090000}"/>
    <cellStyle name="Comma 8 4 6" xfId="17351" xr:uid="{E35A5B1D-30D2-411C-BE7B-72222CDCE24F}"/>
    <cellStyle name="Comma 8 4_BS" xfId="12659" xr:uid="{CE50F0DD-6AA7-44E6-8FEF-C9AD40FC4A54}"/>
    <cellStyle name="Comma 8 5" xfId="2270" xr:uid="{00000000-0005-0000-0000-000086090000}"/>
    <cellStyle name="Comma 8 5 2" xfId="2271" xr:uid="{00000000-0005-0000-0000-000087090000}"/>
    <cellStyle name="Comma 8 5 2 2" xfId="7548" xr:uid="{00000000-0005-0000-0000-000088090000}"/>
    <cellStyle name="Comma 8 5 2 2 2" xfId="11701" xr:uid="{00000000-0005-0000-0000-000089090000}"/>
    <cellStyle name="Comma 8 5 2 2 3" xfId="17409" xr:uid="{C3C9B130-1DF2-4A2D-81E0-A6A059D3282E}"/>
    <cellStyle name="Comma 8 5 2 3" xfId="11647" xr:uid="{00000000-0005-0000-0000-00008A090000}"/>
    <cellStyle name="Comma 8 5 2 4" xfId="17356" xr:uid="{73D5E2B7-E3E0-4E14-9BDB-EC3AC37BEAB5}"/>
    <cellStyle name="Comma 8 5 2_BS" xfId="17549" xr:uid="{714BFD1C-F80B-4156-A416-D7EBAFAB0238}"/>
    <cellStyle name="Comma 8 5 3" xfId="2272" xr:uid="{00000000-0005-0000-0000-00008B090000}"/>
    <cellStyle name="Comma 8 5 3 2" xfId="7549" xr:uid="{00000000-0005-0000-0000-00008C090000}"/>
    <cellStyle name="Comma 8 5 3 2 2" xfId="11702" xr:uid="{00000000-0005-0000-0000-00008D090000}"/>
    <cellStyle name="Comma 8 5 3 2 3" xfId="17410" xr:uid="{3111F4D6-54A1-4CBF-B416-F8FDECA3D475}"/>
    <cellStyle name="Comma 8 5 3 3" xfId="11648" xr:uid="{00000000-0005-0000-0000-00008E090000}"/>
    <cellStyle name="Comma 8 5 3 4" xfId="17357" xr:uid="{2ED02801-F865-4012-B465-BB0EA5335966}"/>
    <cellStyle name="Comma 8 5 3_BS" xfId="17550" xr:uid="{ADE3052A-D560-4B41-9179-EBB65BB769EC}"/>
    <cellStyle name="Comma 8 5 4" xfId="7547" xr:uid="{00000000-0005-0000-0000-00008F090000}"/>
    <cellStyle name="Comma 8 5 4 2" xfId="11700" xr:uid="{00000000-0005-0000-0000-000090090000}"/>
    <cellStyle name="Comma 8 5 4 3" xfId="17408" xr:uid="{060E1ACB-4F08-4F3F-9561-D6D2CE1455C4}"/>
    <cellStyle name="Comma 8 5 5" xfId="11646" xr:uid="{00000000-0005-0000-0000-000091090000}"/>
    <cellStyle name="Comma 8 5 6" xfId="17355" xr:uid="{534E30BF-07E7-4E00-8FBF-99BA815AD32C}"/>
    <cellStyle name="Comma 8 5_BS" xfId="12660" xr:uid="{F029B1AF-C21C-41D7-A33C-83867CBEC7B8}"/>
    <cellStyle name="Comma 8 6" xfId="2273" xr:uid="{00000000-0005-0000-0000-000092090000}"/>
    <cellStyle name="Comma 8 6 2" xfId="7550" xr:uid="{00000000-0005-0000-0000-000093090000}"/>
    <cellStyle name="Comma 8 6 2 2" xfId="11703" xr:uid="{00000000-0005-0000-0000-000094090000}"/>
    <cellStyle name="Comma 8 6 2 3" xfId="17411" xr:uid="{32C87786-9EC8-47B2-9358-81EE2871EF89}"/>
    <cellStyle name="Comma 8 6 3" xfId="11649" xr:uid="{00000000-0005-0000-0000-000095090000}"/>
    <cellStyle name="Comma 8 6 4" xfId="17358" xr:uid="{79AA624F-E82A-41D8-B8BC-4C078A78ECF6}"/>
    <cellStyle name="Comma 8 6_BS" xfId="17551" xr:uid="{99C64E06-2D2B-4E0B-A508-C6923531B22B}"/>
    <cellStyle name="Comma 8 7" xfId="2274" xr:uid="{00000000-0005-0000-0000-000096090000}"/>
    <cellStyle name="Comma 8 7 2" xfId="7551" xr:uid="{00000000-0005-0000-0000-000097090000}"/>
    <cellStyle name="Comma 8 7 2 2" xfId="11704" xr:uid="{00000000-0005-0000-0000-000098090000}"/>
    <cellStyle name="Comma 8 7 2 3" xfId="17412" xr:uid="{7DD28CC1-625B-4903-835A-934AED19B443}"/>
    <cellStyle name="Comma 8 7 3" xfId="11650" xr:uid="{00000000-0005-0000-0000-000099090000}"/>
    <cellStyle name="Comma 8 7 4" xfId="17359" xr:uid="{61343933-8D11-4F95-8C74-C1E85AA094EC}"/>
    <cellStyle name="Comma 8 7_BS" xfId="17552" xr:uid="{576A1F9A-E5B5-469E-944F-C5F9376723B7}"/>
    <cellStyle name="Comma 8 8" xfId="12661" xr:uid="{53CEE5CA-3E7C-44BC-98A7-B3D7435B0F66}"/>
    <cellStyle name="Comma 8 9" xfId="12662" xr:uid="{74633F1E-A56E-469A-8044-1AE9E126C81E}"/>
    <cellStyle name="Comma 8_Q50g-no level 3" xfId="12663" xr:uid="{1A6D6F93-4EC6-48DA-9DFC-BC2E73798B8B}"/>
    <cellStyle name="Comma 9" xfId="300" xr:uid="{00000000-0005-0000-0000-00009B090000}"/>
    <cellStyle name="Comma 9 2" xfId="7491" xr:uid="{00000000-0005-0000-0000-00009C090000}"/>
    <cellStyle name="Comma 9 2 2" xfId="11654" xr:uid="{00000000-0005-0000-0000-00009D090000}"/>
    <cellStyle name="Comma 9 2 3" xfId="17362" xr:uid="{5A4B302D-E9C8-4788-BA0C-6C417947C1AB}"/>
    <cellStyle name="Currency [0] 2" xfId="301" xr:uid="{00000000-0005-0000-0000-00009E090000}"/>
    <cellStyle name="Currency 10" xfId="302" xr:uid="{00000000-0005-0000-0000-00009F090000}"/>
    <cellStyle name="Currency 11" xfId="303" xr:uid="{00000000-0005-0000-0000-0000A0090000}"/>
    <cellStyle name="Currency 12" xfId="304" xr:uid="{00000000-0005-0000-0000-0000A1090000}"/>
    <cellStyle name="Currency 13" xfId="305" xr:uid="{00000000-0005-0000-0000-0000A2090000}"/>
    <cellStyle name="Currency 14" xfId="306" xr:uid="{00000000-0005-0000-0000-0000A3090000}"/>
    <cellStyle name="Currency 15" xfId="307" xr:uid="{00000000-0005-0000-0000-0000A4090000}"/>
    <cellStyle name="Currency 16" xfId="308" xr:uid="{00000000-0005-0000-0000-0000A5090000}"/>
    <cellStyle name="Currency 17" xfId="309" xr:uid="{00000000-0005-0000-0000-0000A6090000}"/>
    <cellStyle name="Currency 18" xfId="310" xr:uid="{00000000-0005-0000-0000-0000A7090000}"/>
    <cellStyle name="Currency 19" xfId="311" xr:uid="{00000000-0005-0000-0000-0000A8090000}"/>
    <cellStyle name="Currency 2" xfId="312" xr:uid="{00000000-0005-0000-0000-0000A9090000}"/>
    <cellStyle name="Currency 20" xfId="313" xr:uid="{00000000-0005-0000-0000-0000AA090000}"/>
    <cellStyle name="Currency 21" xfId="314" xr:uid="{00000000-0005-0000-0000-0000AB090000}"/>
    <cellStyle name="Currency 22" xfId="315" xr:uid="{00000000-0005-0000-0000-0000AC090000}"/>
    <cellStyle name="Currency 23" xfId="316" xr:uid="{00000000-0005-0000-0000-0000AD090000}"/>
    <cellStyle name="Currency 3" xfId="317" xr:uid="{00000000-0005-0000-0000-0000AE090000}"/>
    <cellStyle name="Currency 4" xfId="318" xr:uid="{00000000-0005-0000-0000-0000AF090000}"/>
    <cellStyle name="Currency 5" xfId="319" xr:uid="{00000000-0005-0000-0000-0000B0090000}"/>
    <cellStyle name="Currency 6" xfId="320" xr:uid="{00000000-0005-0000-0000-0000B1090000}"/>
    <cellStyle name="Currency 7" xfId="321" xr:uid="{00000000-0005-0000-0000-0000B2090000}"/>
    <cellStyle name="Currency 8" xfId="322" xr:uid="{00000000-0005-0000-0000-0000B3090000}"/>
    <cellStyle name="Currency 9" xfId="323" xr:uid="{00000000-0005-0000-0000-0000B4090000}"/>
    <cellStyle name="Dårlig" xfId="2275" xr:uid="{00000000-0005-0000-0000-0000B5090000}"/>
    <cellStyle name="Ellenőrzőcella" xfId="12664" xr:uid="{AC6214BD-4E34-4AB2-AD28-85DF7045731C}"/>
    <cellStyle name="Encabezado 4" xfId="2276" xr:uid="{00000000-0005-0000-0000-0000B6090000}"/>
    <cellStyle name="Énfasis1" xfId="2277" xr:uid="{00000000-0005-0000-0000-0000B7090000}"/>
    <cellStyle name="Énfasis2" xfId="2278" xr:uid="{00000000-0005-0000-0000-0000B8090000}"/>
    <cellStyle name="Énfasis3" xfId="2279" xr:uid="{00000000-0005-0000-0000-0000B9090000}"/>
    <cellStyle name="Énfasis4" xfId="2280" xr:uid="{00000000-0005-0000-0000-0000BA090000}"/>
    <cellStyle name="Énfasis5" xfId="2281" xr:uid="{00000000-0005-0000-0000-0000BB090000}"/>
    <cellStyle name="Énfasis6" xfId="2282" xr:uid="{00000000-0005-0000-0000-0000BC090000}"/>
    <cellStyle name="Entrada" xfId="2283" xr:uid="{00000000-0005-0000-0000-0000BD090000}"/>
    <cellStyle name="Entrada 2" xfId="2284" xr:uid="{00000000-0005-0000-0000-0000BE090000}"/>
    <cellStyle name="Entrada 2 2" xfId="12665" xr:uid="{949AB0A5-38B3-4C8B-8A2B-0C4D043A3419}"/>
    <cellStyle name="Entrada 3" xfId="12666" xr:uid="{E22906E8-51BB-42BD-8974-5A2D840F772C}"/>
    <cellStyle name="Entrada 3 2" xfId="12667" xr:uid="{24FB2548-A9C2-4622-960F-BB6C401FAE7B}"/>
    <cellStyle name="Entrada 4" xfId="12668" xr:uid="{59D8A163-E2E8-40C4-8CF0-A8EAEA92085F}"/>
    <cellStyle name="Entrada 4 2" xfId="12669" xr:uid="{7AFFD24C-E1C3-4033-86FE-BEB1E5E48A58}"/>
    <cellStyle name="Entrada 5" xfId="12670" xr:uid="{6067E1A4-21BE-48BA-B2A1-D2E8BC44E8AA}"/>
    <cellStyle name="Entrada 6" xfId="12671" xr:uid="{81744328-6B73-4143-B78B-133E30127CD9}"/>
    <cellStyle name="Entrada 7" xfId="12672" xr:uid="{71AEFF13-B49D-4F93-BED4-72601E00CD2D}"/>
    <cellStyle name="Entrada 8" xfId="12673" xr:uid="{6B7AC1E5-F02D-428C-AE06-1C37AD5F5A33}"/>
    <cellStyle name="Entrada 9" xfId="12674" xr:uid="{C59A4414-C194-43D5-A2E0-4A055AB9D80E}"/>
    <cellStyle name="Entrada 9 2" xfId="12675" xr:uid="{1E83CFF4-B207-4B7A-B153-5D1CC0E2E126}"/>
    <cellStyle name="Entrada_Sheet3" xfId="2285" xr:uid="{00000000-0005-0000-0000-0000BF090000}"/>
    <cellStyle name="Erotin_Budget 2002-NB" xfId="2286" xr:uid="{00000000-0005-0000-0000-0000C0090000}"/>
    <cellStyle name="errorheader" xfId="324" xr:uid="{00000000-0005-0000-0000-0000C1090000}"/>
    <cellStyle name="Euro" xfId="2287" xr:uid="{00000000-0005-0000-0000-0000C2090000}"/>
    <cellStyle name="Explanatory Text" xfId="7460" builtinId="53" customBuiltin="1"/>
    <cellStyle name="Explanatory Text 2" xfId="325" xr:uid="{00000000-0005-0000-0000-0000C4090000}"/>
    <cellStyle name="Explanatory Text 3" xfId="2288" xr:uid="{00000000-0005-0000-0000-0000C5090000}"/>
    <cellStyle name="Explanatory Text 3 2" xfId="2289" xr:uid="{00000000-0005-0000-0000-0000C6090000}"/>
    <cellStyle name="Explanatory Text 3 3" xfId="2290" xr:uid="{00000000-0005-0000-0000-0000C7090000}"/>
    <cellStyle name="Explanatory Text 4" xfId="2291" xr:uid="{00000000-0005-0000-0000-0000C8090000}"/>
    <cellStyle name="Explanatory Text 4 10" xfId="12676" xr:uid="{266352AB-11E5-4CC7-A250-E095520FCBF9}"/>
    <cellStyle name="Explanatory Text 4 11" xfId="12677" xr:uid="{5B264BA8-6BC4-443B-8A24-2B0B96307A4E}"/>
    <cellStyle name="Explanatory Text 4 12" xfId="12678" xr:uid="{A61C33B8-FC8B-42AA-A911-2DD6DCC81478}"/>
    <cellStyle name="Explanatory Text 4 13" xfId="12679" xr:uid="{CF8B6BA8-EB53-43F6-B57B-5DE0E9EFC0A3}"/>
    <cellStyle name="Explanatory Text 4 14" xfId="12680" xr:uid="{3FB1BFB9-C907-49E5-9C9E-7C8253C2C2A2}"/>
    <cellStyle name="Explanatory Text 4 15" xfId="12681" xr:uid="{04251D69-F829-4E10-84F8-6C7D9D4FCE9D}"/>
    <cellStyle name="Explanatory Text 4 16" xfId="12682" xr:uid="{467466BE-644A-4C98-A28D-4033497B61EF}"/>
    <cellStyle name="Explanatory Text 4 2" xfId="12683" xr:uid="{209F470A-DF88-442C-8684-4D9541DC5A18}"/>
    <cellStyle name="Explanatory Text 4 3" xfId="12684" xr:uid="{60F2CB0A-A6FB-43E9-802D-06B78EA5D50B}"/>
    <cellStyle name="Explanatory Text 4 4" xfId="12685" xr:uid="{FD5039FF-5A10-4AF1-B268-439CDCE73514}"/>
    <cellStyle name="Explanatory Text 4 5" xfId="12686" xr:uid="{03450FD2-A6C4-4522-A33B-24094A1C214E}"/>
    <cellStyle name="Explanatory Text 4 6" xfId="12687" xr:uid="{DF894384-5EF3-488F-BAC5-A04DC286BAE4}"/>
    <cellStyle name="Explanatory Text 4 7" xfId="12688" xr:uid="{D1827FD0-B0A0-46B4-B852-F070698CAA7C}"/>
    <cellStyle name="Explanatory Text 4 8" xfId="12689" xr:uid="{AFD2BBCD-5BE7-4FC8-AC50-61B4C636DC4B}"/>
    <cellStyle name="Explanatory Text 4 9" xfId="12690" xr:uid="{BFEB9FC1-9A31-4DC6-903E-000E4AAA36C8}"/>
    <cellStyle name="Explanatory Text 4_Note 12" xfId="12691" xr:uid="{17F033D4-8C7A-4F90-87C9-86FB3C388B19}"/>
    <cellStyle name="Explanatory Text 5" xfId="12692" xr:uid="{82D5DA95-5D51-4674-AEAE-9F88634E1DAF}"/>
    <cellStyle name="Explanatory Text 6" xfId="12693" xr:uid="{71555765-1967-417C-890E-989AC61AB892}"/>
    <cellStyle name="fact_Feuil1 (8)" xfId="2292" xr:uid="{00000000-0005-0000-0000-0000C9090000}"/>
    <cellStyle name="FeltDataNormal" xfId="2293" xr:uid="{00000000-0005-0000-0000-0000CA090000}"/>
    <cellStyle name="Figyelmeztetés" xfId="12694" xr:uid="{2DAAB9DB-8B50-4041-8DA7-FE0B601CCF67}"/>
    <cellStyle name="Followed Hyperlink 2" xfId="326" xr:uid="{00000000-0005-0000-0000-0000CC090000}"/>
    <cellStyle name="Forklarende tekst" xfId="2295" xr:uid="{00000000-0005-0000-0000-0000CD090000}"/>
    <cellStyle name="Format 1" xfId="2296" xr:uid="{00000000-0005-0000-0000-0000CE090000}"/>
    <cellStyle name="Format 2" xfId="2297" xr:uid="{00000000-0005-0000-0000-0000CF090000}"/>
    <cellStyle name="fullaccess" xfId="327" xr:uid="{00000000-0005-0000-0000-0000D0090000}"/>
    <cellStyle name="Följde hyperlänken" xfId="2294" xr:uid="{00000000-0005-0000-0000-0000CB090000}"/>
    <cellStyle name="God" xfId="2298" xr:uid="{00000000-0005-0000-0000-0000D1090000}"/>
    <cellStyle name="Good" xfId="7452" builtinId="26" customBuiltin="1"/>
    <cellStyle name="Good 2" xfId="328" xr:uid="{00000000-0005-0000-0000-0000D3090000}"/>
    <cellStyle name="Good 2 2" xfId="12695" xr:uid="{CE6D8910-2A3A-408C-BDD9-00EED8757A9B}"/>
    <cellStyle name="Good 2 3" xfId="12696" xr:uid="{68246264-3760-474F-9116-4F6ADC216B46}"/>
    <cellStyle name="Good 2 4" xfId="12697" xr:uid="{7C025E75-4021-4685-9314-566B07A13034}"/>
    <cellStyle name="Good 2_APM NE Q4-2024 Intra" xfId="18192" xr:uid="{47A2EBE8-1C11-4EDB-A93E-9E2C5F7C7902}"/>
    <cellStyle name="Good 3" xfId="2299" xr:uid="{00000000-0005-0000-0000-0000D4090000}"/>
    <cellStyle name="Good 3 2" xfId="2300" xr:uid="{00000000-0005-0000-0000-0000D5090000}"/>
    <cellStyle name="Good 3 3" xfId="2301" xr:uid="{00000000-0005-0000-0000-0000D6090000}"/>
    <cellStyle name="Good 4" xfId="2302" xr:uid="{00000000-0005-0000-0000-0000D7090000}"/>
    <cellStyle name="Good 5" xfId="12698" xr:uid="{F22EE3F5-722E-431A-AAD3-E717AD053687}"/>
    <cellStyle name="Good 5 2" xfId="12699" xr:uid="{CD63C3AC-0EAC-4F9A-A52D-AEF6C451402F}"/>
    <cellStyle name="Good 5 3" xfId="12700" xr:uid="{DFDD25B4-9081-43DE-858A-5D4FFD46D6E1}"/>
    <cellStyle name="Good 6" xfId="12701" xr:uid="{9A804221-7A34-4365-B914-90CB7BE2590B}"/>
    <cellStyle name="Good 7" xfId="12702" xr:uid="{280C658F-D88A-4C2F-A626-A239528DA15E}"/>
    <cellStyle name="GPM_Allocation" xfId="2303" xr:uid="{00000000-0005-0000-0000-0000D8090000}"/>
    <cellStyle name="grey" xfId="25" xr:uid="{00000000-0005-0000-0000-0000D9090000}"/>
    <cellStyle name="greyed" xfId="2304" xr:uid="{00000000-0005-0000-0000-0000DA090000}"/>
    <cellStyle name="greyed 2" xfId="12703" xr:uid="{6555F30B-F87D-4533-96CA-FBDB5B1C9E83}"/>
    <cellStyle name="greyed 3" xfId="12704" xr:uid="{8C096738-3449-49CB-82A9-D6ABC561AE7F}"/>
    <cellStyle name="greyed_Note 12" xfId="12705" xr:uid="{372800C5-2B44-4043-8F39-8CED49183759}"/>
    <cellStyle name="groupheader" xfId="329" xr:uid="{00000000-0005-0000-0000-0000DB090000}"/>
    <cellStyle name="headercolumn" xfId="330" xr:uid="{00000000-0005-0000-0000-0000DC090000}"/>
    <cellStyle name="Heading 1" xfId="7448" builtinId="16" customBuiltin="1"/>
    <cellStyle name="Heading 1 2" xfId="331" xr:uid="{00000000-0005-0000-0000-0000DE090000}"/>
    <cellStyle name="Heading 1 2 2" xfId="12706" xr:uid="{3532296E-B021-48A1-B51E-1A6FB2483F3C}"/>
    <cellStyle name="Heading 1 2 2 2" xfId="12707" xr:uid="{FD425A57-BED4-4E34-9DD2-66E8C5904308}"/>
    <cellStyle name="Heading 1 2 2 3" xfId="12708" xr:uid="{2910C749-86E0-4131-80C6-1F6FE9F265F7}"/>
    <cellStyle name="Heading 1 2 2 4" xfId="12709" xr:uid="{E9AA8DBC-1F52-4C1B-AC58-182645BD67AA}"/>
    <cellStyle name="Heading 1 2 3" xfId="12710" xr:uid="{76BA3F4E-396C-4619-AED4-DCB9BCDC740E}"/>
    <cellStyle name="Heading 1 2 4" xfId="12711" xr:uid="{4B062513-6165-4490-9145-AD2A5F9C0283}"/>
    <cellStyle name="Heading 1 2_APM NE Q4-2024 Intra" xfId="18193" xr:uid="{A4013040-D27D-4A78-B042-4E22389A0E9E}"/>
    <cellStyle name="Heading 1 3" xfId="2305" xr:uid="{00000000-0005-0000-0000-0000DF090000}"/>
    <cellStyle name="Heading 1 3 2" xfId="2306" xr:uid="{00000000-0005-0000-0000-0000E0090000}"/>
    <cellStyle name="Heading 1 3 3" xfId="2307" xr:uid="{00000000-0005-0000-0000-0000E1090000}"/>
    <cellStyle name="Heading 1 4" xfId="2308" xr:uid="{00000000-0005-0000-0000-0000E2090000}"/>
    <cellStyle name="Heading 1 5" xfId="12712" xr:uid="{7AED1CB1-3CEC-452E-8931-822F0C9BC2FC}"/>
    <cellStyle name="Heading 1 6" xfId="12713" xr:uid="{D48C35C5-3FAD-4F94-82F7-959AFB13DFED}"/>
    <cellStyle name="Heading 2" xfId="7449" builtinId="17" customBuiltin="1"/>
    <cellStyle name="Heading 2 2" xfId="332" xr:uid="{00000000-0005-0000-0000-0000E4090000}"/>
    <cellStyle name="Heading 2 2 2" xfId="12714" xr:uid="{A53FBF30-1C00-4020-B1F6-2370DF8ECDEF}"/>
    <cellStyle name="Heading 2 2 2 2" xfId="12715" xr:uid="{91B86A38-DE95-4E88-A0B5-9DA932B34C00}"/>
    <cellStyle name="Heading 2 2 2 3" xfId="12716" xr:uid="{6B727195-DB7D-4969-B567-55F6600F46BD}"/>
    <cellStyle name="Heading 2 2 2 4" xfId="12717" xr:uid="{48180D0F-4472-46A5-95D0-867377DFBA4E}"/>
    <cellStyle name="Heading 2 2 3" xfId="12718" xr:uid="{1986FA45-E3CC-4091-AD38-15321D2395C3}"/>
    <cellStyle name="Heading 2 2 4" xfId="12719" xr:uid="{4328B94A-2B3D-4B68-930A-69016745B1DF}"/>
    <cellStyle name="Heading 2 2_APM NE Q4-2024 Intra" xfId="18194" xr:uid="{56BA4524-42E4-4342-BD06-C5E8A921D4A6}"/>
    <cellStyle name="Heading 2 3" xfId="2309" xr:uid="{00000000-0005-0000-0000-0000E5090000}"/>
    <cellStyle name="Heading 2 3 2" xfId="2310" xr:uid="{00000000-0005-0000-0000-0000E6090000}"/>
    <cellStyle name="Heading 2 3 3" xfId="2311" xr:uid="{00000000-0005-0000-0000-0000E7090000}"/>
    <cellStyle name="Heading 2 4" xfId="2312" xr:uid="{00000000-0005-0000-0000-0000E8090000}"/>
    <cellStyle name="Heading 2 5" xfId="12720" xr:uid="{0DD30489-38E7-44B7-8E0A-F87F4133808B}"/>
    <cellStyle name="Heading 2 5 2" xfId="12721" xr:uid="{CA7993A1-B3EA-4FD1-A865-6F399EA4E9FC}"/>
    <cellStyle name="Heading 2 5 3" xfId="12722" xr:uid="{35FB88CD-F8D3-4C13-8959-1C3BB101F9B8}"/>
    <cellStyle name="Heading 2 6" xfId="12723" xr:uid="{61D0005C-2CC9-47DC-99CC-C8502F036D03}"/>
    <cellStyle name="Heading 2 7" xfId="12724" xr:uid="{4B6B6429-E7F8-4E67-9DC2-0D68EC71603F}"/>
    <cellStyle name="Heading 3" xfId="7450" builtinId="18" customBuiltin="1"/>
    <cellStyle name="Heading 3 2" xfId="333" xr:uid="{00000000-0005-0000-0000-0000EA090000}"/>
    <cellStyle name="Heading 3 2 2" xfId="12725" xr:uid="{C5CA4082-19AE-4757-BDFC-AD79119A6ACF}"/>
    <cellStyle name="Heading 3 2 3" xfId="12726" xr:uid="{FC9D8DEF-D0DB-42FC-B6FB-BD880886081D}"/>
    <cellStyle name="Heading 3 2 4" xfId="12727" xr:uid="{4ABD63B3-8223-48E5-8B0E-244659F77CDC}"/>
    <cellStyle name="Heading 3 2_APM NE Q4-2024 Intra" xfId="18195" xr:uid="{A473F68F-FF31-4A52-B750-38141DC75F74}"/>
    <cellStyle name="Heading 3 3" xfId="2313" xr:uid="{00000000-0005-0000-0000-0000EB090000}"/>
    <cellStyle name="Heading 3 3 2" xfId="2314" xr:uid="{00000000-0005-0000-0000-0000EC090000}"/>
    <cellStyle name="Heading 3 3 3" xfId="2315" xr:uid="{00000000-0005-0000-0000-0000ED090000}"/>
    <cellStyle name="Heading 3 4" xfId="2316" xr:uid="{00000000-0005-0000-0000-0000EE090000}"/>
    <cellStyle name="Heading 3 5" xfId="12728" xr:uid="{55C09C04-3C20-4106-B421-B7A44229A0EB}"/>
    <cellStyle name="Heading 3 5 2" xfId="12729" xr:uid="{8899D16B-B6E3-46D2-A0D4-3D686E5BD314}"/>
    <cellStyle name="Heading 3 5 3" xfId="12730" xr:uid="{C4D8CA80-D123-42DC-8B3F-4CEE88BF7BA0}"/>
    <cellStyle name="Heading 3 6" xfId="12731" xr:uid="{8163F18C-025F-4209-B81D-2B47C58A06EF}"/>
    <cellStyle name="Heading 3 7" xfId="12732" xr:uid="{6DCC8031-6033-4DC9-A6F6-2473F0AE75F1}"/>
    <cellStyle name="Heading 4" xfId="7451" builtinId="19" customBuiltin="1"/>
    <cellStyle name="Heading 4 2" xfId="334" xr:uid="{00000000-0005-0000-0000-0000F0090000}"/>
    <cellStyle name="Heading 4 2 2" xfId="12733" xr:uid="{7A010284-E646-4E8F-A2D3-70ABF64833F9}"/>
    <cellStyle name="Heading 4 2 3" xfId="12734" xr:uid="{EFD59962-D651-4819-A849-E18523F35F1B}"/>
    <cellStyle name="Heading 4 2 4" xfId="12735" xr:uid="{C243A565-7B86-41FC-A0BB-F7FECDFDE6DF}"/>
    <cellStyle name="Heading 4 2_APM NE Q4-2024 Intra" xfId="18196" xr:uid="{151E8B26-5227-4113-AAF1-AA9C8877A0B1}"/>
    <cellStyle name="Heading 4 3" xfId="2317" xr:uid="{00000000-0005-0000-0000-0000F1090000}"/>
    <cellStyle name="Heading 4 3 2" xfId="2318" xr:uid="{00000000-0005-0000-0000-0000F2090000}"/>
    <cellStyle name="Heading 4 3 3" xfId="2319" xr:uid="{00000000-0005-0000-0000-0000F3090000}"/>
    <cellStyle name="Heading 4 4" xfId="2320" xr:uid="{00000000-0005-0000-0000-0000F4090000}"/>
    <cellStyle name="Heading 4 5" xfId="12736" xr:uid="{1BF98B69-5BD9-44DB-B401-0AA522F0DB82}"/>
    <cellStyle name="HeadingTable" xfId="12737" xr:uid="{6EEC87F8-8436-48A4-B88D-AA2F10BBDA0C}"/>
    <cellStyle name="HeadingTable 10" xfId="12738" xr:uid="{6F8CA9BA-156C-4124-9EFA-F1A2F551C332}"/>
    <cellStyle name="HeadingTable 11" xfId="12739" xr:uid="{D3F6342F-2912-4AC1-88CE-F6968EA879E1}"/>
    <cellStyle name="HeadingTable 2" xfId="12740" xr:uid="{902A94E5-75FB-4812-B2A7-942886E52470}"/>
    <cellStyle name="HeadingTable 2 2" xfId="12741" xr:uid="{FA56BFF2-3548-4C0B-9D85-8A44A1E81D74}"/>
    <cellStyle name="HeadingTable 3" xfId="12742" xr:uid="{C5979FA3-89FA-432F-8E7A-8569DC206BFF}"/>
    <cellStyle name="HeadingTable 3 2" xfId="12743" xr:uid="{30B575A4-6E0D-4AB5-8FDA-DDAA9D834A5B}"/>
    <cellStyle name="HeadingTable 4" xfId="12744" xr:uid="{FC621AA2-00CA-4C1C-B84A-7CCCCEED3492}"/>
    <cellStyle name="HeadingTable 4 2" xfId="12745" xr:uid="{0B491A57-A62F-4604-92CC-0224940B1EE6}"/>
    <cellStyle name="HeadingTable 5" xfId="12746" xr:uid="{7BEAC9C7-CA47-487B-B9CB-4AC88F84329A}"/>
    <cellStyle name="HeadingTable 5 2" xfId="12747" xr:uid="{8FA57ABB-CFE8-417C-BD31-2D343C80A70E}"/>
    <cellStyle name="HeadingTable 6" xfId="12748" xr:uid="{EB1F202E-FD1B-49BD-A690-1F2F0B5582C1}"/>
    <cellStyle name="HeadingTable 7" xfId="12749" xr:uid="{A15F29AA-2D02-4E15-9296-D412338DEEED}"/>
    <cellStyle name="HeadingTable 8" xfId="12750" xr:uid="{12FB63A6-2C09-48B6-96B4-C86EBB5C76D6}"/>
    <cellStyle name="HeadingTable 9" xfId="12751" xr:uid="{9FBE255F-2C04-4D22-A5DA-502A7C1B39E3}"/>
    <cellStyle name="Highlight" xfId="33" xr:uid="{00000000-0005-0000-0000-0000F5090000}"/>
    <cellStyle name="highlightExposure" xfId="2321" xr:uid="{00000000-0005-0000-0000-0000F6090000}"/>
    <cellStyle name="highlightPD" xfId="12752" xr:uid="{7EA5D817-E083-4F00-897E-2C382C65B3B6}"/>
    <cellStyle name="highlightPercentage" xfId="2322" xr:uid="{00000000-0005-0000-0000-0000F7090000}"/>
    <cellStyle name="highlightText" xfId="2323" xr:uid="{00000000-0005-0000-0000-0000F8090000}"/>
    <cellStyle name="highlightText 10" xfId="12753" xr:uid="{667BBBAC-C8CA-47F3-A2C9-4E40C69E1638}"/>
    <cellStyle name="highlightText 11" xfId="12754" xr:uid="{0858F1E8-5951-43D1-B7C0-63308C6A864D}"/>
    <cellStyle name="highlightText 2" xfId="12755" xr:uid="{52966901-06E1-40E2-8FB1-EE92A79E0E61}"/>
    <cellStyle name="highlightText 2 2" xfId="12756" xr:uid="{83B10D81-5E7C-4DB9-86B1-F5FD1C309A0C}"/>
    <cellStyle name="highlightText 3" xfId="12757" xr:uid="{A871F483-12E0-4B77-B016-EB8D7247B7D0}"/>
    <cellStyle name="highlightText 3 2" xfId="12758" xr:uid="{FC44B782-31DA-41B8-9F20-D9F1ACEA87D6}"/>
    <cellStyle name="highlightText 4" xfId="12759" xr:uid="{7F388F30-67B7-413B-840B-DCF039250478}"/>
    <cellStyle name="highlightText 4 2" xfId="12760" xr:uid="{7173599F-6CEF-4EEA-85DC-D274F8CDB841}"/>
    <cellStyle name="highlightText 5" xfId="12761" xr:uid="{DE30B06C-EF9D-4685-AD16-99021D513453}"/>
    <cellStyle name="highlightText 5 2" xfId="12762" xr:uid="{A3C2D30D-96C8-479E-8354-40DB403266F2}"/>
    <cellStyle name="highlightText 6" xfId="12763" xr:uid="{AAAF1A86-72BB-466F-B74F-C38992ABAF1A}"/>
    <cellStyle name="highlightText 7" xfId="12764" xr:uid="{BED9CEBC-4F2B-4A24-8868-D9F6FF73B59C}"/>
    <cellStyle name="highlightText 8" xfId="12765" xr:uid="{05FC01C4-A206-424B-8AAA-375F405A322A}"/>
    <cellStyle name="highlightText 9" xfId="12766" xr:uid="{5964BA80-7AA9-4DAB-B764-2305769DE122}"/>
    <cellStyle name="highlightText_Note 12" xfId="12767" xr:uid="{C090ADE6-FCAC-40CB-B78C-4592B5C4285B}"/>
    <cellStyle name="Hipervínculo 2" xfId="12768" xr:uid="{1A7968AD-84AB-4EDC-BA16-99EE728355DB}"/>
    <cellStyle name="Hipervínculo 2 2" xfId="12769" xr:uid="{C7D63806-6205-4FD3-946A-38D82CC3A2EC}"/>
    <cellStyle name="Hivatkozott cella" xfId="12770" xr:uid="{85602991-703F-4B43-BDE0-C0016EC51FB5}"/>
    <cellStyle name="HN_Admin" xfId="335" xr:uid="{00000000-0005-0000-0000-0000F9090000}"/>
    <cellStyle name="Hyperkobling 2" xfId="336" xr:uid="{00000000-0005-0000-0000-0000FA090000}"/>
    <cellStyle name="Hyperkobling_Työkirja4" xfId="2324" xr:uid="{00000000-0005-0000-0000-0000FB090000}"/>
    <cellStyle name="Hyperlink 2" xfId="337" xr:uid="{00000000-0005-0000-0000-0000FD090000}"/>
    <cellStyle name="Hyperlink 2 2" xfId="12771" xr:uid="{DF9C6231-4FF7-415B-AFAC-6CFE94B4A580}"/>
    <cellStyle name="Hyperlink 2_Note 12" xfId="12772" xr:uid="{3128BFC8-17A9-4BF6-8633-E5F2E48116CD}"/>
    <cellStyle name="Hyperlink 3" xfId="12773" xr:uid="{59CECE54-47B0-430D-8FF6-E8262E82A783}"/>
    <cellStyle name="Hyperlink 3 2" xfId="12774" xr:uid="{ACBA62B5-A4CE-4D6E-955A-2699D7B498C4}"/>
    <cellStyle name="Hyperlink 3 2 2" xfId="12775" xr:uid="{E31DE011-C0D7-454E-BA33-C3B646F85989}"/>
    <cellStyle name="Hyperlink 3 3" xfId="12776" xr:uid="{4C8CE4A8-7E6A-4D98-BD39-A66C50605857}"/>
    <cellStyle name="Hyperlink 3_OPR" xfId="12777" xr:uid="{60BB23A6-3593-4726-83AE-00B32E73AAC7}"/>
    <cellStyle name="Hyperlänk" xfId="2325" xr:uid="{00000000-0005-0000-0000-0000FC090000}"/>
    <cellStyle name="inactiveentity" xfId="338" xr:uid="{00000000-0005-0000-0000-0000FE090000}"/>
    <cellStyle name="Incorrecto" xfId="2326" xr:uid="{00000000-0005-0000-0000-0000FF090000}"/>
    <cellStyle name="Indata 2" xfId="2327" xr:uid="{00000000-0005-0000-0000-0000000A0000}"/>
    <cellStyle name="Inndata" xfId="2328" xr:uid="{00000000-0005-0000-0000-0000010A0000}"/>
    <cellStyle name="Inndata 2" xfId="2329" xr:uid="{00000000-0005-0000-0000-0000020A0000}"/>
    <cellStyle name="Inndata 2 2" xfId="2330" xr:uid="{00000000-0005-0000-0000-0000030A0000}"/>
    <cellStyle name="Inndata 2 2 2" xfId="2331" xr:uid="{00000000-0005-0000-0000-0000040A0000}"/>
    <cellStyle name="Inndata 2 2 2 2" xfId="2332" xr:uid="{00000000-0005-0000-0000-0000050A0000}"/>
    <cellStyle name="Inndata 2 2 2_Sheet3" xfId="2333" xr:uid="{00000000-0005-0000-0000-0000060A0000}"/>
    <cellStyle name="Inndata 2 2 3" xfId="2334" xr:uid="{00000000-0005-0000-0000-0000070A0000}"/>
    <cellStyle name="Inndata 2 2 3 2" xfId="2335" xr:uid="{00000000-0005-0000-0000-0000080A0000}"/>
    <cellStyle name="Inndata 2 2 3_Sheet3" xfId="2336" xr:uid="{00000000-0005-0000-0000-0000090A0000}"/>
    <cellStyle name="Inndata 2 2 4" xfId="2337" xr:uid="{00000000-0005-0000-0000-00000A0A0000}"/>
    <cellStyle name="Inndata 2 2_Sheet3" xfId="2338" xr:uid="{00000000-0005-0000-0000-00000B0A0000}"/>
    <cellStyle name="Inndata 2 3" xfId="2339" xr:uid="{00000000-0005-0000-0000-00000C0A0000}"/>
    <cellStyle name="Inndata 2 3 2" xfId="2340" xr:uid="{00000000-0005-0000-0000-00000D0A0000}"/>
    <cellStyle name="Inndata 2 3 2 2" xfId="2341" xr:uid="{00000000-0005-0000-0000-00000E0A0000}"/>
    <cellStyle name="Inndata 2 3 2_Sheet3" xfId="2342" xr:uid="{00000000-0005-0000-0000-00000F0A0000}"/>
    <cellStyle name="Inndata 2 3 3" xfId="2343" xr:uid="{00000000-0005-0000-0000-0000100A0000}"/>
    <cellStyle name="Inndata 2 3 3 2" xfId="2344" xr:uid="{00000000-0005-0000-0000-0000110A0000}"/>
    <cellStyle name="Inndata 2 3 3_Sheet3" xfId="2345" xr:uid="{00000000-0005-0000-0000-0000120A0000}"/>
    <cellStyle name="Inndata 2 3 4" xfId="2346" xr:uid="{00000000-0005-0000-0000-0000130A0000}"/>
    <cellStyle name="Inndata 2 3_Sheet3" xfId="2347" xr:uid="{00000000-0005-0000-0000-0000140A0000}"/>
    <cellStyle name="Inndata 2 4" xfId="2348" xr:uid="{00000000-0005-0000-0000-0000150A0000}"/>
    <cellStyle name="Inndata 2 4 2" xfId="2349" xr:uid="{00000000-0005-0000-0000-0000160A0000}"/>
    <cellStyle name="Inndata 2 4_Sheet3" xfId="2350" xr:uid="{00000000-0005-0000-0000-0000170A0000}"/>
    <cellStyle name="Inndata 2 5" xfId="2351" xr:uid="{00000000-0005-0000-0000-0000180A0000}"/>
    <cellStyle name="Inndata 2 5 2" xfId="2352" xr:uid="{00000000-0005-0000-0000-0000190A0000}"/>
    <cellStyle name="Inndata 2 5_Sheet3" xfId="2353" xr:uid="{00000000-0005-0000-0000-00001A0A0000}"/>
    <cellStyle name="Inndata 2_Sheet3" xfId="2354" xr:uid="{00000000-0005-0000-0000-00001B0A0000}"/>
    <cellStyle name="Inndata 3" xfId="2355" xr:uid="{00000000-0005-0000-0000-00001C0A0000}"/>
    <cellStyle name="Inndata 3 2" xfId="2356" xr:uid="{00000000-0005-0000-0000-00001D0A0000}"/>
    <cellStyle name="Inndata 3 2 2" xfId="2357" xr:uid="{00000000-0005-0000-0000-00001E0A0000}"/>
    <cellStyle name="Inndata 3 2_Sheet3" xfId="2358" xr:uid="{00000000-0005-0000-0000-00001F0A0000}"/>
    <cellStyle name="Inndata 3 3" xfId="2359" xr:uid="{00000000-0005-0000-0000-0000200A0000}"/>
    <cellStyle name="Inndata 3 3 2" xfId="2360" xr:uid="{00000000-0005-0000-0000-0000210A0000}"/>
    <cellStyle name="Inndata 3 3_Sheet3" xfId="2361" xr:uid="{00000000-0005-0000-0000-0000220A0000}"/>
    <cellStyle name="Inndata 3 4" xfId="2362" xr:uid="{00000000-0005-0000-0000-0000230A0000}"/>
    <cellStyle name="Inndata 3_Sheet3" xfId="2363" xr:uid="{00000000-0005-0000-0000-0000240A0000}"/>
    <cellStyle name="Inndata 4" xfId="2364" xr:uid="{00000000-0005-0000-0000-0000250A0000}"/>
    <cellStyle name="Inndata 4 2" xfId="2365" xr:uid="{00000000-0005-0000-0000-0000260A0000}"/>
    <cellStyle name="Inndata 4 2 2" xfId="2366" xr:uid="{00000000-0005-0000-0000-0000270A0000}"/>
    <cellStyle name="Inndata 4 2_Sheet3" xfId="2367" xr:uid="{00000000-0005-0000-0000-0000280A0000}"/>
    <cellStyle name="Inndata 4 3" xfId="2368" xr:uid="{00000000-0005-0000-0000-0000290A0000}"/>
    <cellStyle name="Inndata 4 3 2" xfId="2369" xr:uid="{00000000-0005-0000-0000-00002A0A0000}"/>
    <cellStyle name="Inndata 4 3_Sheet3" xfId="2370" xr:uid="{00000000-0005-0000-0000-00002B0A0000}"/>
    <cellStyle name="Inndata 4 4" xfId="2371" xr:uid="{00000000-0005-0000-0000-00002C0A0000}"/>
    <cellStyle name="Inndata 4_Sheet3" xfId="2372" xr:uid="{00000000-0005-0000-0000-00002D0A0000}"/>
    <cellStyle name="Inndata 5" xfId="2373" xr:uid="{00000000-0005-0000-0000-00002E0A0000}"/>
    <cellStyle name="Inndata 5 2" xfId="2374" xr:uid="{00000000-0005-0000-0000-00002F0A0000}"/>
    <cellStyle name="Inndata 5_Sheet3" xfId="2375" xr:uid="{00000000-0005-0000-0000-0000300A0000}"/>
    <cellStyle name="Inndata 6" xfId="2376" xr:uid="{00000000-0005-0000-0000-0000310A0000}"/>
    <cellStyle name="Inndata 6 2" xfId="2377" xr:uid="{00000000-0005-0000-0000-0000320A0000}"/>
    <cellStyle name="Inndata 6_Sheet3" xfId="2378" xr:uid="{00000000-0005-0000-0000-0000330A0000}"/>
    <cellStyle name="Inndata 7" xfId="2379" xr:uid="{00000000-0005-0000-0000-0000340A0000}"/>
    <cellStyle name="Inndata_Sheet3" xfId="2380" xr:uid="{00000000-0005-0000-0000-0000350A0000}"/>
    <cellStyle name="Input" xfId="7454" builtinId="20" customBuiltin="1"/>
    <cellStyle name="Input 10" xfId="2381" xr:uid="{00000000-0005-0000-0000-0000370A0000}"/>
    <cellStyle name="Input 10 2" xfId="2382" xr:uid="{00000000-0005-0000-0000-0000380A0000}"/>
    <cellStyle name="Input 10 2 2" xfId="2383" xr:uid="{00000000-0005-0000-0000-0000390A0000}"/>
    <cellStyle name="Input 10 3" xfId="2384" xr:uid="{00000000-0005-0000-0000-00003A0A0000}"/>
    <cellStyle name="Input 11" xfId="2385" xr:uid="{00000000-0005-0000-0000-00003B0A0000}"/>
    <cellStyle name="Input 11 2" xfId="2386" xr:uid="{00000000-0005-0000-0000-00003C0A0000}"/>
    <cellStyle name="Input 11 2 2" xfId="2387" xr:uid="{00000000-0005-0000-0000-00003D0A0000}"/>
    <cellStyle name="Input 11 3" xfId="2388" xr:uid="{00000000-0005-0000-0000-00003E0A0000}"/>
    <cellStyle name="Input 12" xfId="2389" xr:uid="{00000000-0005-0000-0000-00003F0A0000}"/>
    <cellStyle name="Input 12 2" xfId="2390" xr:uid="{00000000-0005-0000-0000-0000400A0000}"/>
    <cellStyle name="Input 12 2 2" xfId="2391" xr:uid="{00000000-0005-0000-0000-0000410A0000}"/>
    <cellStyle name="Input 12 3" xfId="2392" xr:uid="{00000000-0005-0000-0000-0000420A0000}"/>
    <cellStyle name="Input 12 3 2" xfId="2393" xr:uid="{00000000-0005-0000-0000-0000430A0000}"/>
    <cellStyle name="Input 12 3 3" xfId="2394" xr:uid="{00000000-0005-0000-0000-0000440A0000}"/>
    <cellStyle name="Input 12 4" xfId="2395" xr:uid="{00000000-0005-0000-0000-0000450A0000}"/>
    <cellStyle name="Input 12 4 2" xfId="2396" xr:uid="{00000000-0005-0000-0000-0000460A0000}"/>
    <cellStyle name="Input 12 4 3" xfId="2397" xr:uid="{00000000-0005-0000-0000-0000470A0000}"/>
    <cellStyle name="Input 12 5" xfId="2398" xr:uid="{00000000-0005-0000-0000-0000480A0000}"/>
    <cellStyle name="Input 12 6" xfId="2399" xr:uid="{00000000-0005-0000-0000-0000490A0000}"/>
    <cellStyle name="Input 13" xfId="2400" xr:uid="{00000000-0005-0000-0000-00004A0A0000}"/>
    <cellStyle name="Input 13 2" xfId="2401" xr:uid="{00000000-0005-0000-0000-00004B0A0000}"/>
    <cellStyle name="Input 13 2 2" xfId="2402" xr:uid="{00000000-0005-0000-0000-00004C0A0000}"/>
    <cellStyle name="Input 13 3" xfId="2403" xr:uid="{00000000-0005-0000-0000-00004D0A0000}"/>
    <cellStyle name="Input 13 3 2" xfId="2404" xr:uid="{00000000-0005-0000-0000-00004E0A0000}"/>
    <cellStyle name="Input 13 3 3" xfId="2405" xr:uid="{00000000-0005-0000-0000-00004F0A0000}"/>
    <cellStyle name="Input 13 4" xfId="2406" xr:uid="{00000000-0005-0000-0000-0000500A0000}"/>
    <cellStyle name="Input 13 4 2" xfId="2407" xr:uid="{00000000-0005-0000-0000-0000510A0000}"/>
    <cellStyle name="Input 13 4 3" xfId="2408" xr:uid="{00000000-0005-0000-0000-0000520A0000}"/>
    <cellStyle name="Input 13 5" xfId="2409" xr:uid="{00000000-0005-0000-0000-0000530A0000}"/>
    <cellStyle name="Input 13 6" xfId="2410" xr:uid="{00000000-0005-0000-0000-0000540A0000}"/>
    <cellStyle name="Input 14" xfId="2411" xr:uid="{00000000-0005-0000-0000-0000550A0000}"/>
    <cellStyle name="Input 14 2" xfId="2412" xr:uid="{00000000-0005-0000-0000-0000560A0000}"/>
    <cellStyle name="Input 14 2 2" xfId="2413" xr:uid="{00000000-0005-0000-0000-0000570A0000}"/>
    <cellStyle name="Input 14 3" xfId="2414" xr:uid="{00000000-0005-0000-0000-0000580A0000}"/>
    <cellStyle name="Input 14 3 2" xfId="2415" xr:uid="{00000000-0005-0000-0000-0000590A0000}"/>
    <cellStyle name="Input 14 3 3" xfId="2416" xr:uid="{00000000-0005-0000-0000-00005A0A0000}"/>
    <cellStyle name="Input 14 4" xfId="2417" xr:uid="{00000000-0005-0000-0000-00005B0A0000}"/>
    <cellStyle name="Input 14 4 2" xfId="2418" xr:uid="{00000000-0005-0000-0000-00005C0A0000}"/>
    <cellStyle name="Input 14 4 3" xfId="2419" xr:uid="{00000000-0005-0000-0000-00005D0A0000}"/>
    <cellStyle name="Input 14 5" xfId="2420" xr:uid="{00000000-0005-0000-0000-00005E0A0000}"/>
    <cellStyle name="Input 14 6" xfId="2421" xr:uid="{00000000-0005-0000-0000-00005F0A0000}"/>
    <cellStyle name="Input 15" xfId="2422" xr:uid="{00000000-0005-0000-0000-0000600A0000}"/>
    <cellStyle name="Input 15 2" xfId="2423" xr:uid="{00000000-0005-0000-0000-0000610A0000}"/>
    <cellStyle name="Input 15 2 2" xfId="2424" xr:uid="{00000000-0005-0000-0000-0000620A0000}"/>
    <cellStyle name="Input 15 3" xfId="2425" xr:uid="{00000000-0005-0000-0000-0000630A0000}"/>
    <cellStyle name="Input 16" xfId="2426" xr:uid="{00000000-0005-0000-0000-0000640A0000}"/>
    <cellStyle name="Input 16 2" xfId="2427" xr:uid="{00000000-0005-0000-0000-0000650A0000}"/>
    <cellStyle name="Input 16 2 2" xfId="2428" xr:uid="{00000000-0005-0000-0000-0000660A0000}"/>
    <cellStyle name="Input 16 3" xfId="2429" xr:uid="{00000000-0005-0000-0000-0000670A0000}"/>
    <cellStyle name="Input 16 3 2" xfId="2430" xr:uid="{00000000-0005-0000-0000-0000680A0000}"/>
    <cellStyle name="Input 16 3 3" xfId="2431" xr:uid="{00000000-0005-0000-0000-0000690A0000}"/>
    <cellStyle name="Input 16 4" xfId="2432" xr:uid="{00000000-0005-0000-0000-00006A0A0000}"/>
    <cellStyle name="Input 16 4 2" xfId="2433" xr:uid="{00000000-0005-0000-0000-00006B0A0000}"/>
    <cellStyle name="Input 16 4 3" xfId="2434" xr:uid="{00000000-0005-0000-0000-00006C0A0000}"/>
    <cellStyle name="Input 16 5" xfId="2435" xr:uid="{00000000-0005-0000-0000-00006D0A0000}"/>
    <cellStyle name="Input 16 6" xfId="2436" xr:uid="{00000000-0005-0000-0000-00006E0A0000}"/>
    <cellStyle name="Input 17" xfId="2437" xr:uid="{00000000-0005-0000-0000-00006F0A0000}"/>
    <cellStyle name="Input 17 2" xfId="2438" xr:uid="{00000000-0005-0000-0000-0000700A0000}"/>
    <cellStyle name="Input 18" xfId="2439" xr:uid="{00000000-0005-0000-0000-0000710A0000}"/>
    <cellStyle name="Input 18 2" xfId="2440" xr:uid="{00000000-0005-0000-0000-0000720A0000}"/>
    <cellStyle name="Input 19" xfId="2441" xr:uid="{00000000-0005-0000-0000-0000730A0000}"/>
    <cellStyle name="Input 2" xfId="339" xr:uid="{00000000-0005-0000-0000-0000740A0000}"/>
    <cellStyle name="Input 2 10" xfId="12778" xr:uid="{4B5A31E3-6B46-4812-9747-E8943904FE3F}"/>
    <cellStyle name="Input 2 11" xfId="12779" xr:uid="{AA89FACE-143E-4108-9854-725CBCBA3DEF}"/>
    <cellStyle name="Input 2 12" xfId="12780" xr:uid="{7929A9BA-FFBB-455F-A998-D624FE9CB782}"/>
    <cellStyle name="Input 2 12 2" xfId="12781" xr:uid="{EFA2F435-2F6C-45EC-A2AB-4750D3C560D4}"/>
    <cellStyle name="Input 2 2" xfId="472" xr:uid="{00000000-0005-0000-0000-0000750A0000}"/>
    <cellStyle name="Input 2 2 2" xfId="2442" xr:uid="{00000000-0005-0000-0000-0000760A0000}"/>
    <cellStyle name="Input 2 2 2 2" xfId="12782" xr:uid="{1880E6BB-7BA5-4359-A0FF-EEE8E2D108E8}"/>
    <cellStyle name="Input 2 2 2_Note 12" xfId="12783" xr:uid="{A1BE18B4-6F7A-4143-AA2D-A6BF9D17E75A}"/>
    <cellStyle name="Input 2 2 3" xfId="12784" xr:uid="{5A1E3669-D6FB-4C7E-A041-9206C21568AA}"/>
    <cellStyle name="Input 2 2 3 2" xfId="12785" xr:uid="{AF4B3D55-C492-448F-BE7E-7DC8958102DE}"/>
    <cellStyle name="Input 2 2 4" xfId="12786" xr:uid="{4BDCE5C4-2D85-42E8-A52C-AC448E315809}"/>
    <cellStyle name="Input 2 2 4 2" xfId="12787" xr:uid="{014FC8FC-52AC-44A4-80FA-034B7DC6DDC7}"/>
    <cellStyle name="Input 2 2 5" xfId="12788" xr:uid="{3BE5DDD6-28FB-4242-8509-1CD0C98C4E40}"/>
    <cellStyle name="Input 2 2 6" xfId="12789" xr:uid="{F4653744-688A-4C72-AA35-A0B55B0F4F3F}"/>
    <cellStyle name="Input 2 2 7" xfId="12790" xr:uid="{E28C5D2F-158D-4A02-952D-C93C1E92A936}"/>
    <cellStyle name="Input 2 2 8" xfId="12791" xr:uid="{D40025C6-8AC3-45EF-9E2A-4EA97E33EDD3}"/>
    <cellStyle name="Input 2 2 9" xfId="12792" xr:uid="{350EFC99-F097-4D52-9841-6D93562E29FD}"/>
    <cellStyle name="Input 2 2 9 2" xfId="12793" xr:uid="{45A35138-FB09-44DC-AC46-BCBE06716A0C}"/>
    <cellStyle name="Input 2 2_Note 12" xfId="12794" xr:uid="{2D4CE1D9-CE3F-4317-B271-D5504D2F2EED}"/>
    <cellStyle name="Input 2 3" xfId="2443" xr:uid="{00000000-0005-0000-0000-0000770A0000}"/>
    <cellStyle name="Input 2 3 2" xfId="12795" xr:uid="{7329D5FB-8803-4EED-80A6-2D1B7DBCA0A4}"/>
    <cellStyle name="Input 2 3 2 2" xfId="12796" xr:uid="{865F01D1-FDDD-4DC9-BB6F-E4008FDEE280}"/>
    <cellStyle name="Input 2 3 3" xfId="12797" xr:uid="{1FB01AFD-57DE-4907-BE83-0209A1BAE35C}"/>
    <cellStyle name="Input 2 3 3 2" xfId="12798" xr:uid="{2882CC72-F399-4E4B-A7B9-265A7A31FDEF}"/>
    <cellStyle name="Input 2 3 4" xfId="12799" xr:uid="{E0177BF0-2BA4-4EB6-B3C0-72687B5B30E7}"/>
    <cellStyle name="Input 2 3 4 2" xfId="12800" xr:uid="{D98DD090-852E-414E-A2B1-F0030509D38A}"/>
    <cellStyle name="Input 2 3 5" xfId="12801" xr:uid="{2AC5311D-6F5D-4625-9319-2D4C161D65BF}"/>
    <cellStyle name="Input 2 3 6" xfId="12802" xr:uid="{DE8F34C5-E805-4ADE-925D-8090612BC88F}"/>
    <cellStyle name="Input 2 3 7" xfId="12803" xr:uid="{62FFFE1C-0FE9-4E9A-B4EC-1925F4E82175}"/>
    <cellStyle name="Input 2 3 8" xfId="12804" xr:uid="{5F0860F1-0BE6-4121-88D7-9A50D3EB7608}"/>
    <cellStyle name="Input 2 3 8 2" xfId="12805" xr:uid="{BBAFF1AF-BEAA-46A0-8991-CF3A3DB25B03}"/>
    <cellStyle name="Input 2 3_Note 12" xfId="12806" xr:uid="{601531EE-A7EF-49CF-A34F-6CBBB38738EE}"/>
    <cellStyle name="Input 2 4" xfId="2444" xr:uid="{00000000-0005-0000-0000-0000780A0000}"/>
    <cellStyle name="Input 2 4 2" xfId="12807" xr:uid="{834306B6-B5C2-499A-BE40-9670BDEDD1D2}"/>
    <cellStyle name="Input 2 4 2 2" xfId="12808" xr:uid="{10233DA0-4774-4063-A495-54F7B2610694}"/>
    <cellStyle name="Input 2 4 3" xfId="12809" xr:uid="{826DE72D-CB80-4F88-9547-6A67873E7B38}"/>
    <cellStyle name="Input 2 4 3 2" xfId="12810" xr:uid="{DCCDD994-058E-4030-BACC-6AAFF654AAE9}"/>
    <cellStyle name="Input 2 4 4" xfId="12811" xr:uid="{F15F33D3-3678-4B81-9A87-F27B8FA983CC}"/>
    <cellStyle name="Input 2 4 4 2" xfId="12812" xr:uid="{F4652944-7852-4C6A-96BD-D3B7E7ABDFE4}"/>
    <cellStyle name="Input 2 4 5" xfId="12813" xr:uid="{D6F9CA25-6270-4AFC-BD4A-DC27BE450B04}"/>
    <cellStyle name="Input 2 4 6" xfId="12814" xr:uid="{3C8F3A8A-7EDF-46C1-A02B-588755D6B79C}"/>
    <cellStyle name="Input 2 4 7" xfId="12815" xr:uid="{2E37EF37-C53D-4F42-B499-B3385A965012}"/>
    <cellStyle name="Input 2 4 8" xfId="12816" xr:uid="{2AA9E500-E3B1-402E-8D6A-5E40BFB9D095}"/>
    <cellStyle name="Input 2 4 8 2" xfId="12817" xr:uid="{D821AFC9-12A0-4CA9-8C55-4BAF24B6D0A5}"/>
    <cellStyle name="Input 2 4 8_APM NE Q4-2024 Intra" xfId="18197" xr:uid="{D1791845-B9C8-4F4F-9A11-B74DA723B93C}"/>
    <cellStyle name="Input 2 4_Note 12" xfId="12818" xr:uid="{EF04A6ED-244D-4EF2-9A34-977DA4D79078}"/>
    <cellStyle name="Input 2 5" xfId="2445" xr:uid="{00000000-0005-0000-0000-0000790A0000}"/>
    <cellStyle name="Input 2 5 2" xfId="12819" xr:uid="{B9CBD963-EB76-4C1F-AE19-5F6FF6A53989}"/>
    <cellStyle name="Input 2 5_APM NE Q4-2024 Intra" xfId="18198" xr:uid="{A8B9E7AC-7BFC-40EA-A373-D36E8D93F26F}"/>
    <cellStyle name="Input 2 6" xfId="12820" xr:uid="{4822B4F4-7AEE-4488-AD08-CA0BDF4798BF}"/>
    <cellStyle name="Input 2 6 2" xfId="12821" xr:uid="{494E92ED-BB8B-4956-A85C-21A4487B4A62}"/>
    <cellStyle name="Input 2 6_APM NE Q4-2024 Intra" xfId="18199" xr:uid="{8280712C-2AC8-4780-8FB5-130A521C84B8}"/>
    <cellStyle name="Input 2 7" xfId="12822" xr:uid="{7ABEBAD6-2BCD-4669-98D3-05F6DAE1B6C6}"/>
    <cellStyle name="Input 2 7 2" xfId="12823" xr:uid="{04F9C7F9-2EC8-4318-888E-5F8032DBF170}"/>
    <cellStyle name="Input 2 7_APM NE Q4-2024 Intra" xfId="18200" xr:uid="{53756ACD-EE8C-48C7-86F2-5F48383FCBC7}"/>
    <cellStyle name="Input 2 8" xfId="12824" xr:uid="{D032FD09-483A-4B77-B7BB-AB59F8118A81}"/>
    <cellStyle name="Input 2 9" xfId="12825" xr:uid="{C671380F-E996-4008-B983-062C36792939}"/>
    <cellStyle name="Input 2_Note 12" xfId="12826" xr:uid="{46F6A5E4-FCC8-45F1-85F6-1CF98F639BB9}"/>
    <cellStyle name="Input 3" xfId="340" xr:uid="{00000000-0005-0000-0000-00007B0A0000}"/>
    <cellStyle name="Input 3 2" xfId="2446" xr:uid="{00000000-0005-0000-0000-00007C0A0000}"/>
    <cellStyle name="Input 3 2 2" xfId="2447" xr:uid="{00000000-0005-0000-0000-00007D0A0000}"/>
    <cellStyle name="Input 3 2_APM NE Q4-2024 Intra" xfId="18202" xr:uid="{002F2FC6-7ADA-465B-8DB5-1A0FC3499D68}"/>
    <cellStyle name="Input 3 3" xfId="2448" xr:uid="{00000000-0005-0000-0000-00007E0A0000}"/>
    <cellStyle name="Input 3 3 2" xfId="2449" xr:uid="{00000000-0005-0000-0000-00007F0A0000}"/>
    <cellStyle name="Input 3 3 3" xfId="2450" xr:uid="{00000000-0005-0000-0000-0000800A0000}"/>
    <cellStyle name="Input 3 3_APM NE Q4-2024 Intra" xfId="18203" xr:uid="{F5CDB21B-B2EA-4902-81B6-385C33BC04E8}"/>
    <cellStyle name="Input 3 4" xfId="2451" xr:uid="{00000000-0005-0000-0000-0000810A0000}"/>
    <cellStyle name="Input 3 4 2" xfId="2452" xr:uid="{00000000-0005-0000-0000-0000820A0000}"/>
    <cellStyle name="Input 3 4 3" xfId="2453" xr:uid="{00000000-0005-0000-0000-0000830A0000}"/>
    <cellStyle name="Input 3 4 4" xfId="2454" xr:uid="{00000000-0005-0000-0000-0000840A0000}"/>
    <cellStyle name="Input 3 4_APM NE Q4-2024 Intra" xfId="18204" xr:uid="{0C79338A-491F-465B-80C7-AB4D55F8FD34}"/>
    <cellStyle name="Input 3 5" xfId="2455" xr:uid="{00000000-0005-0000-0000-0000850A0000}"/>
    <cellStyle name="Input 3 6" xfId="2456" xr:uid="{00000000-0005-0000-0000-0000860A0000}"/>
    <cellStyle name="Input 3 7" xfId="2457" xr:uid="{00000000-0005-0000-0000-0000870A0000}"/>
    <cellStyle name="Input 3 8" xfId="12827" xr:uid="{9588E4F6-56F8-44DE-A352-9FFCC098849D}"/>
    <cellStyle name="Input 3 9" xfId="12828" xr:uid="{BD35CEDB-6307-41A3-A24A-C400A42F3866}"/>
    <cellStyle name="Input 3 9 2" xfId="12829" xr:uid="{FBC1DB92-2FC1-42FD-B0DD-09BBBA961658}"/>
    <cellStyle name="Input 3 9_APM NE Q4-2024 Intra" xfId="18205" xr:uid="{75611982-9365-48DF-9AD8-3425586F8773}"/>
    <cellStyle name="Input 3_APM NE Q4-2024 Intra" xfId="18201" xr:uid="{F8DF1A41-A1F6-486B-9A8C-81B8AE0FA274}"/>
    <cellStyle name="Input 4" xfId="2458" xr:uid="{00000000-0005-0000-0000-0000880A0000}"/>
    <cellStyle name="Input 4 10" xfId="12830" xr:uid="{CC8BE6CC-EB26-4512-9835-2D28D4F59B59}"/>
    <cellStyle name="Input 4 11" xfId="12831" xr:uid="{1C395E8B-D35C-48BA-9EEC-2DBC1BD0F283}"/>
    <cellStyle name="Input 4 12" xfId="12832" xr:uid="{DDFBB594-9889-476D-AA64-1E22BDE73185}"/>
    <cellStyle name="Input 4 13" xfId="12833" xr:uid="{23185F08-0D78-4EE7-A6EE-A2668B9ED753}"/>
    <cellStyle name="Input 4 14" xfId="12834" xr:uid="{3C6AF296-8BC1-4461-B1C8-16144F8DDEC8}"/>
    <cellStyle name="Input 4 15" xfId="12835" xr:uid="{0BBED9F5-10F9-4455-B95F-4440022A60FF}"/>
    <cellStyle name="Input 4 16" xfId="12836" xr:uid="{A8CB9023-74FD-4712-81F3-58EB4D10C542}"/>
    <cellStyle name="Input 4 2" xfId="2459" xr:uid="{00000000-0005-0000-0000-0000890A0000}"/>
    <cellStyle name="Input 4 2 2" xfId="2460" xr:uid="{00000000-0005-0000-0000-00008A0A0000}"/>
    <cellStyle name="Input 4 2_APM NE Q4-2024 Intra" xfId="18207" xr:uid="{77C10D42-6BB3-4122-9114-1FB61F765A13}"/>
    <cellStyle name="Input 4 3" xfId="2461" xr:uid="{00000000-0005-0000-0000-00008B0A0000}"/>
    <cellStyle name="Input 4 3 2" xfId="2462" xr:uid="{00000000-0005-0000-0000-00008C0A0000}"/>
    <cellStyle name="Input 4 3 3" xfId="2463" xr:uid="{00000000-0005-0000-0000-00008D0A0000}"/>
    <cellStyle name="Input 4 3_APM NE Q4-2024 Intra" xfId="18208" xr:uid="{15696A00-50E4-479D-B973-633782EE42E1}"/>
    <cellStyle name="Input 4 4" xfId="2464" xr:uid="{00000000-0005-0000-0000-00008E0A0000}"/>
    <cellStyle name="Input 4 4 2" xfId="2465" xr:uid="{00000000-0005-0000-0000-00008F0A0000}"/>
    <cellStyle name="Input 4 4 3" xfId="2466" xr:uid="{00000000-0005-0000-0000-0000900A0000}"/>
    <cellStyle name="Input 4 4_APM NE Q4-2024 Intra" xfId="18209" xr:uid="{71FA618B-02E4-429D-9E2C-C4A7CF078B34}"/>
    <cellStyle name="Input 4 5" xfId="2467" xr:uid="{00000000-0005-0000-0000-0000910A0000}"/>
    <cellStyle name="Input 4 6" xfId="2468" xr:uid="{00000000-0005-0000-0000-0000920A0000}"/>
    <cellStyle name="Input 4 7" xfId="2469" xr:uid="{00000000-0005-0000-0000-0000930A0000}"/>
    <cellStyle name="Input 4 8" xfId="12837" xr:uid="{502FF853-282C-4499-A260-1140302202EE}"/>
    <cellStyle name="Input 4 9" xfId="12838" xr:uid="{8DED0BB7-3AB9-4953-9715-5C759027F8C2}"/>
    <cellStyle name="Input 4_APM NE Q4-2024 Intra" xfId="18206" xr:uid="{CF264585-11F6-406D-B459-89B7F21CC96B}"/>
    <cellStyle name="Input 5" xfId="2470" xr:uid="{00000000-0005-0000-0000-0000940A0000}"/>
    <cellStyle name="Input 5 10" xfId="12839" xr:uid="{71B93982-5043-4525-A553-0BB887D135E0}"/>
    <cellStyle name="Input 5 11" xfId="12840" xr:uid="{74DD4884-6764-4134-9E76-5F1F24D0FB7A}"/>
    <cellStyle name="Input 5 11 2" xfId="12841" xr:uid="{74497F57-1D16-4172-8044-3E1F47CF1BF8}"/>
    <cellStyle name="Input 5 11_APM NE Q4-2024 Intra" xfId="18211" xr:uid="{E37F19C4-AD4E-49B8-BAFF-42D077C76996}"/>
    <cellStyle name="Input 5 2" xfId="2471" xr:uid="{00000000-0005-0000-0000-0000950A0000}"/>
    <cellStyle name="Input 5 2 2" xfId="2472" xr:uid="{00000000-0005-0000-0000-0000960A0000}"/>
    <cellStyle name="Input 5 2 2 2" xfId="12842" xr:uid="{690B33D0-314E-42D2-8A3F-F6CA25A8461D}"/>
    <cellStyle name="Input 5 2 2_APM NE Q4-2024 Intra" xfId="18213" xr:uid="{338E51C9-09D0-4E04-A674-9D3453F6B77E}"/>
    <cellStyle name="Input 5 2 3" xfId="12843" xr:uid="{228E3500-A326-4DF3-99AE-0E5ACC8787D3}"/>
    <cellStyle name="Input 5 2 3 2" xfId="12844" xr:uid="{964C7BC0-DD62-458B-B920-03CCF44ED2D0}"/>
    <cellStyle name="Input 5 2 3_APM NE Q4-2024 Intra" xfId="18214" xr:uid="{E9FCDB8C-2009-4DA5-826C-94A6F96BF634}"/>
    <cellStyle name="Input 5 2 4" xfId="12845" xr:uid="{DB923EE2-CE21-4B15-B697-7E598D9DC7CF}"/>
    <cellStyle name="Input 5 2 4 2" xfId="12846" xr:uid="{EDD3406B-E942-41C9-A276-CCD3B01CC988}"/>
    <cellStyle name="Input 5 2 4_APM NE Q4-2024 Intra" xfId="18215" xr:uid="{1301D3EA-FB53-49FB-A5C2-CDC20AE34607}"/>
    <cellStyle name="Input 5 2 5" xfId="12847" xr:uid="{72E23796-6447-4552-BAB4-5249E714347D}"/>
    <cellStyle name="Input 5 2 6" xfId="12848" xr:uid="{DA9CCF00-ECBC-4941-A0F5-2F60D321A281}"/>
    <cellStyle name="Input 5 2 7" xfId="12849" xr:uid="{04958FB3-34D3-48E8-AE20-2672C5D88D3F}"/>
    <cellStyle name="Input 5 2 8" xfId="12850" xr:uid="{2C160F8E-A202-4BFF-9F19-A3185AEEC664}"/>
    <cellStyle name="Input 5 2 9" xfId="12851" xr:uid="{BD5E4CC9-0C2D-482D-9538-1D90811A68E1}"/>
    <cellStyle name="Input 5 2 9 2" xfId="12852" xr:uid="{45B0A844-E49F-4473-8B6A-055DE998D4DF}"/>
    <cellStyle name="Input 5 2 9_APM NE Q4-2024 Intra" xfId="18216" xr:uid="{E48F4864-DB8A-4FDB-8481-265C28A7BE19}"/>
    <cellStyle name="Input 5 2_APM NE Q4-2024 Intra" xfId="18212" xr:uid="{05191E44-CE6C-423D-BAE8-AB80DBC05926}"/>
    <cellStyle name="Input 5 3" xfId="2473" xr:uid="{00000000-0005-0000-0000-0000970A0000}"/>
    <cellStyle name="Input 5 3 2" xfId="2474" xr:uid="{00000000-0005-0000-0000-0000980A0000}"/>
    <cellStyle name="Input 5 3 2 2" xfId="12853" xr:uid="{63C553B0-6E7A-4B2D-B880-9BF91BCF2DB3}"/>
    <cellStyle name="Input 5 3 2_APM NE Q4-2024 Intra" xfId="18218" xr:uid="{8D9CBA05-E850-41F2-B1F3-D292AE3460DC}"/>
    <cellStyle name="Input 5 3 3" xfId="2475" xr:uid="{00000000-0005-0000-0000-0000990A0000}"/>
    <cellStyle name="Input 5 3 3 2" xfId="12854" xr:uid="{660DFF0C-3D93-4789-890E-2D87737C70E9}"/>
    <cellStyle name="Input 5 3 3_APM NE Q4-2024 Intra" xfId="18219" xr:uid="{C10317A3-B056-4AB2-BD44-B45E355D06AF}"/>
    <cellStyle name="Input 5 3 4" xfId="12855" xr:uid="{C34AF40E-0660-43C3-9080-1EF64C453C6D}"/>
    <cellStyle name="Input 5 3 4 2" xfId="12856" xr:uid="{E11DBE2A-88C0-423F-ABFD-1C5527807370}"/>
    <cellStyle name="Input 5 3 4_APM NE Q4-2024 Intra" xfId="18220" xr:uid="{62A78B98-99C5-4A4D-A7C2-E544C91371B8}"/>
    <cellStyle name="Input 5 3 5" xfId="12857" xr:uid="{F7EB9BFB-0B30-4F39-8836-3A2F1A5D1D24}"/>
    <cellStyle name="Input 5 3 6" xfId="12858" xr:uid="{BD3C3288-AE16-4CB6-8151-05880F06718D}"/>
    <cellStyle name="Input 5 3 7" xfId="12859" xr:uid="{11B945E3-4DBD-45B6-88CB-8A3FB34FC31F}"/>
    <cellStyle name="Input 5 3 8" xfId="12860" xr:uid="{091ECC9E-0734-406F-AFCD-F7DC76B08034}"/>
    <cellStyle name="Input 5 3 8 2" xfId="12861" xr:uid="{7A90502C-97E2-4549-A243-6F7B390FD870}"/>
    <cellStyle name="Input 5 3 8_APM NE Q4-2024 Intra" xfId="18221" xr:uid="{F82FF777-903F-421A-B775-CFC278CFF422}"/>
    <cellStyle name="Input 5 3_APM NE Q4-2024 Intra" xfId="18217" xr:uid="{EA392017-63C6-445A-881B-008E78F4EDE4}"/>
    <cellStyle name="Input 5 4" xfId="2476" xr:uid="{00000000-0005-0000-0000-00009A0A0000}"/>
    <cellStyle name="Input 5 4 2" xfId="2477" xr:uid="{00000000-0005-0000-0000-00009B0A0000}"/>
    <cellStyle name="Input 5 4 3" xfId="2478" xr:uid="{00000000-0005-0000-0000-00009C0A0000}"/>
    <cellStyle name="Input 5 4_APM NE Q4-2024 Intra" xfId="18222" xr:uid="{5AD6F428-5845-4209-9907-966C47564C8A}"/>
    <cellStyle name="Input 5 5" xfId="2479" xr:uid="{00000000-0005-0000-0000-00009D0A0000}"/>
    <cellStyle name="Input 5 5 2" xfId="12862" xr:uid="{00B4EDFE-DF32-445F-B0F9-4D90B9C4D663}"/>
    <cellStyle name="Input 5 5_APM NE Q4-2024 Intra" xfId="18223" xr:uid="{E58A12C4-184C-4850-9E04-3F3757B96148}"/>
    <cellStyle name="Input 5 6" xfId="2480" xr:uid="{00000000-0005-0000-0000-00009E0A0000}"/>
    <cellStyle name="Input 5 6 2" xfId="12863" xr:uid="{7AFF1A01-CCA7-4F0F-A0B4-6198A1807CEE}"/>
    <cellStyle name="Input 5 6_APM NE Q4-2024 Intra" xfId="18224" xr:uid="{E9E66ADC-EAFE-41DF-8940-EF321509C8ED}"/>
    <cellStyle name="Input 5 7" xfId="12864" xr:uid="{B908B19B-C09F-48EC-AFB2-2FDAAF92DA11}"/>
    <cellStyle name="Input 5 8" xfId="12865" xr:uid="{771DDCB5-FE3A-43C6-BABD-A5568268B5E8}"/>
    <cellStyle name="Input 5 9" xfId="12866" xr:uid="{92F01850-8665-485B-8722-28D382889546}"/>
    <cellStyle name="Input 5_APM NE Q4-2024 Intra" xfId="18210" xr:uid="{49D7F219-076F-4CD1-83E7-6356F9E8A7E4}"/>
    <cellStyle name="Input 6" xfId="2481" xr:uid="{00000000-0005-0000-0000-00009F0A0000}"/>
    <cellStyle name="Input 6 2" xfId="2482" xr:uid="{00000000-0005-0000-0000-0000A00A0000}"/>
    <cellStyle name="Input 6 2 2" xfId="2483" xr:uid="{00000000-0005-0000-0000-0000A10A0000}"/>
    <cellStyle name="Input 6 2_APM NE Q4-2024 Intra" xfId="18226" xr:uid="{52D086CD-A905-4FFB-AD08-BE95A6CCD8D0}"/>
    <cellStyle name="Input 6 3" xfId="2484" xr:uid="{00000000-0005-0000-0000-0000A20A0000}"/>
    <cellStyle name="Input 6 3 2" xfId="2485" xr:uid="{00000000-0005-0000-0000-0000A30A0000}"/>
    <cellStyle name="Input 6 3 3" xfId="2486" xr:uid="{00000000-0005-0000-0000-0000A40A0000}"/>
    <cellStyle name="Input 6 3_APM NE Q4-2024 Intra" xfId="18227" xr:uid="{03BADE61-8892-44C3-B841-8D529DFA7FF1}"/>
    <cellStyle name="Input 6 4" xfId="2487" xr:uid="{00000000-0005-0000-0000-0000A50A0000}"/>
    <cellStyle name="Input 6 4 2" xfId="2488" xr:uid="{00000000-0005-0000-0000-0000A60A0000}"/>
    <cellStyle name="Input 6 4 3" xfId="2489" xr:uid="{00000000-0005-0000-0000-0000A70A0000}"/>
    <cellStyle name="Input 6 4_APM NE Q4-2024 Intra" xfId="18228" xr:uid="{DFA666E0-C995-4F76-BB00-061C9604F0B3}"/>
    <cellStyle name="Input 6 5" xfId="2490" xr:uid="{00000000-0005-0000-0000-0000A80A0000}"/>
    <cellStyle name="Input 6 6" xfId="2491" xr:uid="{00000000-0005-0000-0000-0000A90A0000}"/>
    <cellStyle name="Input 6 7" xfId="12867" xr:uid="{09FF76F2-C73B-4479-8C28-C1AB3CAC1B3C}"/>
    <cellStyle name="Input 6 8" xfId="12868" xr:uid="{55B27171-B35E-41C8-93FB-0A7BDC8C2AAC}"/>
    <cellStyle name="Input 6 8 2" xfId="12869" xr:uid="{204EAE75-4DA1-410F-BC8D-AA7CF93ED8D8}"/>
    <cellStyle name="Input 6 8_APM NE Q4-2024 Intra" xfId="18229" xr:uid="{86CFCE92-813B-4AA2-9083-5AB44D61BB97}"/>
    <cellStyle name="Input 6_APM NE Q4-2024 Intra" xfId="18225" xr:uid="{C9CD0570-6FF9-4FF3-85B0-AEBD99038590}"/>
    <cellStyle name="Input 7" xfId="2492" xr:uid="{00000000-0005-0000-0000-0000AA0A0000}"/>
    <cellStyle name="Input 7 2" xfId="2493" xr:uid="{00000000-0005-0000-0000-0000AB0A0000}"/>
    <cellStyle name="Input 7 2 2" xfId="2494" xr:uid="{00000000-0005-0000-0000-0000AC0A0000}"/>
    <cellStyle name="Input 7 2_APM NE Q4-2024 Intra" xfId="18231" xr:uid="{E9C67226-7E76-433A-8589-95C85CBEF674}"/>
    <cellStyle name="Input 7 3" xfId="2495" xr:uid="{00000000-0005-0000-0000-0000AD0A0000}"/>
    <cellStyle name="Input 7 3 2" xfId="2496" xr:uid="{00000000-0005-0000-0000-0000AE0A0000}"/>
    <cellStyle name="Input 7 3 3" xfId="2497" xr:uid="{00000000-0005-0000-0000-0000AF0A0000}"/>
    <cellStyle name="Input 7 3_APM NE Q4-2024 Intra" xfId="18232" xr:uid="{01920B07-D9A0-4A7F-A348-F792F60D9ECC}"/>
    <cellStyle name="Input 7 4" xfId="2498" xr:uid="{00000000-0005-0000-0000-0000B00A0000}"/>
    <cellStyle name="Input 7 4 2" xfId="2499" xr:uid="{00000000-0005-0000-0000-0000B10A0000}"/>
    <cellStyle name="Input 7 4 3" xfId="2500" xr:uid="{00000000-0005-0000-0000-0000B20A0000}"/>
    <cellStyle name="Input 7 4_APM NE Q4-2024 Intra" xfId="18233" xr:uid="{8649DCC9-3274-4E4F-9C3D-40B233F1CC55}"/>
    <cellStyle name="Input 7 5" xfId="2501" xr:uid="{00000000-0005-0000-0000-0000B30A0000}"/>
    <cellStyle name="Input 7 6" xfId="2502" xr:uid="{00000000-0005-0000-0000-0000B40A0000}"/>
    <cellStyle name="Input 7_APM NE Q4-2024 Intra" xfId="18230" xr:uid="{B3AA7907-242F-4A0B-A1DE-40EDED74E657}"/>
    <cellStyle name="Input 8" xfId="2503" xr:uid="{00000000-0005-0000-0000-0000B50A0000}"/>
    <cellStyle name="Input 8 2" xfId="2504" xr:uid="{00000000-0005-0000-0000-0000B60A0000}"/>
    <cellStyle name="Input 8 2 2" xfId="2505" xr:uid="{00000000-0005-0000-0000-0000B70A0000}"/>
    <cellStyle name="Input 8 2_APM NE Q4-2024 Intra" xfId="18235" xr:uid="{42090B4D-3C05-4393-8C74-5E48D125F4AB}"/>
    <cellStyle name="Input 8 3" xfId="2506" xr:uid="{00000000-0005-0000-0000-0000B80A0000}"/>
    <cellStyle name="Input 8 3 2" xfId="2507" xr:uid="{00000000-0005-0000-0000-0000B90A0000}"/>
    <cellStyle name="Input 8 3 3" xfId="2508" xr:uid="{00000000-0005-0000-0000-0000BA0A0000}"/>
    <cellStyle name="Input 8 3_APM NE Q4-2024 Intra" xfId="18236" xr:uid="{42E75B49-6EC4-4034-A28B-4734CBA22555}"/>
    <cellStyle name="Input 8 4" xfId="2509" xr:uid="{00000000-0005-0000-0000-0000BB0A0000}"/>
    <cellStyle name="Input 8 4 2" xfId="2510" xr:uid="{00000000-0005-0000-0000-0000BC0A0000}"/>
    <cellStyle name="Input 8 4 3" xfId="2511" xr:uid="{00000000-0005-0000-0000-0000BD0A0000}"/>
    <cellStyle name="Input 8 4_APM NE Q4-2024 Intra" xfId="18237" xr:uid="{6A4B541B-F5FF-48CA-A99A-A3900C89B03B}"/>
    <cellStyle name="Input 8 5" xfId="2512" xr:uid="{00000000-0005-0000-0000-0000BE0A0000}"/>
    <cellStyle name="Input 8 6" xfId="2513" xr:uid="{00000000-0005-0000-0000-0000BF0A0000}"/>
    <cellStyle name="Input 8_APM NE Q4-2024 Intra" xfId="18234" xr:uid="{EEDE54FB-E5C6-4647-AC61-6F272A12A9ED}"/>
    <cellStyle name="Input 9" xfId="2514" xr:uid="{00000000-0005-0000-0000-0000C00A0000}"/>
    <cellStyle name="Input 9 2" xfId="2515" xr:uid="{00000000-0005-0000-0000-0000C10A0000}"/>
    <cellStyle name="Input 9 2 2" xfId="2516" xr:uid="{00000000-0005-0000-0000-0000C20A0000}"/>
    <cellStyle name="Input 9 2_APM NE Q4-2024 Intra" xfId="18239" xr:uid="{7AC513FE-A2D8-44AB-AEB8-9A7C53582C61}"/>
    <cellStyle name="Input 9 3" xfId="2517" xr:uid="{00000000-0005-0000-0000-0000C30A0000}"/>
    <cellStyle name="Input 9_APM NE Q4-2024 Intra" xfId="18238" xr:uid="{E51CD746-AB2E-4F60-98D3-D203799BD99C}"/>
    <cellStyle name="inputDate" xfId="12870" xr:uid="{F5924081-FBE1-48B7-8224-8BA3AA7C9A47}"/>
    <cellStyle name="inputExposure" xfId="2518" xr:uid="{00000000-0005-0000-0000-0000C40A0000}"/>
    <cellStyle name="inputExposure 2" xfId="12871" xr:uid="{91BF5D7A-18B1-47AA-AE49-EB435EA7D028}"/>
    <cellStyle name="inputExposure_APM NE Q4-2024 Intra" xfId="18240" xr:uid="{454AB6A0-89E8-4371-8A15-BE8E412AE18B}"/>
    <cellStyle name="inputMaturity" xfId="12872" xr:uid="{C5B4839F-B425-4458-8A81-3CC41716121A}"/>
    <cellStyle name="inputParameterE" xfId="12873" xr:uid="{5953A987-D29B-4FFE-A9D7-694371525E9C}"/>
    <cellStyle name="inputPD" xfId="2519" xr:uid="{00000000-0005-0000-0000-0000C50A0000}"/>
    <cellStyle name="inputPercentage" xfId="2520" xr:uid="{00000000-0005-0000-0000-0000C60A0000}"/>
    <cellStyle name="inputPercentage 2" xfId="2521" xr:uid="{00000000-0005-0000-0000-0000C70A0000}"/>
    <cellStyle name="inputPercentage 2 2" xfId="12874" xr:uid="{4662B126-4C80-4A15-89AE-22B080523BA9}"/>
    <cellStyle name="inputPercentage 2_APM NE Q4-2024 Intra" xfId="18242" xr:uid="{9974A8F4-AE47-4FE5-A8AE-C53A3BC4617A}"/>
    <cellStyle name="inputPercentage 3" xfId="12875" xr:uid="{13F19EB3-7C60-4B0A-9E5B-718DC79EE795}"/>
    <cellStyle name="inputPercentage 3 2" xfId="12876" xr:uid="{7DC9482D-43F9-49E1-9E3D-887882A5BC92}"/>
    <cellStyle name="inputPercentage 3_APM NE Q4-2024 Intra" xfId="18243" xr:uid="{64008EEA-C4B9-4375-BD64-6ADE40A052A5}"/>
    <cellStyle name="inputPercentage 4" xfId="12877" xr:uid="{6EE7330A-09AC-4167-98DF-20C77D8C8A96}"/>
    <cellStyle name="inputPercentage 4 2" xfId="12878" xr:uid="{8594E95E-8EB2-4C84-A547-D540FCF1652E}"/>
    <cellStyle name="inputPercentage 4_APM NE Q4-2024 Intra" xfId="18244" xr:uid="{EAA8E048-23DA-4CC8-B41B-7C05E6F7EC78}"/>
    <cellStyle name="inputPercentage 5" xfId="12879" xr:uid="{DD1A9481-1365-409C-B9A7-CF2DE57ADD65}"/>
    <cellStyle name="inputPercentage 5 2" xfId="12880" xr:uid="{C7A125B2-AD4E-4BED-966F-0720F40AAF0F}"/>
    <cellStyle name="inputPercentage 5_APM NE Q4-2024 Intra" xfId="18245" xr:uid="{73F70432-D7FE-46AB-9D0A-08D25144D7A6}"/>
    <cellStyle name="inputPercentage 6" xfId="12881" xr:uid="{3DB3B514-4DF0-45C8-BD57-21D36F6D59B3}"/>
    <cellStyle name="inputPercentage 6 2" xfId="12882" xr:uid="{AD68E8C1-E362-41FA-9B61-23A5C1F63D29}"/>
    <cellStyle name="inputPercentage 6_APM NE Q4-2024 Intra" xfId="18246" xr:uid="{06EF95CD-20BE-4F9B-8C75-7806291A933D}"/>
    <cellStyle name="inputPercentage 7" xfId="12883" xr:uid="{B617CB7C-679D-49BA-BD75-58D6BC3ECD51}"/>
    <cellStyle name="inputPercentage 7 2" xfId="12884" xr:uid="{7B491302-CF51-4FAA-884C-31C2565321B4}"/>
    <cellStyle name="inputPercentage 7_APM NE Q4-2024 Intra" xfId="18247" xr:uid="{4B470A4B-DE0B-46F7-A793-A8992E7FAA4B}"/>
    <cellStyle name="inputPercentage 8" xfId="12885" xr:uid="{408D0440-B652-4EE5-A5CF-24116C0AC289}"/>
    <cellStyle name="inputPercentage 8 2" xfId="12886" xr:uid="{054C45FF-5B1F-4E0B-A36B-CB9E535A233D}"/>
    <cellStyle name="inputPercentage 8_APM NE Q4-2024 Intra" xfId="18248" xr:uid="{957C16EF-ED57-4EBD-8358-8BA74D95A8EC}"/>
    <cellStyle name="inputPercentage_APM NE Q4-2024 Intra" xfId="18241" xr:uid="{F937373E-10F8-4182-A5E9-BC9E8811D93B}"/>
    <cellStyle name="inputPercentageL" xfId="12887" xr:uid="{CD136F95-0FBC-4130-BC1D-CCC4E0B92794}"/>
    <cellStyle name="inputPercentageS" xfId="12888" xr:uid="{130019AB-EE70-4784-A038-E1A75AEA0028}"/>
    <cellStyle name="inputPercentageS 2" xfId="12889" xr:uid="{C6D9C742-133A-46A8-BC90-354C2E050C9D}"/>
    <cellStyle name="inputPercentageS 2 2" xfId="12890" xr:uid="{DA7F6DAA-7009-4281-883D-F91643128864}"/>
    <cellStyle name="inputPercentageS 2_APM NE Q4-2024 Intra" xfId="18250" xr:uid="{6D12AA10-9EB2-4096-96F7-65D12CCF6EA4}"/>
    <cellStyle name="inputPercentageS 3" xfId="12891" xr:uid="{7F78F649-2E96-4FFC-ADE2-0603055FE785}"/>
    <cellStyle name="inputPercentageS 3 2" xfId="12892" xr:uid="{D6223230-898B-4DC8-8908-150FD8C7E259}"/>
    <cellStyle name="inputPercentageS 3_APM NE Q4-2024 Intra" xfId="18251" xr:uid="{7711FF8B-B51A-42B6-A659-973DDBA223F9}"/>
    <cellStyle name="inputPercentageS 4" xfId="12893" xr:uid="{58AFDCA8-7555-4BA8-8A97-964E7E5A236A}"/>
    <cellStyle name="inputPercentageS 4 2" xfId="12894" xr:uid="{9F77DFF3-8CC9-4592-870B-B593FCBA6FC3}"/>
    <cellStyle name="inputPercentageS 4_APM NE Q4-2024 Intra" xfId="18252" xr:uid="{AC860F6A-5F5D-4FFA-8206-E91DBB7560D2}"/>
    <cellStyle name="inputPercentageS 5" xfId="12895" xr:uid="{6A045967-3A9D-4EAF-8FA6-DB05A47E553E}"/>
    <cellStyle name="inputPercentageS 5 2" xfId="12896" xr:uid="{F489E273-F5F6-4508-9125-F5C3D94F39E4}"/>
    <cellStyle name="inputPercentageS 5_APM NE Q4-2024 Intra" xfId="18253" xr:uid="{736EB39D-2BF8-42FC-85D0-6BE285EF65A9}"/>
    <cellStyle name="inputPercentageS 6" xfId="12897" xr:uid="{D346B759-F77E-4094-8C3C-44FDC083630A}"/>
    <cellStyle name="inputPercentageS 6 2" xfId="12898" xr:uid="{2EF56EA4-2011-4B15-98D6-A0C952AB215A}"/>
    <cellStyle name="inputPercentageS 6_APM NE Q4-2024 Intra" xfId="18254" xr:uid="{C1AD6EEE-592E-491A-A870-A98C2B718472}"/>
    <cellStyle name="inputPercentageS 7" xfId="12899" xr:uid="{373D9B0E-505D-40BB-8D13-5174F7172D5D}"/>
    <cellStyle name="inputPercentageS 7 2" xfId="12900" xr:uid="{6D096FC5-CBD7-4E04-9475-1735924AD0C6}"/>
    <cellStyle name="inputPercentageS 7_APM NE Q4-2024 Intra" xfId="18255" xr:uid="{5245DF6B-0279-4F5D-92A2-86699163E9B2}"/>
    <cellStyle name="inputPercentageS 8" xfId="12901" xr:uid="{8C57FA90-171C-404D-B1A5-030741E56C61}"/>
    <cellStyle name="inputPercentageS 8 2" xfId="12902" xr:uid="{5563A261-CADD-46B5-AE6C-9B7E0AFA555F}"/>
    <cellStyle name="inputPercentageS 8_APM NE Q4-2024 Intra" xfId="18256" xr:uid="{D6CD3A88-773A-4774-A558-670B2CAD8873}"/>
    <cellStyle name="inputPercentageS_APM NE Q4-2024 Intra" xfId="18249" xr:uid="{F8DDD501-71F3-45ED-97FD-A257B4B47F54}"/>
    <cellStyle name="inputSelection" xfId="2522" xr:uid="{00000000-0005-0000-0000-0000C80A0000}"/>
    <cellStyle name="inputText" xfId="12903" xr:uid="{4C818677-649F-4244-B95F-441B1C0BE330}"/>
    <cellStyle name="Jegyzet" xfId="12904" xr:uid="{2F29FEFE-887C-464E-BDB3-50DFA9E40CFA}"/>
    <cellStyle name="Jegyzet 2" xfId="12905" xr:uid="{4C886D5D-741E-46DE-9244-9CCA3D9AE15D}"/>
    <cellStyle name="Jegyzet 2 2" xfId="12906" xr:uid="{D63F3DE8-ED48-4876-B07A-12581D4DF22F}"/>
    <cellStyle name="Jegyzet 2_APM NE Q4-2024 Intra" xfId="18258" xr:uid="{68640AFD-AFFA-4420-AC56-5A1A528C4BEB}"/>
    <cellStyle name="Jegyzet 3" xfId="12907" xr:uid="{F4B17C05-BBCB-4C4C-9330-200E939EAA46}"/>
    <cellStyle name="Jegyzet 3 2" xfId="12908" xr:uid="{E7EA10F9-74FB-439A-B7B9-7634C06B48D3}"/>
    <cellStyle name="Jegyzet 3_APM NE Q4-2024 Intra" xfId="18259" xr:uid="{2651047D-DDEA-40E9-9526-7E14A971F804}"/>
    <cellStyle name="Jegyzet 4" xfId="12909" xr:uid="{A15F9CFA-0FF9-4704-A5B0-1D24104534D9}"/>
    <cellStyle name="Jegyzet 4 2" xfId="12910" xr:uid="{4B031244-F316-447A-A289-C433F5E27036}"/>
    <cellStyle name="Jegyzet 4_APM NE Q4-2024 Intra" xfId="18260" xr:uid="{D08A41CD-60E9-4603-9454-C3B542C53877}"/>
    <cellStyle name="Jegyzet 5" xfId="12911" xr:uid="{4DB8BF2D-8458-44B9-B6BA-F30CF088A9FC}"/>
    <cellStyle name="Jegyzet 6" xfId="12912" xr:uid="{A00E43E4-751A-48E9-A173-D8BEB67A0D68}"/>
    <cellStyle name="Jegyzet 7" xfId="12913" xr:uid="{728DF640-C2DF-46A9-8E9D-A9BD1BD7017C}"/>
    <cellStyle name="Jegyzet 8" xfId="12914" xr:uid="{FD7ED475-9BC1-4EA8-A390-BF779D9EFC71}"/>
    <cellStyle name="Jegyzet 9" xfId="12915" xr:uid="{EFBEC0BB-E918-409B-9657-FCDC862E69A4}"/>
    <cellStyle name="Jegyzet 9 2" xfId="12916" xr:uid="{A339D858-A94B-4460-95D4-3E352D1741D8}"/>
    <cellStyle name="Jegyzet 9_APM NE Q4-2024 Intra" xfId="18261" xr:uid="{B9E6C37B-3FD7-4A8E-AAA5-FCB0B844ABBD}"/>
    <cellStyle name="Jegyzet_APM NE Q4-2024 Intra" xfId="18257" xr:uid="{C27C3278-6536-46CC-ABE1-F5B18484E3DF}"/>
    <cellStyle name="Jelölőszín (1)" xfId="12917" xr:uid="{495F1F9B-2094-4676-A72B-F361ED637D0B}"/>
    <cellStyle name="Jelölőszín (2)" xfId="12918" xr:uid="{0DD1324E-51BE-49D5-A848-D84DE3B33375}"/>
    <cellStyle name="Jelölőszín (3)" xfId="12919" xr:uid="{3F23B027-CF27-46D9-9233-E95A38A8A96C}"/>
    <cellStyle name="Jelölőszín (4)" xfId="12920" xr:uid="{DDFF4217-B65E-4936-A2DE-B98FCEFA7B5B}"/>
    <cellStyle name="Jelölőszín (5)" xfId="12921" xr:uid="{1A2C288E-750C-4583-9E6B-052BE512BE8A}"/>
    <cellStyle name="Jelölőszín (6)" xfId="12922" xr:uid="{18C16718-34B3-497E-B867-06EE63F197B5}"/>
    <cellStyle name="Jó" xfId="12923" xr:uid="{D0C60BB5-8D3A-496D-BC07-12E056B3AF06}"/>
    <cellStyle name="Kimenet" xfId="12924" xr:uid="{85DDAFCC-EB5A-400F-AC9B-76FB05E76DD5}"/>
    <cellStyle name="Kimenet 2" xfId="12925" xr:uid="{8E1324A0-E523-4B6D-9D0B-C01F7B67ED83}"/>
    <cellStyle name="Kimenet 2 2" xfId="12926" xr:uid="{1492696F-3A3F-4781-B1F9-91A016EAF5EC}"/>
    <cellStyle name="Kimenet 2_APM NE Q4-2024 Intra" xfId="18263" xr:uid="{801787A9-8467-448B-8361-EF12674B54AD}"/>
    <cellStyle name="Kimenet 3" xfId="12927" xr:uid="{31F8B884-B00E-4EA9-A1CC-BAAABB8D488D}"/>
    <cellStyle name="Kimenet 3 2" xfId="12928" xr:uid="{76F4A145-7215-411A-8DAC-39F5D58247A7}"/>
    <cellStyle name="Kimenet 3_APM NE Q4-2024 Intra" xfId="18264" xr:uid="{C8F3A606-1C02-43A7-AD99-B77F5A176045}"/>
    <cellStyle name="Kimenet 4" xfId="12929" xr:uid="{6ACD76C1-FEE0-44F6-9DEB-003A55F65AC6}"/>
    <cellStyle name="Kimenet 4 2" xfId="12930" xr:uid="{A046CC5B-CC11-4434-A4EB-A25F78F12A0A}"/>
    <cellStyle name="Kimenet 4_APM NE Q4-2024 Intra" xfId="18265" xr:uid="{F7C613D9-8422-4B95-A48E-E3058321816A}"/>
    <cellStyle name="Kimenet 5" xfId="12931" xr:uid="{A045CDAA-7BCA-444A-86AA-8950DAA26E9E}"/>
    <cellStyle name="Kimenet 6" xfId="12932" xr:uid="{1E4E5652-0C74-4C97-A35A-907E9D8C6098}"/>
    <cellStyle name="Kimenet 7" xfId="12933" xr:uid="{3F40F60B-2222-4FAE-B86B-BD22D2510E36}"/>
    <cellStyle name="Kimenet 8" xfId="12934" xr:uid="{C5A33110-5C5A-4F96-95C9-EEB8BFCEDD83}"/>
    <cellStyle name="Kimenet 8 2" xfId="12935" xr:uid="{975C51C2-311B-43A9-91D9-6ADAB6A709C6}"/>
    <cellStyle name="Kimenet 8_APM NE Q4-2024 Intra" xfId="18266" xr:uid="{91B57002-D55D-4FF1-8CD7-B39B03A8C5AD}"/>
    <cellStyle name="Kimenet_APM NE Q4-2024 Intra" xfId="18262" xr:uid="{AEA343BB-E319-44F2-9D18-0D42744E21D9}"/>
    <cellStyle name="Koblet celle" xfId="2523" xr:uid="{00000000-0005-0000-0000-0000C90A0000}"/>
    <cellStyle name="Komma 2" xfId="341" xr:uid="{00000000-0005-0000-0000-0000CA0A0000}"/>
    <cellStyle name="Komma 2 2" xfId="342" xr:uid="{00000000-0005-0000-0000-0000CB0A0000}"/>
    <cellStyle name="Komma 2 2 2" xfId="343" xr:uid="{00000000-0005-0000-0000-0000CC0A0000}"/>
    <cellStyle name="Komma 2 2 2 2" xfId="12936" xr:uid="{CD25BA98-74FC-4AC2-A58A-B6EB90762DC4}"/>
    <cellStyle name="Komma 2 2 2_APM NE Q4-2024 Intra" xfId="18269" xr:uid="{0B88A40B-4A55-4E86-9141-742702AB3B00}"/>
    <cellStyle name="Komma 2 2 3" xfId="12937" xr:uid="{EB89E0A3-E7C4-4BD3-8F33-C54120A2C7E2}"/>
    <cellStyle name="Komma 2 2 3 2" xfId="17964" xr:uid="{AC6AAD9A-6F97-4F54-917F-D8D16DD05945}"/>
    <cellStyle name="Komma 2 2 3_APM NE Q4-2024 Intra" xfId="18270" xr:uid="{24588A94-9207-49B2-82C7-C63F2E81E009}"/>
    <cellStyle name="Komma 2 2_APM NE Q4-2024 Intra" xfId="18268" xr:uid="{28CE99B0-6449-46FC-9BA2-D1041C1C4105}"/>
    <cellStyle name="Komma 2 3" xfId="12938" xr:uid="{4DFD5D2E-E5EC-4D31-815D-E0C2A7B9B176}"/>
    <cellStyle name="Komma 2 4" xfId="17965" xr:uid="{6207D0C8-F395-494E-AD72-15FCC7E0F3E2}"/>
    <cellStyle name="Komma 2_APM NE Q4-2024 Intra" xfId="18267" xr:uid="{7DEBCCE4-0DB6-402F-A20A-0FADEDE2B688}"/>
    <cellStyle name="Komma 3" xfId="2524" xr:uid="{00000000-0005-0000-0000-0000CF0A0000}"/>
    <cellStyle name="Komma 4" xfId="2525" xr:uid="{00000000-0005-0000-0000-0000D00A0000}"/>
    <cellStyle name="Komma 4 2" xfId="2526" xr:uid="{00000000-0005-0000-0000-0000D10A0000}"/>
    <cellStyle name="Komma 4 2 2" xfId="2527" xr:uid="{00000000-0005-0000-0000-0000D20A0000}"/>
    <cellStyle name="Komma 4 2 2 2" xfId="7554" xr:uid="{00000000-0005-0000-0000-0000D30A0000}"/>
    <cellStyle name="Komma 4 2 2 2 2" xfId="11707" xr:uid="{00000000-0005-0000-0000-0000D40A0000}"/>
    <cellStyle name="Komma 4 2 2 2 3" xfId="17415" xr:uid="{06ABC964-95D3-4491-B51C-C19DCDBE7123}"/>
    <cellStyle name="Komma 4 2 2 2_APM NE Q4-2024 Intra" xfId="18274" xr:uid="{04F087A6-8D6E-4797-B811-C9F167F7B131}"/>
    <cellStyle name="Komma 4 2 2_APM NE Q4-2024 Intra" xfId="18273" xr:uid="{9EDD1729-0BAE-48F6-A17E-BC8EB68EEC0D}"/>
    <cellStyle name="Komma 4 2 3" xfId="2528" xr:uid="{00000000-0005-0000-0000-0000D50A0000}"/>
    <cellStyle name="Komma 4 2 3 2" xfId="7555" xr:uid="{00000000-0005-0000-0000-0000D60A0000}"/>
    <cellStyle name="Komma 4 2 3 2 2" xfId="11708" xr:uid="{00000000-0005-0000-0000-0000D70A0000}"/>
    <cellStyle name="Komma 4 2 3 2 3" xfId="17416" xr:uid="{2A6B7CBE-D9BD-4FFC-8BDD-1C2418FDDB7D}"/>
    <cellStyle name="Komma 4 2 3 2_APM NE Q4-2024 Intra" xfId="18276" xr:uid="{70B51484-3550-458E-8F93-95E36CBAF582}"/>
    <cellStyle name="Komma 4 2 3_APM NE Q4-2024 Intra" xfId="18275" xr:uid="{326BDB67-8BBB-4F51-90AF-CAB1E03D5A26}"/>
    <cellStyle name="Komma 4 2 4" xfId="7553" xr:uid="{00000000-0005-0000-0000-0000D80A0000}"/>
    <cellStyle name="Komma 4 2 4 2" xfId="11706" xr:uid="{00000000-0005-0000-0000-0000D90A0000}"/>
    <cellStyle name="Komma 4 2 4 3" xfId="17414" xr:uid="{7F552806-E9FD-4D2E-88BF-32600FB8E2A0}"/>
    <cellStyle name="Komma 4 2 4_APM NE Q4-2024 Intra" xfId="18277" xr:uid="{8D01F79D-A336-4CF4-91CB-B6CE9CEDC9B5}"/>
    <cellStyle name="Komma 4 2_APM NE Q4-2024 Intra" xfId="18272" xr:uid="{72B343AA-A526-4B66-9055-26B581A5BBB0}"/>
    <cellStyle name="Komma 4 3" xfId="2529" xr:uid="{00000000-0005-0000-0000-0000DA0A0000}"/>
    <cellStyle name="Komma 4 3 2" xfId="7556" xr:uid="{00000000-0005-0000-0000-0000DB0A0000}"/>
    <cellStyle name="Komma 4 3 2 2" xfId="11709" xr:uid="{00000000-0005-0000-0000-0000DC0A0000}"/>
    <cellStyle name="Komma 4 3 2 3" xfId="17417" xr:uid="{6744852E-67A6-42AD-9269-F8700FC0E9D7}"/>
    <cellStyle name="Komma 4 3 2_APM NE Q4-2024 Intra" xfId="18279" xr:uid="{9EA6506B-A355-4E91-B4B0-B5D7A48B8B0E}"/>
    <cellStyle name="Komma 4 3_APM NE Q4-2024 Intra" xfId="18278" xr:uid="{A1280D48-5635-43B2-8530-04B03CA001EC}"/>
    <cellStyle name="Komma 4 4" xfId="2530" xr:uid="{00000000-0005-0000-0000-0000DD0A0000}"/>
    <cellStyle name="Komma 4 4 2" xfId="7557" xr:uid="{00000000-0005-0000-0000-0000DE0A0000}"/>
    <cellStyle name="Komma 4 4 2 2" xfId="11710" xr:uid="{00000000-0005-0000-0000-0000DF0A0000}"/>
    <cellStyle name="Komma 4 4 2 3" xfId="17418" xr:uid="{27053236-79AC-43EE-9CA0-B72CE4FA3869}"/>
    <cellStyle name="Komma 4 4 2_APM NE Q4-2024 Intra" xfId="18281" xr:uid="{A042D839-37D8-4D82-B770-825856A79FC6}"/>
    <cellStyle name="Komma 4 4_APM NE Q4-2024 Intra" xfId="18280" xr:uid="{7AFEE966-3C5A-4DE4-8B97-49084AB247F2}"/>
    <cellStyle name="Komma 4 5" xfId="7552" xr:uid="{00000000-0005-0000-0000-0000E00A0000}"/>
    <cellStyle name="Komma 4 5 2" xfId="11705" xr:uid="{00000000-0005-0000-0000-0000E10A0000}"/>
    <cellStyle name="Komma 4 5 3" xfId="17413" xr:uid="{AA76E816-13FF-475B-904D-54A5CAD9B1C4}"/>
    <cellStyle name="Komma 4 5_APM NE Q4-2024 Intra" xfId="18282" xr:uid="{DCB63286-F6FC-4B85-AC94-ADFF400358B9}"/>
    <cellStyle name="Komma 4_APM NE Q4-2024 Intra" xfId="18271" xr:uid="{2E27B173-6F7E-4C1E-8C85-5B9022A30ED1}"/>
    <cellStyle name="Komma 5" xfId="2531" xr:uid="{00000000-0005-0000-0000-0000E20A0000}"/>
    <cellStyle name="Komma 5 2" xfId="2532" xr:uid="{00000000-0005-0000-0000-0000E30A0000}"/>
    <cellStyle name="Komma 5 2 2" xfId="2533" xr:uid="{00000000-0005-0000-0000-0000E40A0000}"/>
    <cellStyle name="Komma 5 2 3" xfId="2534" xr:uid="{00000000-0005-0000-0000-0000E50A0000}"/>
    <cellStyle name="Komma 5 2_APM NE Q4-2024 Intra" xfId="18284" xr:uid="{0A701114-0E95-44E5-8F99-BC2497C17916}"/>
    <cellStyle name="Komma 5 3" xfId="2535" xr:uid="{00000000-0005-0000-0000-0000E60A0000}"/>
    <cellStyle name="Komma 5 4" xfId="2536" xr:uid="{00000000-0005-0000-0000-0000E70A0000}"/>
    <cellStyle name="Komma 5_APM NE Q4-2024 Intra" xfId="18283" xr:uid="{F8665B35-E762-4C90-8B84-00E1C482CA56}"/>
    <cellStyle name="Komma 6" xfId="2537" xr:uid="{00000000-0005-0000-0000-0000E80A0000}"/>
    <cellStyle name="Komma 6 2" xfId="2538" xr:uid="{00000000-0005-0000-0000-0000E90A0000}"/>
    <cellStyle name="Komma 6 2 2" xfId="7559" xr:uid="{00000000-0005-0000-0000-0000EA0A0000}"/>
    <cellStyle name="Komma 6 2 2 2" xfId="11712" xr:uid="{00000000-0005-0000-0000-0000EB0A0000}"/>
    <cellStyle name="Komma 6 2 2 3" xfId="17420" xr:uid="{D000E2A3-C4E7-46CD-A601-2B498BF41863}"/>
    <cellStyle name="Komma 6 2 2_APM NE Q4-2024 Intra" xfId="18287" xr:uid="{2864EA46-2C0E-4D11-85C7-9F68A764A83C}"/>
    <cellStyle name="Komma 6 2_APM NE Q4-2024 Intra" xfId="18286" xr:uid="{52CBE797-6A45-4D87-9792-765E7ADEE627}"/>
    <cellStyle name="Komma 6 3" xfId="7558" xr:uid="{00000000-0005-0000-0000-0000EC0A0000}"/>
    <cellStyle name="Komma 6 3 2" xfId="11711" xr:uid="{00000000-0005-0000-0000-0000ED0A0000}"/>
    <cellStyle name="Komma 6 3 3" xfId="17419" xr:uid="{CB33D278-F499-48FF-9CD2-77A6E68E54A3}"/>
    <cellStyle name="Komma 6 3_APM NE Q4-2024 Intra" xfId="18288" xr:uid="{A75B3FEE-5DA4-433B-B223-0479183B09A5}"/>
    <cellStyle name="Komma 6_APM NE Q4-2024 Intra" xfId="18285" xr:uid="{A7DF97A3-678D-43D6-BB26-E24241151349}"/>
    <cellStyle name="Komma 7" xfId="2539" xr:uid="{00000000-0005-0000-0000-0000EE0A0000}"/>
    <cellStyle name="Komma 7 2" xfId="2540" xr:uid="{00000000-0005-0000-0000-0000EF0A0000}"/>
    <cellStyle name="Komma 7 2 2" xfId="2541" xr:uid="{00000000-0005-0000-0000-0000F00A0000}"/>
    <cellStyle name="Komma 7 2 3" xfId="2542" xr:uid="{00000000-0005-0000-0000-0000F10A0000}"/>
    <cellStyle name="Komma 7 2_APM NE Q4-2024 Intra" xfId="18290" xr:uid="{900E35A4-C0A5-44A1-8C81-4A5106EE9964}"/>
    <cellStyle name="Komma 7 3" xfId="2543" xr:uid="{00000000-0005-0000-0000-0000F20A0000}"/>
    <cellStyle name="Komma 7 4" xfId="2544" xr:uid="{00000000-0005-0000-0000-0000F30A0000}"/>
    <cellStyle name="Komma 7_APM NE Q4-2024 Intra" xfId="18289" xr:uid="{EFAB994C-D0F3-4D8C-9F6A-91D6F288C21F}"/>
    <cellStyle name="Komma 8" xfId="2545" xr:uid="{00000000-0005-0000-0000-0000F40A0000}"/>
    <cellStyle name="Komma 9" xfId="2546" xr:uid="{00000000-0005-0000-0000-0000F50A0000}"/>
    <cellStyle name="Kontrollcelle" xfId="2547" xr:uid="{00000000-0005-0000-0000-0000F60A0000}"/>
    <cellStyle name="Kontroller celle" xfId="2548" xr:uid="{00000000-0005-0000-0000-0000F70A0000}"/>
    <cellStyle name="Lien hypertexte 2" xfId="12939" xr:uid="{3D37A457-3B33-4C8A-A455-7C5AACEC3D7B}"/>
    <cellStyle name="Lien hypertexte 2 2" xfId="12940" xr:uid="{A109255A-C189-4E05-809E-F7733C98C700}"/>
    <cellStyle name="Lien hypertexte 2_APM NE Q4-2024 Intra" xfId="18291" xr:uid="{CB4DB3EA-5698-47C0-A58D-950D89DB0A80}"/>
    <cellStyle name="Lien hypertexte 3" xfId="12941" xr:uid="{864DAD03-7087-49A0-A9CE-C29A77D7A0A6}"/>
    <cellStyle name="Linked Cell" xfId="7457" builtinId="24" customBuiltin="1"/>
    <cellStyle name="Linked Cell 2" xfId="344" xr:uid="{00000000-0005-0000-0000-0000F90A0000}"/>
    <cellStyle name="Linked Cell 2 2" xfId="12942" xr:uid="{57B413A3-383E-4AAA-93C0-15770D498464}"/>
    <cellStyle name="Linked Cell 2 3" xfId="12943" xr:uid="{76AD97B1-B664-4345-ABC2-3A217E9C4035}"/>
    <cellStyle name="Linked Cell 2 4" xfId="12944" xr:uid="{040EA27F-1EF4-4341-B584-4D2336AAF2E0}"/>
    <cellStyle name="Linked Cell 2_APM NE Q4-2024 Intra" xfId="18292" xr:uid="{CD8560AA-012F-41A2-8BF4-B0ADEE8F9200}"/>
    <cellStyle name="Linked Cell 3" xfId="2549" xr:uid="{00000000-0005-0000-0000-0000FA0A0000}"/>
    <cellStyle name="Linked Cell 3 2" xfId="2550" xr:uid="{00000000-0005-0000-0000-0000FB0A0000}"/>
    <cellStyle name="Linked Cell 3 3" xfId="2551" xr:uid="{00000000-0005-0000-0000-0000FC0A0000}"/>
    <cellStyle name="Linked Cell 3_APM NE Q4-2024 Intra" xfId="18293" xr:uid="{512641D9-62A0-4EC4-8C96-64F9AE28AFE8}"/>
    <cellStyle name="Linked Cell 4" xfId="2552" xr:uid="{00000000-0005-0000-0000-0000FD0A0000}"/>
    <cellStyle name="Linked Cell 5" xfId="12945" xr:uid="{00A8E243-1F63-4B69-B108-6C5AEDCD721C}"/>
    <cellStyle name="Linked Cell 5 2" xfId="12946" xr:uid="{0A58D19B-5603-4C40-9E5B-560B4B767639}"/>
    <cellStyle name="Linked Cell 5 3" xfId="12947" xr:uid="{3C209445-57BC-4E46-B133-E40B74243BD4}"/>
    <cellStyle name="Linked Cell 5_APM NE Q4-2024 Intra" xfId="18294" xr:uid="{CCE946AD-A7C5-4DE0-9B94-750113605B00}"/>
    <cellStyle name="Linked Cell 6" xfId="12948" xr:uid="{22F60337-379A-4876-83E1-07475EE9EC7D}"/>
    <cellStyle name="Magyarázó szöveg" xfId="12949" xr:uid="{CA960BFC-ECAB-408C-A3D6-A311C2F25A28}"/>
    <cellStyle name="Markeringsfarve1" xfId="2553" xr:uid="{00000000-0005-0000-0000-0000FE0A0000}"/>
    <cellStyle name="Markeringsfarve2" xfId="2554" xr:uid="{00000000-0005-0000-0000-0000FF0A0000}"/>
    <cellStyle name="Markeringsfarve3" xfId="2555" xr:uid="{00000000-0005-0000-0000-0000000B0000}"/>
    <cellStyle name="Markeringsfarve4" xfId="2556" xr:uid="{00000000-0005-0000-0000-0000010B0000}"/>
    <cellStyle name="Markeringsfarve5" xfId="2557" xr:uid="{00000000-0005-0000-0000-0000020B0000}"/>
    <cellStyle name="Markeringsfarve6" xfId="2558" xr:uid="{00000000-0005-0000-0000-0000030B0000}"/>
    <cellStyle name="Merknad" xfId="2559" xr:uid="{00000000-0005-0000-0000-0000040B0000}"/>
    <cellStyle name="Merknad 10" xfId="345" xr:uid="{00000000-0005-0000-0000-0000050B0000}"/>
    <cellStyle name="Merknad 10 2" xfId="12950" xr:uid="{8D923FD4-3394-413D-890E-4B6ED7D9F13E}"/>
    <cellStyle name="Merknad 10_APM NE Q4-2024 Intra" xfId="18296" xr:uid="{45F7B0CF-F2DE-44AC-AE93-29C3B17EABB7}"/>
    <cellStyle name="Merknad 2" xfId="346" xr:uid="{00000000-0005-0000-0000-0000060B0000}"/>
    <cellStyle name="Merknad 2 2" xfId="347" xr:uid="{00000000-0005-0000-0000-0000070B0000}"/>
    <cellStyle name="Merknad 2 2 2" xfId="2560" xr:uid="{00000000-0005-0000-0000-0000080B0000}"/>
    <cellStyle name="Merknad 2 2 2 2" xfId="2561" xr:uid="{00000000-0005-0000-0000-0000090B0000}"/>
    <cellStyle name="Merknad 2 2 2 2 2" xfId="2562" xr:uid="{00000000-0005-0000-0000-00000A0B0000}"/>
    <cellStyle name="Merknad 2 2 2 2_APM NE Q4-2024 Intra" xfId="18300" xr:uid="{74D76E0E-EC27-4B70-A15B-4F9194D21AF1}"/>
    <cellStyle name="Merknad 2 2 2 3" xfId="2563" xr:uid="{00000000-0005-0000-0000-00000C0B0000}"/>
    <cellStyle name="Merknad 2 2 2 3 2" xfId="2564" xr:uid="{00000000-0005-0000-0000-00000D0B0000}"/>
    <cellStyle name="Merknad 2 2 2 3_APM NE Q4-2024 Intra" xfId="18301" xr:uid="{50ED3969-7BD3-4493-AC50-9CD7EC729CA3}"/>
    <cellStyle name="Merknad 2 2 2 4" xfId="2565" xr:uid="{00000000-0005-0000-0000-00000F0B0000}"/>
    <cellStyle name="Merknad 2 2 2_APM NE Q4-2024 Intra" xfId="18299" xr:uid="{EBBD10C5-C98F-4651-AAFC-906363736BCC}"/>
    <cellStyle name="Merknad 2 2 3" xfId="2566" xr:uid="{00000000-0005-0000-0000-0000110B0000}"/>
    <cellStyle name="Merknad 2 2 3 2" xfId="2567" xr:uid="{00000000-0005-0000-0000-0000120B0000}"/>
    <cellStyle name="Merknad 2 2 3 2 2" xfId="2568" xr:uid="{00000000-0005-0000-0000-0000130B0000}"/>
    <cellStyle name="Merknad 2 2 3 2_APM NE Q4-2024 Intra" xfId="18303" xr:uid="{D72783C8-7D88-488A-B8A6-605C252B494D}"/>
    <cellStyle name="Merknad 2 2 3 3" xfId="2569" xr:uid="{00000000-0005-0000-0000-0000150B0000}"/>
    <cellStyle name="Merknad 2 2 3 3 2" xfId="2570" xr:uid="{00000000-0005-0000-0000-0000160B0000}"/>
    <cellStyle name="Merknad 2 2 3 3_APM NE Q4-2024 Intra" xfId="18304" xr:uid="{456EFD0C-777F-40AB-98D8-BBA0C2FAF8F3}"/>
    <cellStyle name="Merknad 2 2 3 4" xfId="2571" xr:uid="{00000000-0005-0000-0000-0000180B0000}"/>
    <cellStyle name="Merknad 2 2 3_APM NE Q4-2024 Intra" xfId="18302" xr:uid="{389F4696-F905-4536-80CC-5E0E317186BE}"/>
    <cellStyle name="Merknad 2 2 4" xfId="2572" xr:uid="{00000000-0005-0000-0000-00001A0B0000}"/>
    <cellStyle name="Merknad 2 2 4 2" xfId="2573" xr:uid="{00000000-0005-0000-0000-00001B0B0000}"/>
    <cellStyle name="Merknad 2 2 4_APM NE Q4-2024 Intra" xfId="18305" xr:uid="{12BB2CDF-BCD3-44E5-84B5-DFB3BCDA5C56}"/>
    <cellStyle name="Merknad 2 2 5" xfId="2574" xr:uid="{00000000-0005-0000-0000-00001D0B0000}"/>
    <cellStyle name="Merknad 2 2 5 2" xfId="2575" xr:uid="{00000000-0005-0000-0000-00001E0B0000}"/>
    <cellStyle name="Merknad 2 2 5_APM NE Q4-2024 Intra" xfId="18306" xr:uid="{060CE47E-6FE4-4C69-BBDA-E51C62E6C6EC}"/>
    <cellStyle name="Merknad 2 2 6" xfId="2576" xr:uid="{00000000-0005-0000-0000-0000200B0000}"/>
    <cellStyle name="Merknad 2 2 7" xfId="12951" xr:uid="{49B333E7-33C3-4575-87BC-6134BF727F95}"/>
    <cellStyle name="Merknad 2 2 8" xfId="12952" xr:uid="{FC222D54-6E0C-48CF-949B-17C6FC892B0C}"/>
    <cellStyle name="Merknad 2 2_APM NE Q4-2024 Intra" xfId="18298" xr:uid="{3409A91E-F859-4BE1-9675-1A45847259CB}"/>
    <cellStyle name="Merknad 2 3" xfId="348" xr:uid="{00000000-0005-0000-0000-0000220B0000}"/>
    <cellStyle name="Merknad 2 3 2" xfId="2577" xr:uid="{00000000-0005-0000-0000-0000230B0000}"/>
    <cellStyle name="Merknad 2 3 2 2" xfId="2578" xr:uid="{00000000-0005-0000-0000-0000240B0000}"/>
    <cellStyle name="Merknad 2 3 2_APM NE Q4-2024 Intra" xfId="18308" xr:uid="{6A5A2452-21B2-410E-A514-AFB5CAA15593}"/>
    <cellStyle name="Merknad 2 3 3" xfId="2579" xr:uid="{00000000-0005-0000-0000-0000260B0000}"/>
    <cellStyle name="Merknad 2 3 3 2" xfId="2580" xr:uid="{00000000-0005-0000-0000-0000270B0000}"/>
    <cellStyle name="Merknad 2 3 3_APM NE Q4-2024 Intra" xfId="18309" xr:uid="{BA681018-AD80-41F3-8CA8-5AAD1CF521ED}"/>
    <cellStyle name="Merknad 2 3 4" xfId="2581" xr:uid="{00000000-0005-0000-0000-0000290B0000}"/>
    <cellStyle name="Merknad 2 3 5" xfId="12953" xr:uid="{FFE1D9C4-D61B-4C0F-9949-A6D65B3EA5C9}"/>
    <cellStyle name="Merknad 2 3 6" xfId="12954" xr:uid="{F23BB64F-D8B0-4759-9F73-4601AF50BCFD}"/>
    <cellStyle name="Merknad 2 3_APM NE Q4-2024 Intra" xfId="18307" xr:uid="{4B095045-5C6A-48C3-B84F-72BEAD9427D4}"/>
    <cellStyle name="Merknad 2 4" xfId="2582" xr:uid="{00000000-0005-0000-0000-00002B0B0000}"/>
    <cellStyle name="Merknad 2 4 2" xfId="2583" xr:uid="{00000000-0005-0000-0000-00002C0B0000}"/>
    <cellStyle name="Merknad 2 4 2 2" xfId="2584" xr:uid="{00000000-0005-0000-0000-00002D0B0000}"/>
    <cellStyle name="Merknad 2 4 2_APM NE Q4-2024 Intra" xfId="18311" xr:uid="{0605AD6C-E96E-43C3-B069-53DFF6DFBED1}"/>
    <cellStyle name="Merknad 2 4 3" xfId="2585" xr:uid="{00000000-0005-0000-0000-00002F0B0000}"/>
    <cellStyle name="Merknad 2 4 3 2" xfId="2586" xr:uid="{00000000-0005-0000-0000-0000300B0000}"/>
    <cellStyle name="Merknad 2 4 3_APM NE Q4-2024 Intra" xfId="18312" xr:uid="{70D3A19D-B520-44C6-874D-CF50CADF764E}"/>
    <cellStyle name="Merknad 2 4 4" xfId="2587" xr:uid="{00000000-0005-0000-0000-0000320B0000}"/>
    <cellStyle name="Merknad 2 4_APM NE Q4-2024 Intra" xfId="18310" xr:uid="{72A97A6A-00C7-4A1F-AF07-797519115D6D}"/>
    <cellStyle name="Merknad 2 5" xfId="2588" xr:uid="{00000000-0005-0000-0000-0000340B0000}"/>
    <cellStyle name="Merknad 2 5 2" xfId="2589" xr:uid="{00000000-0005-0000-0000-0000350B0000}"/>
    <cellStyle name="Merknad 2 5_APM NE Q4-2024 Intra" xfId="18313" xr:uid="{71375988-C659-442E-9BED-524AA320B189}"/>
    <cellStyle name="Merknad 2 6" xfId="2590" xr:uid="{00000000-0005-0000-0000-0000370B0000}"/>
    <cellStyle name="Merknad 2 6 2" xfId="2591" xr:uid="{00000000-0005-0000-0000-0000380B0000}"/>
    <cellStyle name="Merknad 2 6_APM NE Q4-2024 Intra" xfId="18314" xr:uid="{A1403BA8-5ABA-4DE1-ABE4-2C4105C2AEF4}"/>
    <cellStyle name="Merknad 2 7" xfId="2592" xr:uid="{00000000-0005-0000-0000-00003A0B0000}"/>
    <cellStyle name="Merknad 2_APM NE Q4-2024 Intra" xfId="18297" xr:uid="{29904587-1057-4781-836A-F52DC853BE73}"/>
    <cellStyle name="Merknad 3" xfId="349" xr:uid="{00000000-0005-0000-0000-00003C0B0000}"/>
    <cellStyle name="Merknad 3 2" xfId="350" xr:uid="{00000000-0005-0000-0000-00003D0B0000}"/>
    <cellStyle name="Merknad 3 2 2" xfId="2593" xr:uid="{00000000-0005-0000-0000-00003E0B0000}"/>
    <cellStyle name="Merknad 3 2 2 2" xfId="2594" xr:uid="{00000000-0005-0000-0000-00003F0B0000}"/>
    <cellStyle name="Merknad 3 2 2_APM NE Q4-2024 Intra" xfId="18317" xr:uid="{93F06976-2C92-4A9C-B092-6949982188CA}"/>
    <cellStyle name="Merknad 3 2 3" xfId="2595" xr:uid="{00000000-0005-0000-0000-0000410B0000}"/>
    <cellStyle name="Merknad 3 2 3 2" xfId="2596" xr:uid="{00000000-0005-0000-0000-0000420B0000}"/>
    <cellStyle name="Merknad 3 2 3_APM NE Q4-2024 Intra" xfId="18318" xr:uid="{F1F6AFF4-3F35-44B5-B4A3-F93C5579B16C}"/>
    <cellStyle name="Merknad 3 2 4" xfId="2597" xr:uid="{00000000-0005-0000-0000-0000440B0000}"/>
    <cellStyle name="Merknad 3 2 5" xfId="12955" xr:uid="{E16D8201-74D2-424C-AD8C-C0607FAB6096}"/>
    <cellStyle name="Merknad 3 2 6" xfId="12956" xr:uid="{80FEF204-D443-46E1-9C13-7185BCCC3AEC}"/>
    <cellStyle name="Merknad 3 2_APM NE Q4-2024 Intra" xfId="18316" xr:uid="{FCA0F4A8-03EE-4346-88C2-9B114ABA0459}"/>
    <cellStyle name="Merknad 3 3" xfId="2598" xr:uid="{00000000-0005-0000-0000-0000460B0000}"/>
    <cellStyle name="Merknad 3 3 2" xfId="2599" xr:uid="{00000000-0005-0000-0000-0000470B0000}"/>
    <cellStyle name="Merknad 3 3 2 2" xfId="2600" xr:uid="{00000000-0005-0000-0000-0000480B0000}"/>
    <cellStyle name="Merknad 3 3 2_APM NE Q4-2024 Intra" xfId="18320" xr:uid="{075635B9-3178-4C97-A8FD-096E7AD6B70A}"/>
    <cellStyle name="Merknad 3 3 3" xfId="2601" xr:uid="{00000000-0005-0000-0000-00004A0B0000}"/>
    <cellStyle name="Merknad 3 3 3 2" xfId="2602" xr:uid="{00000000-0005-0000-0000-00004B0B0000}"/>
    <cellStyle name="Merknad 3 3 3_APM NE Q4-2024 Intra" xfId="18321" xr:uid="{FE33AE67-2870-4C50-8441-93B7C76D5F12}"/>
    <cellStyle name="Merknad 3 3 4" xfId="2603" xr:uid="{00000000-0005-0000-0000-00004D0B0000}"/>
    <cellStyle name="Merknad 3 3_APM NE Q4-2024 Intra" xfId="18319" xr:uid="{B343EC12-40D1-4FCC-B875-A027C441CE60}"/>
    <cellStyle name="Merknad 3 4" xfId="2604" xr:uid="{00000000-0005-0000-0000-00004F0B0000}"/>
    <cellStyle name="Merknad 3 4 2" xfId="2605" xr:uid="{00000000-0005-0000-0000-0000500B0000}"/>
    <cellStyle name="Merknad 3 4_APM NE Q4-2024 Intra" xfId="18322" xr:uid="{51E650DC-83D0-47D7-B169-B126B6AFDF1D}"/>
    <cellStyle name="Merknad 3 5" xfId="2606" xr:uid="{00000000-0005-0000-0000-0000520B0000}"/>
    <cellStyle name="Merknad 3 5 2" xfId="2607" xr:uid="{00000000-0005-0000-0000-0000530B0000}"/>
    <cellStyle name="Merknad 3 5_APM NE Q4-2024 Intra" xfId="18323" xr:uid="{2E260CDB-0AA0-4154-9AF3-DDBE2A1C2ADE}"/>
    <cellStyle name="Merknad 3 6" xfId="2608" xr:uid="{00000000-0005-0000-0000-0000550B0000}"/>
    <cellStyle name="Merknad 3 7" xfId="12957" xr:uid="{5E0AA448-6B5D-4207-93C4-335271FDD87D}"/>
    <cellStyle name="Merknad 3 8" xfId="12958" xr:uid="{A5003D14-4EB9-451F-80E3-9DEE2DBCD518}"/>
    <cellStyle name="Merknad 3_APM NE Q4-2024 Intra" xfId="18315" xr:uid="{EA881421-5F04-4F00-9810-BC671A65AF66}"/>
    <cellStyle name="Merknad 4" xfId="351" xr:uid="{00000000-0005-0000-0000-0000570B0000}"/>
    <cellStyle name="Merknad 4 2" xfId="352" xr:uid="{00000000-0005-0000-0000-0000580B0000}"/>
    <cellStyle name="Merknad 4 2 2" xfId="2609" xr:uid="{00000000-0005-0000-0000-0000590B0000}"/>
    <cellStyle name="Merknad 4 2 3" xfId="12959" xr:uid="{A631C3CE-0845-43F3-AA3F-CADC0F27B857}"/>
    <cellStyle name="Merknad 4 2_APM NE Q4-2024 Intra" xfId="18325" xr:uid="{8D267930-7AB7-4C91-A247-8EC4D1E19FB2}"/>
    <cellStyle name="Merknad 4 3" xfId="2610" xr:uid="{00000000-0005-0000-0000-00005B0B0000}"/>
    <cellStyle name="Merknad 4 3 2" xfId="2611" xr:uid="{00000000-0005-0000-0000-00005C0B0000}"/>
    <cellStyle name="Merknad 4 3_APM NE Q4-2024 Intra" xfId="18326" xr:uid="{B2C92A79-058F-4B36-BFFC-BCD98FE9F19A}"/>
    <cellStyle name="Merknad 4 4" xfId="2612" xr:uid="{00000000-0005-0000-0000-00005E0B0000}"/>
    <cellStyle name="Merknad 4 5" xfId="12960" xr:uid="{7A814B24-660C-45C0-8C03-621F40B503F5}"/>
    <cellStyle name="Merknad 4_APM NE Q4-2024 Intra" xfId="18324" xr:uid="{62CEE408-E201-43F9-AB24-DB7128CAAE0A}"/>
    <cellStyle name="Merknad 5" xfId="353" xr:uid="{00000000-0005-0000-0000-0000600B0000}"/>
    <cellStyle name="Merknad 5 2" xfId="354" xr:uid="{00000000-0005-0000-0000-0000610B0000}"/>
    <cellStyle name="Merknad 5 2 2" xfId="2613" xr:uid="{00000000-0005-0000-0000-0000620B0000}"/>
    <cellStyle name="Merknad 5 2 3" xfId="12961" xr:uid="{A1B6B022-B3BA-4379-9F01-2FC38CFA8CC9}"/>
    <cellStyle name="Merknad 5 2_APM NE Q4-2024 Intra" xfId="18328" xr:uid="{CA93CC6A-AE00-4C2E-A188-26BBFDB89333}"/>
    <cellStyle name="Merknad 5 3" xfId="2614" xr:uid="{00000000-0005-0000-0000-0000640B0000}"/>
    <cellStyle name="Merknad 5 3 2" xfId="2615" xr:uid="{00000000-0005-0000-0000-0000650B0000}"/>
    <cellStyle name="Merknad 5 3_APM NE Q4-2024 Intra" xfId="18329" xr:uid="{5F6F9AC0-878A-4729-A5B4-1BA5E7DE64A4}"/>
    <cellStyle name="Merknad 5 4" xfId="2616" xr:uid="{00000000-0005-0000-0000-0000670B0000}"/>
    <cellStyle name="Merknad 5 5" xfId="12962" xr:uid="{629F23D4-6018-43EC-BC10-2CDE77071A5C}"/>
    <cellStyle name="Merknad 5_APM NE Q4-2024 Intra" xfId="18327" xr:uid="{3FD5B8B4-F8B1-4363-841A-AD503C06485D}"/>
    <cellStyle name="Merknad 6" xfId="355" xr:uid="{00000000-0005-0000-0000-0000690B0000}"/>
    <cellStyle name="Merknad 6 2" xfId="356" xr:uid="{00000000-0005-0000-0000-00006A0B0000}"/>
    <cellStyle name="Merknad 6 2 2" xfId="12963" xr:uid="{D8F48984-1B54-4BA2-A1CA-7A2FC25FA606}"/>
    <cellStyle name="Merknad 6 2_APM NE Q4-2024 Intra" xfId="18331" xr:uid="{A85B8520-849B-42EC-8AF0-D496074901F1}"/>
    <cellStyle name="Merknad 6 3" xfId="12964" xr:uid="{EB588DD9-746F-41FC-88A5-2E4C8F00FDE9}"/>
    <cellStyle name="Merknad 6_APM NE Q4-2024 Intra" xfId="18330" xr:uid="{C3BCDFB7-B366-433D-95C5-262E593A18EC}"/>
    <cellStyle name="Merknad 7" xfId="357" xr:uid="{00000000-0005-0000-0000-00006C0B0000}"/>
    <cellStyle name="Merknad 7 2" xfId="358" xr:uid="{00000000-0005-0000-0000-00006D0B0000}"/>
    <cellStyle name="Merknad 7 2 2" xfId="12965" xr:uid="{216A390E-714D-42E8-80F9-06544B179DB7}"/>
    <cellStyle name="Merknad 7 2_APM NE Q4-2024 Intra" xfId="18333" xr:uid="{8E9EAA0F-268B-45A6-BB73-AB8F06E4570F}"/>
    <cellStyle name="Merknad 7 3" xfId="12966" xr:uid="{3B489F93-94EC-4652-BFE7-FC0D6C67CFC3}"/>
    <cellStyle name="Merknad 7_APM NE Q4-2024 Intra" xfId="18332" xr:uid="{2977F39A-3102-46FA-BD2E-E73371B9B43D}"/>
    <cellStyle name="Merknad 8" xfId="359" xr:uid="{00000000-0005-0000-0000-00006F0B0000}"/>
    <cellStyle name="Merknad 8 2" xfId="360" xr:uid="{00000000-0005-0000-0000-0000700B0000}"/>
    <cellStyle name="Merknad 8 2 2" xfId="12967" xr:uid="{80476C94-CCA0-4A13-A781-EB2320F45139}"/>
    <cellStyle name="Merknad 8 2_APM NE Q4-2024 Intra" xfId="18335" xr:uid="{AE4DA337-7037-442F-B381-917850D1D52E}"/>
    <cellStyle name="Merknad 8 3" xfId="12968" xr:uid="{A7E5A0D1-76D5-4119-ABEB-124063623FFC}"/>
    <cellStyle name="Merknad 8_APM NE Q4-2024 Intra" xfId="18334" xr:uid="{BCBFAEB9-225C-40F6-8E90-9CCCE4C28D76}"/>
    <cellStyle name="Merknad 9" xfId="361" xr:uid="{00000000-0005-0000-0000-0000720B0000}"/>
    <cellStyle name="Merknad 9 2" xfId="362" xr:uid="{00000000-0005-0000-0000-0000730B0000}"/>
    <cellStyle name="Merknad 9 2 2" xfId="12969" xr:uid="{C8D5E044-A013-4738-AA57-DDA731958DE8}"/>
    <cellStyle name="Merknad 9 2_APM NE Q4-2024 Intra" xfId="18337" xr:uid="{DBC7D414-9E19-46B9-BEF9-B6A2CB897971}"/>
    <cellStyle name="Merknad 9 3" xfId="12970" xr:uid="{A9890D06-BA04-4B76-8135-74B78A2BF669}"/>
    <cellStyle name="Merknad 9_APM NE Q4-2024 Intra" xfId="18336" xr:uid="{44A7682D-B050-408F-9FD3-02653F50CBF6}"/>
    <cellStyle name="Merknad_APM NE Q4-2024 Intra" xfId="18295" xr:uid="{E71DA5EA-E0EA-47B5-A99A-0DA318F8E456}"/>
    <cellStyle name="metadata" xfId="363" xr:uid="{00000000-0005-0000-0000-0000760B0000}"/>
    <cellStyle name="Millares 2" xfId="2617" xr:uid="{00000000-0005-0000-0000-0000770B0000}"/>
    <cellStyle name="Millares 2 2" xfId="2618" xr:uid="{00000000-0005-0000-0000-0000780B0000}"/>
    <cellStyle name="Millares 2_APM NE Q4-2024 Intra" xfId="18338" xr:uid="{6FFE7B3D-F328-40E0-B7CB-5A8CA9AAD063}"/>
    <cellStyle name="Millares 3" xfId="2619" xr:uid="{00000000-0005-0000-0000-0000790B0000}"/>
    <cellStyle name="Millares 3 10" xfId="17360" xr:uid="{37EE8AB8-78AB-4277-AC31-CEEDFA4FDFFB}"/>
    <cellStyle name="Millares 3 2" xfId="2620" xr:uid="{00000000-0005-0000-0000-00007A0B0000}"/>
    <cellStyle name="Millares 3 2 2" xfId="7561" xr:uid="{00000000-0005-0000-0000-00007B0B0000}"/>
    <cellStyle name="Millares 3 2 2 2" xfId="11714" xr:uid="{00000000-0005-0000-0000-00007C0B0000}"/>
    <cellStyle name="Millares 3 2 2 2 2" xfId="12971" xr:uid="{E3C8B38D-0C06-4060-9298-EEF43E98F253}"/>
    <cellStyle name="Millares 3 2 2 2_APM NE Q4-2024 Intra" xfId="18342" xr:uid="{9508813A-EB17-4B77-A981-383DD50398A0}"/>
    <cellStyle name="Millares 3 2 2 3" xfId="12972" xr:uid="{E039F5D5-E16A-4230-8497-45826C1DF0A4}"/>
    <cellStyle name="Millares 3 2 2 4" xfId="17422" xr:uid="{2E3A3B18-87DE-433F-8BDC-67F964F9FA4C}"/>
    <cellStyle name="Millares 3 2 2_APM NE Q4-2024 Intra" xfId="18341" xr:uid="{6E5F98AE-6A05-400A-A478-F7D4D6953A92}"/>
    <cellStyle name="Millares 3 2 3" xfId="11652" xr:uid="{00000000-0005-0000-0000-00007D0B0000}"/>
    <cellStyle name="Millares 3 2 3 2" xfId="12973" xr:uid="{6A7C88D4-9BAD-4DA8-A27B-D7D6BDA89A2B}"/>
    <cellStyle name="Millares 3 2 3 2 2" xfId="12974" xr:uid="{22EBEDD5-9374-4F30-8EC4-206AA2ABD224}"/>
    <cellStyle name="Millares 3 2 3 2_APM NE Q4-2024 Intra" xfId="18344" xr:uid="{9054FB92-4301-4C0F-91F3-4ACDB507F7BE}"/>
    <cellStyle name="Millares 3 2 3 3" xfId="12975" xr:uid="{C4DA7DD4-0E57-4445-AC77-50CD2FBDFE43}"/>
    <cellStyle name="Millares 3 2 3_APM NE Q4-2024 Intra" xfId="18343" xr:uid="{3B19F6E6-6281-4C22-9913-6879F3748D5E}"/>
    <cellStyle name="Millares 3 2 4" xfId="12976" xr:uid="{A3C279C4-6D08-412F-BE10-0E62949A4479}"/>
    <cellStyle name="Millares 3 2 4 2" xfId="12977" xr:uid="{248FCC37-9255-4DDE-9AEA-6884ADC7D6C7}"/>
    <cellStyle name="Millares 3 2 4 2 2" xfId="12978" xr:uid="{43FAE86F-10A9-44C3-8170-DB29CB74B67B}"/>
    <cellStyle name="Millares 3 2 4 2_APM NE Q4-2024 Intra" xfId="18346" xr:uid="{369A6A75-7CDD-43E0-8228-B62854260CF2}"/>
    <cellStyle name="Millares 3 2 4 3" xfId="12979" xr:uid="{BB9DDFA8-8D87-47AA-B327-6F6C98576716}"/>
    <cellStyle name="Millares 3 2 4_APM NE Q4-2024 Intra" xfId="18345" xr:uid="{A12F3BC5-099C-4E67-B366-E3A6FF8BAD3D}"/>
    <cellStyle name="Millares 3 2 5" xfId="12980" xr:uid="{BC6C5EB8-4250-4B19-8870-597CD05F2F3A}"/>
    <cellStyle name="Millares 3 2 5 2" xfId="12981" xr:uid="{4E852A4F-998A-40E6-BC77-4182EDD8BBC5}"/>
    <cellStyle name="Millares 3 2 5 2 2" xfId="12982" xr:uid="{8CAAC802-12E0-4C32-9AC5-A3865CEE79AC}"/>
    <cellStyle name="Millares 3 2 5 2_APM NE Q4-2024 Intra" xfId="18348" xr:uid="{BFC8536B-B4C3-477E-A940-5F5A45DC99A1}"/>
    <cellStyle name="Millares 3 2 5 3" xfId="12983" xr:uid="{2A31DBD1-8F5D-4E64-A20C-29DC08C130F8}"/>
    <cellStyle name="Millares 3 2 5_APM NE Q4-2024 Intra" xfId="18347" xr:uid="{D8D90107-7D2B-47E4-AB62-EC51CDE7CDCF}"/>
    <cellStyle name="Millares 3 2 6" xfId="12984" xr:uid="{298F88A9-0D67-4CE9-BE56-075894755DD6}"/>
    <cellStyle name="Millares 3 2 6 2" xfId="12985" xr:uid="{513803E1-2B49-4F1D-BE7F-5D6B8AD11B11}"/>
    <cellStyle name="Millares 3 2 6 2 2" xfId="12986" xr:uid="{99720E13-397B-4A32-8C92-EE98D10E3D72}"/>
    <cellStyle name="Millares 3 2 6 2_APM NE Q4-2024 Intra" xfId="18350" xr:uid="{22C5E510-1166-45E8-AA20-EE1AA345854D}"/>
    <cellStyle name="Millares 3 2 6 3" xfId="12987" xr:uid="{026E6DAF-77AD-4685-8979-7A1E9F57D180}"/>
    <cellStyle name="Millares 3 2 6_APM NE Q4-2024 Intra" xfId="18349" xr:uid="{9E374ACC-376C-4FB8-BDC2-2BE632275053}"/>
    <cellStyle name="Millares 3 2 7" xfId="12988" xr:uid="{F110663D-A975-4A4E-B11A-090E94DDBEBF}"/>
    <cellStyle name="Millares 3 2 7 2" xfId="12989" xr:uid="{1B9E6890-B63D-4833-80F6-17BDE5540FA0}"/>
    <cellStyle name="Millares 3 2 7_APM NE Q4-2024 Intra" xfId="18351" xr:uid="{97D98E1D-5CEA-40C7-9F4F-E8AC696A183B}"/>
    <cellStyle name="Millares 3 2 8" xfId="12990" xr:uid="{D621FDB2-3A09-45D6-9742-A8F899D74999}"/>
    <cellStyle name="Millares 3 2 9" xfId="17361" xr:uid="{67FD0C99-4FF7-4C33-B2DA-329518227979}"/>
    <cellStyle name="Millares 3 2_APM NE Q4-2024 Intra" xfId="18340" xr:uid="{00199719-8866-4140-8B08-3FBEB0D3C9B9}"/>
    <cellStyle name="Millares 3 3" xfId="7560" xr:uid="{00000000-0005-0000-0000-00007E0B0000}"/>
    <cellStyle name="Millares 3 3 2" xfId="11713" xr:uid="{00000000-0005-0000-0000-00007F0B0000}"/>
    <cellStyle name="Millares 3 3 2 2" xfId="12991" xr:uid="{D1ABEB1C-40FF-460A-8099-6CE409E0F71D}"/>
    <cellStyle name="Millares 3 3 2_APM NE Q4-2024 Intra" xfId="18353" xr:uid="{D8EF3D30-3428-47A9-90F1-BAFD5C7B6D0C}"/>
    <cellStyle name="Millares 3 3 3" xfId="12992" xr:uid="{4C076378-F94E-49C9-8619-66398B4F7A41}"/>
    <cellStyle name="Millares 3 3 4" xfId="17421" xr:uid="{FCB106EF-EE5B-4F40-8209-2E41891E766A}"/>
    <cellStyle name="Millares 3 3_APM NE Q4-2024 Intra" xfId="18352" xr:uid="{2B2EE839-8F7B-42D0-B7B2-6D119A79B82D}"/>
    <cellStyle name="Millares 3 4" xfId="11651" xr:uid="{00000000-0005-0000-0000-0000800B0000}"/>
    <cellStyle name="Millares 3 4 2" xfId="12993" xr:uid="{D5AF759D-075D-4187-A1F5-24BA7BFEA1F8}"/>
    <cellStyle name="Millares 3 4 2 2" xfId="12994" xr:uid="{509EC4E7-48B1-4D43-9E58-39A29143B26C}"/>
    <cellStyle name="Millares 3 4 2_APM NE Q4-2024 Intra" xfId="18355" xr:uid="{D5CA6F0A-7878-42BD-9740-BCC7B1549F02}"/>
    <cellStyle name="Millares 3 4 3" xfId="12995" xr:uid="{9B76EFC1-9D3C-4DA4-9D4F-2F2CBC819E62}"/>
    <cellStyle name="Millares 3 4_APM NE Q4-2024 Intra" xfId="18354" xr:uid="{28729C30-7565-444B-B0D3-B8EB4AAEC458}"/>
    <cellStyle name="Millares 3 5" xfId="12996" xr:uid="{37D26847-4BC2-4E84-AC08-7594EB3AA742}"/>
    <cellStyle name="Millares 3 5 2" xfId="12997" xr:uid="{731138FA-2699-4473-AF5B-A81989A44E66}"/>
    <cellStyle name="Millares 3 5 2 2" xfId="12998" xr:uid="{B14B40B9-4292-4B97-822E-1DBA6C90A7A1}"/>
    <cellStyle name="Millares 3 5 2_APM NE Q4-2024 Intra" xfId="18357" xr:uid="{06C4F6F0-A722-42EA-AE7C-E9A6974206C5}"/>
    <cellStyle name="Millares 3 5 3" xfId="12999" xr:uid="{42B79494-7161-486B-A637-2E43908F4AFC}"/>
    <cellStyle name="Millares 3 5_APM NE Q4-2024 Intra" xfId="18356" xr:uid="{1BD5685A-5EE0-4BFE-B92E-B7523C22DA1A}"/>
    <cellStyle name="Millares 3 6" xfId="13000" xr:uid="{5ACCFA09-4C9F-4732-944C-C4ED4110557C}"/>
    <cellStyle name="Millares 3 6 2" xfId="13001" xr:uid="{36F9E0A0-9244-47C1-B2E9-954C4A1BCB0B}"/>
    <cellStyle name="Millares 3 6 2 2" xfId="13002" xr:uid="{45D72416-BF03-40AD-A000-3DBC588B5736}"/>
    <cellStyle name="Millares 3 6 2_APM NE Q4-2024 Intra" xfId="18359" xr:uid="{9AB60488-ED19-4E73-8960-C3EEAF82A4A2}"/>
    <cellStyle name="Millares 3 6 3" xfId="13003" xr:uid="{83B27FC4-56D2-4BCC-BF6E-D6C18BC3B41C}"/>
    <cellStyle name="Millares 3 6_APM NE Q4-2024 Intra" xfId="18358" xr:uid="{3DECE7CE-F737-4F03-9BFC-46B1273D5F9D}"/>
    <cellStyle name="Millares 3 7" xfId="13004" xr:uid="{421FE9DE-697E-44C8-BCDD-9A8AD001B40B}"/>
    <cellStyle name="Millares 3 7 2" xfId="13005" xr:uid="{D9645899-05E7-4FFC-A2B1-5E90F913470E}"/>
    <cellStyle name="Millares 3 7 2 2" xfId="13006" xr:uid="{0C99FF27-62DD-4ABA-A3A1-B7A6550F649B}"/>
    <cellStyle name="Millares 3 7 2_APM NE Q4-2024 Intra" xfId="18361" xr:uid="{B43802F8-7B83-49CD-94B4-03B93118C211}"/>
    <cellStyle name="Millares 3 7 3" xfId="13007" xr:uid="{EC77755D-00DE-4824-A4FF-DEDF1393D21D}"/>
    <cellStyle name="Millares 3 7_APM NE Q4-2024 Intra" xfId="18360" xr:uid="{2565F10F-BDF2-457D-B77A-68600D110955}"/>
    <cellStyle name="Millares 3 8" xfId="13008" xr:uid="{030CE09D-F299-4902-9252-A80911189C55}"/>
    <cellStyle name="Millares 3 8 2" xfId="13009" xr:uid="{3DB841D1-006B-4D57-B338-2C9BD9D58DF8}"/>
    <cellStyle name="Millares 3 8_APM NE Q4-2024 Intra" xfId="18362" xr:uid="{CE92654A-19EE-4A4F-B337-24B3A0EDAF79}"/>
    <cellStyle name="Millares 3 9" xfId="13010" xr:uid="{F86F945F-8055-4B35-8BCA-D98791546664}"/>
    <cellStyle name="Millares 3_APM NE Q4-2024 Intra" xfId="18339" xr:uid="{0E51D350-08F9-461B-87BC-F34DDF990EE0}"/>
    <cellStyle name="Milliers [0]_3A_NumeratorReport_Option1_040611" xfId="13011" xr:uid="{55EB08B8-DBF7-490C-A08A-E956C6511735}"/>
    <cellStyle name="Milliers_3A_NumeratorReport_Option1_040611" xfId="13012" xr:uid="{1C342482-78FE-47BC-A8D7-BD33B331E7FA}"/>
    <cellStyle name="Monétaire [0]_3A_NumeratorReport_Option1_040611" xfId="13013" xr:uid="{48A3B7AD-6904-4F39-99D3-FDAA80E8064A}"/>
    <cellStyle name="Monétaire_3A_NumeratorReport_Option1_040611" xfId="13014" xr:uid="{FE2C9531-8E3F-4748-BDBF-FDC0C34CA291}"/>
    <cellStyle name="Navadno_List1" xfId="13015" xr:uid="{2D5C30B5-C5E1-4863-B706-B755D052E0F6}"/>
    <cellStyle name="Neutral 2" xfId="364" xr:uid="{00000000-0005-0000-0000-0000810B0000}"/>
    <cellStyle name="Neutral 2 2" xfId="13016" xr:uid="{1A204D9A-8B75-4A70-87B5-D1555F4497E3}"/>
    <cellStyle name="Neutral 2 3" xfId="13017" xr:uid="{DE09D763-0831-4B45-9A59-92E9BC888482}"/>
    <cellStyle name="Neutral 2 4" xfId="13018" xr:uid="{01142E0E-3D8D-4F5A-8E6A-F605202F9FA5}"/>
    <cellStyle name="Neutral 2_APM NE Q4-2024 Intra" xfId="18363" xr:uid="{B3E0FE69-DFFB-48C3-9B74-E9AC4E0D18ED}"/>
    <cellStyle name="Neutral 3" xfId="365" xr:uid="{00000000-0005-0000-0000-0000820B0000}"/>
    <cellStyle name="Neutral 3 2" xfId="2621" xr:uid="{00000000-0005-0000-0000-0000830B0000}"/>
    <cellStyle name="Neutral 3 3" xfId="2622" xr:uid="{00000000-0005-0000-0000-0000840B0000}"/>
    <cellStyle name="Neutral 3_APM NE Q4-2024 Intra" xfId="18364" xr:uid="{1BBF559C-2259-418F-BB1D-420C15C97383}"/>
    <cellStyle name="Neutral 4" xfId="2623" xr:uid="{00000000-0005-0000-0000-0000860B0000}"/>
    <cellStyle name="Neutral 5" xfId="2624" xr:uid="{00000000-0005-0000-0000-0000870B0000}"/>
    <cellStyle name="Neutral 5 2" xfId="13019" xr:uid="{81FA3B74-7857-4839-989A-7A579BD147A5}"/>
    <cellStyle name="Neutral 5 3" xfId="13020" xr:uid="{B69B6007-9615-4B5C-A894-FDB2D6DC5491}"/>
    <cellStyle name="Neutral 5_APM NE Q4-2024 Intra" xfId="18365" xr:uid="{AE1A00FA-1E9C-4709-86A8-57F763362B58}"/>
    <cellStyle name="Neutral 6" xfId="13021" xr:uid="{2AA1B583-1828-4C11-B275-5568B1E231BF}"/>
    <cellStyle name="neveraccess" xfId="366" xr:uid="{00000000-0005-0000-0000-0000880B0000}"/>
    <cellStyle name="new total" xfId="2625" xr:uid="{00000000-0005-0000-0000-0000890B0000}"/>
    <cellStyle name="new total 2" xfId="13022" xr:uid="{9705FBE6-CDDB-4DF4-A580-6B0C6137E4AA}"/>
    <cellStyle name="new total_APM NE Q4-2024 Intra" xfId="18366" xr:uid="{318D065C-52D4-4DDA-A5EB-23E69DCCBE34}"/>
    <cellStyle name="No_Input" xfId="367" xr:uid="{00000000-0005-0000-0000-00008A0B0000}"/>
    <cellStyle name="noaccess" xfId="368" xr:uid="{00000000-0005-0000-0000-00008B0B0000}"/>
    <cellStyle name="Normal" xfId="0" builtinId="0"/>
    <cellStyle name="Normal 10" xfId="369" xr:uid="{00000000-0005-0000-0000-00008E0B0000}"/>
    <cellStyle name="Normal 10 2" xfId="10" xr:uid="{00000000-0005-0000-0000-00008F0B0000}"/>
    <cellStyle name="Normal 10 2 2" xfId="13023" xr:uid="{E92CA303-C424-4D70-818E-3F3FB58F93CB}"/>
    <cellStyle name="Normal 10 2 3" xfId="462" xr:uid="{00000000-0005-0000-0000-0000900B0000}"/>
    <cellStyle name="Normal 10 2_APM NE Q4-2024 Intra" xfId="18368" xr:uid="{4C2FC7CE-1F5A-40CF-A7CA-C67FE4FFD60B}"/>
    <cellStyle name="Normal 10 3" xfId="370" xr:uid="{00000000-0005-0000-0000-0000910B0000}"/>
    <cellStyle name="Normal 10 3 2" xfId="13024" xr:uid="{087A80E7-6DDB-42E8-B668-A8CEB00600DE}"/>
    <cellStyle name="Normal 10 3_APM NE Q4-2024 Intra" xfId="18369" xr:uid="{7C84EA20-F949-45DC-97A9-9EFA58BCC095}"/>
    <cellStyle name="Normal 10 4" xfId="13025" xr:uid="{E7CC5747-C20B-461B-812F-E37F33A05260}"/>
    <cellStyle name="Normal 10 5" xfId="13026" xr:uid="{60A36793-2179-4FAD-9329-0CB89C6CD360}"/>
    <cellStyle name="Normal 10 6" xfId="13027" xr:uid="{17EFABD4-4CB0-4209-9E25-3EAEBED2FDB9}"/>
    <cellStyle name="Normal 10 7" xfId="13028" xr:uid="{98C84032-E5F1-4485-A233-C5EDA397BD1C}"/>
    <cellStyle name="Normal 10 8" xfId="13029" xr:uid="{4B4EB15E-2AF8-4E24-8558-C9E77102A2AA}"/>
    <cellStyle name="Normal 10_APM NE Q4-2024 Intra" xfId="18367" xr:uid="{780B35EA-5EAA-4464-BA91-2F8AAA5D0CB1}"/>
    <cellStyle name="Normal 108" xfId="371" xr:uid="{00000000-0005-0000-0000-0000930B0000}"/>
    <cellStyle name="Normal 109" xfId="372" xr:uid="{00000000-0005-0000-0000-0000940B0000}"/>
    <cellStyle name="Normal 11" xfId="373" xr:uid="{00000000-0005-0000-0000-0000950B0000}"/>
    <cellStyle name="Normal 11 10" xfId="13030" xr:uid="{4845BC28-1417-4AF5-BE2A-1ED986519509}"/>
    <cellStyle name="Normal 11 2" xfId="374" xr:uid="{00000000-0005-0000-0000-0000960B0000}"/>
    <cellStyle name="Normal 11 2 2" xfId="2627" xr:uid="{00000000-0005-0000-0000-0000970B0000}"/>
    <cellStyle name="Normal 11 2 2 2" xfId="2628" xr:uid="{00000000-0005-0000-0000-0000980B0000}"/>
    <cellStyle name="Normal 11 2 2 2 2" xfId="2629" xr:uid="{00000000-0005-0000-0000-0000990B0000}"/>
    <cellStyle name="Normal 11 2 2 2_BS HC mk" xfId="17554" xr:uid="{08CA8E4D-9FF2-45B0-9D64-513850F296D0}"/>
    <cellStyle name="Normal 11 2 2 3" xfId="2630" xr:uid="{00000000-0005-0000-0000-00009B0B0000}"/>
    <cellStyle name="Normal 11 2 2_BS HC mk" xfId="17553" xr:uid="{0CC760D4-609F-4D44-9ADE-74F2D43CAA50}"/>
    <cellStyle name="Normal 11 2 3" xfId="2631" xr:uid="{00000000-0005-0000-0000-00009D0B0000}"/>
    <cellStyle name="Normal 11 2 3 2" xfId="2632" xr:uid="{00000000-0005-0000-0000-00009E0B0000}"/>
    <cellStyle name="Normal 11 2 3 2 2" xfId="2633" xr:uid="{00000000-0005-0000-0000-00009F0B0000}"/>
    <cellStyle name="Normal 11 2 3 2_BS HC mk" xfId="17556" xr:uid="{F6FD1B2D-933C-4F47-8823-792ECA089EB4}"/>
    <cellStyle name="Normal 11 2 3 3" xfId="2634" xr:uid="{00000000-0005-0000-0000-0000A10B0000}"/>
    <cellStyle name="Normal 11 2 3_BS HC mk" xfId="17555" xr:uid="{0AFBB508-BB72-4D02-B21E-61EF9248B93D}"/>
    <cellStyle name="Normal 11 2 4" xfId="2635" xr:uid="{00000000-0005-0000-0000-0000A30B0000}"/>
    <cellStyle name="Normal 11 2 4 2" xfId="2636" xr:uid="{00000000-0005-0000-0000-0000A40B0000}"/>
    <cellStyle name="Normal 11 2 4_BS HC mk" xfId="17557" xr:uid="{5B61F6EE-5EE7-47EE-BF64-5EB089BA5184}"/>
    <cellStyle name="Normal 11 2 5" xfId="2637" xr:uid="{00000000-0005-0000-0000-0000A60B0000}"/>
    <cellStyle name="Normal 11 2 6" xfId="13031" xr:uid="{037978FF-041A-43DB-B1F4-588CDBF3EE7A}"/>
    <cellStyle name="Normal 11 2 7" xfId="13032" xr:uid="{41EC975C-3469-4626-8450-2AB56A634886}"/>
    <cellStyle name="Normal 11 2_APM NE Q4-2024 Intra" xfId="18371" xr:uid="{FA2FCD97-BA41-44C8-B0D6-3FE296AB07B4}"/>
    <cellStyle name="Normal 11 3" xfId="375" xr:uid="{00000000-0005-0000-0000-0000A80B0000}"/>
    <cellStyle name="Normal 11 3 2" xfId="2638" xr:uid="{00000000-0005-0000-0000-0000A90B0000}"/>
    <cellStyle name="Normal 11 3 2 2" xfId="2639" xr:uid="{00000000-0005-0000-0000-0000AA0B0000}"/>
    <cellStyle name="Normal 11 3 2_BS HC mk" xfId="17558" xr:uid="{99150463-2A3F-4A3D-8DCE-8EAD0D45B14D}"/>
    <cellStyle name="Normal 11 3 3" xfId="2640" xr:uid="{00000000-0005-0000-0000-0000AC0B0000}"/>
    <cellStyle name="Normal 11 3_APM NE Q4-2024 Intra" xfId="18372" xr:uid="{86748E81-099E-4AEF-9DB4-36C2D3617414}"/>
    <cellStyle name="Normal 11 4" xfId="2641" xr:uid="{00000000-0005-0000-0000-0000AE0B0000}"/>
    <cellStyle name="Normal 11 4 2" xfId="2642" xr:uid="{00000000-0005-0000-0000-0000AF0B0000}"/>
    <cellStyle name="Normal 11 4 2 2" xfId="2643" xr:uid="{00000000-0005-0000-0000-0000B00B0000}"/>
    <cellStyle name="Normal 11 4 2_BS HC mk" xfId="17560" xr:uid="{0300CEC1-9317-4EBD-82F8-D151233A1D26}"/>
    <cellStyle name="Normal 11 4 3" xfId="2644" xr:uid="{00000000-0005-0000-0000-0000B20B0000}"/>
    <cellStyle name="Normal 11 4_BS HC mk" xfId="17559" xr:uid="{0B1465DE-41EB-4CC0-89C5-6889EBC7790D}"/>
    <cellStyle name="Normal 11 5" xfId="2645" xr:uid="{00000000-0005-0000-0000-0000B40B0000}"/>
    <cellStyle name="Normal 11 5 2" xfId="2646" xr:uid="{00000000-0005-0000-0000-0000B50B0000}"/>
    <cellStyle name="Normal 11 5 3" xfId="2647" xr:uid="{00000000-0005-0000-0000-0000B60B0000}"/>
    <cellStyle name="Normal 11 5_BS HC mk" xfId="17561" xr:uid="{143642A8-A4A4-4C5F-8B8F-9B5CA3393A9A}"/>
    <cellStyle name="Normal 11 6" xfId="2648" xr:uid="{00000000-0005-0000-0000-0000B80B0000}"/>
    <cellStyle name="Normal 11 7" xfId="2649" xr:uid="{00000000-0005-0000-0000-0000B90B0000}"/>
    <cellStyle name="Normal 11 8" xfId="2650" xr:uid="{00000000-0005-0000-0000-0000BA0B0000}"/>
    <cellStyle name="Normal 11 9" xfId="13033" xr:uid="{C6B4DFCB-10E1-46B4-AB73-6F0F805B65D1}"/>
    <cellStyle name="Normal 11_APM NE Q4-2024 Intra" xfId="18370" xr:uid="{D262022D-2BB2-4661-8182-0BB7D8CAD3DF}"/>
    <cellStyle name="Normal 110" xfId="376" xr:uid="{00000000-0005-0000-0000-0000BC0B0000}"/>
    <cellStyle name="Normal 110 2" xfId="13034" xr:uid="{63630989-E698-42DF-A31F-5191F2BF7BC0}"/>
    <cellStyle name="Normal 110_APM NE Q4-2024 Intra" xfId="18373" xr:uid="{0A41AA9E-EDA3-41E0-8B40-FFDF69C7B056}"/>
    <cellStyle name="Normal 112" xfId="377" xr:uid="{00000000-0005-0000-0000-0000BD0B0000}"/>
    <cellStyle name="Normal 12" xfId="378" xr:uid="{00000000-0005-0000-0000-0000BE0B0000}"/>
    <cellStyle name="Normal 12 10" xfId="13035" xr:uid="{4860C0DE-EAE0-4321-9043-D2C6D9C43C66}"/>
    <cellStyle name="Normal 12 2" xfId="379" xr:uid="{00000000-0005-0000-0000-0000BF0B0000}"/>
    <cellStyle name="Normal 12 2 2" xfId="2651" xr:uid="{00000000-0005-0000-0000-0000C00B0000}"/>
    <cellStyle name="Normal 12 2 2 2" xfId="2652" xr:uid="{00000000-0005-0000-0000-0000C10B0000}"/>
    <cellStyle name="Normal 12 2 2 2 2" xfId="2653" xr:uid="{00000000-0005-0000-0000-0000C20B0000}"/>
    <cellStyle name="Normal 12 2 2 2 2 2" xfId="2654" xr:uid="{00000000-0005-0000-0000-0000C30B0000}"/>
    <cellStyle name="Normal 12 2 2 2 2_BS HC mk" xfId="17564" xr:uid="{85F9136B-68FE-4094-9EBF-3473F2206947}"/>
    <cellStyle name="Normal 12 2 2 2 3" xfId="2655" xr:uid="{00000000-0005-0000-0000-0000C50B0000}"/>
    <cellStyle name="Normal 12 2 2 2_BS HC mk" xfId="17563" xr:uid="{A2AF1E95-3FDF-4B8F-B7AA-128A591E237D}"/>
    <cellStyle name="Normal 12 2 2 3" xfId="2656" xr:uid="{00000000-0005-0000-0000-0000C70B0000}"/>
    <cellStyle name="Normal 12 2 2 3 2" xfId="2657" xr:uid="{00000000-0005-0000-0000-0000C80B0000}"/>
    <cellStyle name="Normal 12 2 2 3 2 2" xfId="2658" xr:uid="{00000000-0005-0000-0000-0000C90B0000}"/>
    <cellStyle name="Normal 12 2 2 3 2_BS HC mk" xfId="17566" xr:uid="{36CFCE77-E6B8-4EF4-8FBD-50623989E218}"/>
    <cellStyle name="Normal 12 2 2 3 3" xfId="2659" xr:uid="{00000000-0005-0000-0000-0000CB0B0000}"/>
    <cellStyle name="Normal 12 2 2 3_BS HC mk" xfId="17565" xr:uid="{D333D38A-D359-4C58-8880-C1D23FB8F8FC}"/>
    <cellStyle name="Normal 12 2 2 4" xfId="2660" xr:uid="{00000000-0005-0000-0000-0000CD0B0000}"/>
    <cellStyle name="Normal 12 2 2 4 2" xfId="2661" xr:uid="{00000000-0005-0000-0000-0000CE0B0000}"/>
    <cellStyle name="Normal 12 2 2 4_BS HC mk" xfId="17567" xr:uid="{CE5D4486-3621-403E-857F-D17E482A54A4}"/>
    <cellStyle name="Normal 12 2 2 5" xfId="2662" xr:uid="{00000000-0005-0000-0000-0000D00B0000}"/>
    <cellStyle name="Normal 12 2 2_BS HC mk" xfId="17562" xr:uid="{0F3C3743-1D12-4B18-800C-66FBB9ADFA62}"/>
    <cellStyle name="Normal 12 2 3" xfId="2663" xr:uid="{00000000-0005-0000-0000-0000D20B0000}"/>
    <cellStyle name="Normal 12 2 3 2" xfId="2664" xr:uid="{00000000-0005-0000-0000-0000D30B0000}"/>
    <cellStyle name="Normal 12 2 3 2 2" xfId="2665" xr:uid="{00000000-0005-0000-0000-0000D40B0000}"/>
    <cellStyle name="Normal 12 2 3 2_BS HC mk" xfId="17569" xr:uid="{8BE33E47-858B-4041-A9F2-0CC9EF65A6DD}"/>
    <cellStyle name="Normal 12 2 3 3" xfId="2666" xr:uid="{00000000-0005-0000-0000-0000D60B0000}"/>
    <cellStyle name="Normal 12 2 3_BS HC mk" xfId="17568" xr:uid="{C0CACAE3-5BAC-40E7-8906-6A28B9C64731}"/>
    <cellStyle name="Normal 12 2 4" xfId="2667" xr:uid="{00000000-0005-0000-0000-0000D80B0000}"/>
    <cellStyle name="Normal 12 2 4 2" xfId="2668" xr:uid="{00000000-0005-0000-0000-0000D90B0000}"/>
    <cellStyle name="Normal 12 2 4 2 2" xfId="2669" xr:uid="{00000000-0005-0000-0000-0000DA0B0000}"/>
    <cellStyle name="Normal 12 2 4 2_BS HC mk" xfId="17571" xr:uid="{FCECD1B1-BFEB-4AB4-9986-6209F443756D}"/>
    <cellStyle name="Normal 12 2 4 3" xfId="2670" xr:uid="{00000000-0005-0000-0000-0000DC0B0000}"/>
    <cellStyle name="Normal 12 2 4_BS HC mk" xfId="17570" xr:uid="{CC74046F-FB07-4010-BD4C-311BF768C8B7}"/>
    <cellStyle name="Normal 12 2 5" xfId="2671" xr:uid="{00000000-0005-0000-0000-0000DE0B0000}"/>
    <cellStyle name="Normal 12 2 5 2" xfId="2672" xr:uid="{00000000-0005-0000-0000-0000DF0B0000}"/>
    <cellStyle name="Normal 12 2 5 3" xfId="2673" xr:uid="{00000000-0005-0000-0000-0000E00B0000}"/>
    <cellStyle name="Normal 12 2 5_BS HC mk" xfId="17572" xr:uid="{1753E847-0E2C-4B6B-BC79-B2C69B9A3D3C}"/>
    <cellStyle name="Normal 12 2 6" xfId="2674" xr:uid="{00000000-0005-0000-0000-0000E20B0000}"/>
    <cellStyle name="Normal 12 2 7" xfId="2675" xr:uid="{00000000-0005-0000-0000-0000E30B0000}"/>
    <cellStyle name="Normal 12 2 8" xfId="13036" xr:uid="{B076D518-06E7-4CE1-9DBB-B37ABCCF2EDE}"/>
    <cellStyle name="Normal 12 2 9" xfId="13037" xr:uid="{34993FC2-BA9C-4D5F-A97F-D2EB2A118B7E}"/>
    <cellStyle name="Normal 12 2_APM NE Q4-2024 Intra" xfId="18375" xr:uid="{930A90CE-73D6-42CA-8C40-3B3BED2E28A5}"/>
    <cellStyle name="Normal 12 3" xfId="2676" xr:uid="{00000000-0005-0000-0000-0000E50B0000}"/>
    <cellStyle name="Normal 12 3 2" xfId="2677" xr:uid="{00000000-0005-0000-0000-0000E60B0000}"/>
    <cellStyle name="Normal 12 3 2 2" xfId="2678" xr:uid="{00000000-0005-0000-0000-0000E70B0000}"/>
    <cellStyle name="Normal 12 3 2 2 2" xfId="2679" xr:uid="{00000000-0005-0000-0000-0000E80B0000}"/>
    <cellStyle name="Normal 12 3 2 2_BS HC mk" xfId="17575" xr:uid="{31D369F4-39F6-4348-BEA5-6E872B60C001}"/>
    <cellStyle name="Normal 12 3 2 3" xfId="2680" xr:uid="{00000000-0005-0000-0000-0000EA0B0000}"/>
    <cellStyle name="Normal 12 3 2_BS HC mk" xfId="17574" xr:uid="{618B13B6-7966-4C5F-A438-B2EBAC96C9EE}"/>
    <cellStyle name="Normal 12 3 3" xfId="2681" xr:uid="{00000000-0005-0000-0000-0000EC0B0000}"/>
    <cellStyle name="Normal 12 3 3 2" xfId="2682" xr:uid="{00000000-0005-0000-0000-0000ED0B0000}"/>
    <cellStyle name="Normal 12 3 3 2 2" xfId="2683" xr:uid="{00000000-0005-0000-0000-0000EE0B0000}"/>
    <cellStyle name="Normal 12 3 3 2_BS HC mk" xfId="17577" xr:uid="{F27942D6-9A31-4E4F-9795-E440AAF3D80F}"/>
    <cellStyle name="Normal 12 3 3 3" xfId="2684" xr:uid="{00000000-0005-0000-0000-0000F00B0000}"/>
    <cellStyle name="Normal 12 3 3_BS HC mk" xfId="17576" xr:uid="{9FE055FA-F908-4224-A8B2-F7D71B742787}"/>
    <cellStyle name="Normal 12 3 4" xfId="2685" xr:uid="{00000000-0005-0000-0000-0000F20B0000}"/>
    <cellStyle name="Normal 12 3 4 2" xfId="2686" xr:uid="{00000000-0005-0000-0000-0000F30B0000}"/>
    <cellStyle name="Normal 12 3 4_BS HC mk" xfId="17578" xr:uid="{AE84E913-6AF6-40C2-81ED-B7BFD5024F0C}"/>
    <cellStyle name="Normal 12 3 5" xfId="2687" xr:uid="{00000000-0005-0000-0000-0000F50B0000}"/>
    <cellStyle name="Normal 12 3_BS HC mk" xfId="17573" xr:uid="{23A2653C-6960-49F3-B814-09B47BEF95FF}"/>
    <cellStyle name="Normal 12 4" xfId="2688" xr:uid="{00000000-0005-0000-0000-0000F70B0000}"/>
    <cellStyle name="Normal 12 4 2" xfId="2689" xr:uid="{00000000-0005-0000-0000-0000F80B0000}"/>
    <cellStyle name="Normal 12 4 2 2" xfId="2690" xr:uid="{00000000-0005-0000-0000-0000F90B0000}"/>
    <cellStyle name="Normal 12 4 2_BS HC mk" xfId="17580" xr:uid="{942086F9-6995-4D2E-836D-B863E33AFA80}"/>
    <cellStyle name="Normal 12 4 3" xfId="2691" xr:uid="{00000000-0005-0000-0000-0000FB0B0000}"/>
    <cellStyle name="Normal 12 4_BS HC mk" xfId="17579" xr:uid="{9866C9FD-7549-4A8C-B059-B0F5CC9B938A}"/>
    <cellStyle name="Normal 12 5" xfId="2692" xr:uid="{00000000-0005-0000-0000-0000FD0B0000}"/>
    <cellStyle name="Normal 12 5 2" xfId="2693" xr:uid="{00000000-0005-0000-0000-0000FE0B0000}"/>
    <cellStyle name="Normal 12 5 2 2" xfId="2694" xr:uid="{00000000-0005-0000-0000-0000FF0B0000}"/>
    <cellStyle name="Normal 12 5 2_BS HC mk" xfId="17582" xr:uid="{0437EFA3-9994-4471-9FF3-66B8ADA6B3FB}"/>
    <cellStyle name="Normal 12 5 3" xfId="2695" xr:uid="{00000000-0005-0000-0000-0000010C0000}"/>
    <cellStyle name="Normal 12 5_BS HC mk" xfId="17581" xr:uid="{76ADEED4-586C-4355-BB4C-DD2029C7FF52}"/>
    <cellStyle name="Normal 12 6" xfId="2696" xr:uid="{00000000-0005-0000-0000-0000030C0000}"/>
    <cellStyle name="Normal 12 6 2" xfId="2697" xr:uid="{00000000-0005-0000-0000-0000040C0000}"/>
    <cellStyle name="Normal 12 6 3" xfId="2698" xr:uid="{00000000-0005-0000-0000-0000050C0000}"/>
    <cellStyle name="Normal 12 6_BS HC mk" xfId="17583" xr:uid="{7357E72C-FF05-4BBC-939E-05EECBF9A3DF}"/>
    <cellStyle name="Normal 12 7" xfId="2699" xr:uid="{00000000-0005-0000-0000-0000070C0000}"/>
    <cellStyle name="Normal 12 8" xfId="2700" xr:uid="{00000000-0005-0000-0000-0000080C0000}"/>
    <cellStyle name="Normal 12 9" xfId="13038" xr:uid="{E6AB9E2C-3ECC-4A08-A349-4829C3EB5D22}"/>
    <cellStyle name="Normal 12_APM NE Q4-2024 Intra" xfId="18374" xr:uid="{67E113E2-DBA5-4380-813F-F0206C257987}"/>
    <cellStyle name="Normal 13" xfId="380" xr:uid="{00000000-0005-0000-0000-00000A0C0000}"/>
    <cellStyle name="Normal 13 2" xfId="381" xr:uid="{00000000-0005-0000-0000-00000B0C0000}"/>
    <cellStyle name="Normal 13 2 2" xfId="2701" xr:uid="{00000000-0005-0000-0000-00000C0C0000}"/>
    <cellStyle name="Normal 13 2 2 2" xfId="2702" xr:uid="{00000000-0005-0000-0000-00000D0C0000}"/>
    <cellStyle name="Normal 13 2 2 2 2" xfId="2703" xr:uid="{00000000-0005-0000-0000-00000E0C0000}"/>
    <cellStyle name="Normal 13 2 2 2_BS HC mk" xfId="17585" xr:uid="{E5787C9A-C5F6-4A59-994F-49F4BD457C00}"/>
    <cellStyle name="Normal 13 2 2 3" xfId="2704" xr:uid="{00000000-0005-0000-0000-0000100C0000}"/>
    <cellStyle name="Normal 13 2 2_BS HC mk" xfId="17584" xr:uid="{17867C4C-792C-4C45-B94B-2EA6B0FEAB7E}"/>
    <cellStyle name="Normal 13 2 3" xfId="2705" xr:uid="{00000000-0005-0000-0000-0000120C0000}"/>
    <cellStyle name="Normal 13 2 3 2" xfId="2706" xr:uid="{00000000-0005-0000-0000-0000130C0000}"/>
    <cellStyle name="Normal 13 2 3 2 2" xfId="2707" xr:uid="{00000000-0005-0000-0000-0000140C0000}"/>
    <cellStyle name="Normal 13 2 3 2_BS HC mk" xfId="17587" xr:uid="{5D983063-F692-47CE-B6BF-B6BD1AD1EB9D}"/>
    <cellStyle name="Normal 13 2 3 3" xfId="2708" xr:uid="{00000000-0005-0000-0000-0000160C0000}"/>
    <cellStyle name="Normal 13 2 3_BS HC mk" xfId="17586" xr:uid="{FC831EAE-1934-415C-B025-4C4F31CDDBDC}"/>
    <cellStyle name="Normal 13 2 4" xfId="2709" xr:uid="{00000000-0005-0000-0000-0000180C0000}"/>
    <cellStyle name="Normal 13 2 4 2" xfId="2710" xr:uid="{00000000-0005-0000-0000-0000190C0000}"/>
    <cellStyle name="Normal 13 2 4_BS HC mk" xfId="17588" xr:uid="{D14AF16E-1026-4C1A-9DF0-446EE9C726B6}"/>
    <cellStyle name="Normal 13 2 5" xfId="2711" xr:uid="{00000000-0005-0000-0000-00001B0C0000}"/>
    <cellStyle name="Normal 13 2 6" xfId="13039" xr:uid="{051F5156-0067-47B2-9623-4284B4372BAB}"/>
    <cellStyle name="Normal 13 2 7" xfId="13040" xr:uid="{35DFD813-CC2B-4DF3-BF72-A2EB4921459A}"/>
    <cellStyle name="Normal 13 2_APM NE Q4-2024 Intra" xfId="18377" xr:uid="{54F65D8F-74F4-4C20-8B5E-AE07015AECA1}"/>
    <cellStyle name="Normal 13 3" xfId="2712" xr:uid="{00000000-0005-0000-0000-00001D0C0000}"/>
    <cellStyle name="Normal 13 3 2" xfId="2713" xr:uid="{00000000-0005-0000-0000-00001E0C0000}"/>
    <cellStyle name="Normal 13 3 2 2" xfId="2714" xr:uid="{00000000-0005-0000-0000-00001F0C0000}"/>
    <cellStyle name="Normal 13 3 2_BS HC mk" xfId="17590" xr:uid="{C88D2A6F-33A5-46AD-B27E-A210D5AD3EB1}"/>
    <cellStyle name="Normal 13 3 3" xfId="2715" xr:uid="{00000000-0005-0000-0000-0000210C0000}"/>
    <cellStyle name="Normal 13 3_BS HC mk" xfId="17589" xr:uid="{C5EB9E30-E6FA-4A34-9E92-0FB89C49054A}"/>
    <cellStyle name="Normal 13 4" xfId="2716" xr:uid="{00000000-0005-0000-0000-0000230C0000}"/>
    <cellStyle name="Normal 13 4 2" xfId="2717" xr:uid="{00000000-0005-0000-0000-0000240C0000}"/>
    <cellStyle name="Normal 13 4 2 2" xfId="2718" xr:uid="{00000000-0005-0000-0000-0000250C0000}"/>
    <cellStyle name="Normal 13 4 2_BS HC mk" xfId="17592" xr:uid="{65D73A3A-959E-4C55-8CC8-FD0E90AC6767}"/>
    <cellStyle name="Normal 13 4 3" xfId="2719" xr:uid="{00000000-0005-0000-0000-0000270C0000}"/>
    <cellStyle name="Normal 13 4_BS HC mk" xfId="17591" xr:uid="{B297B56D-6599-4BE9-9858-A69BD7170F12}"/>
    <cellStyle name="Normal 13 5" xfId="2720" xr:uid="{00000000-0005-0000-0000-0000290C0000}"/>
    <cellStyle name="Normal 13 5 2" xfId="2721" xr:uid="{00000000-0005-0000-0000-00002A0C0000}"/>
    <cellStyle name="Normal 13 5 3" xfId="2722" xr:uid="{00000000-0005-0000-0000-00002B0C0000}"/>
    <cellStyle name="Normal 13 5_BS HC mk" xfId="17593" xr:uid="{64B97687-20AE-4CCF-BDE2-1B720DA5876E}"/>
    <cellStyle name="Normal 13 6" xfId="2723" xr:uid="{00000000-0005-0000-0000-00002D0C0000}"/>
    <cellStyle name="Normal 13 7" xfId="2724" xr:uid="{00000000-0005-0000-0000-00002E0C0000}"/>
    <cellStyle name="Normal 13 8" xfId="13041" xr:uid="{3CF84D15-28EB-4A79-99B4-F5DB382731B9}"/>
    <cellStyle name="Normal 13 9" xfId="13042" xr:uid="{5ECDEFC1-7EC1-4B17-B27E-04BED32FB4D3}"/>
    <cellStyle name="Normal 13_APM NE Q4-2024 Intra" xfId="18376" xr:uid="{07C34046-2E8D-4EF2-8421-34B06EB7786F}"/>
    <cellStyle name="Normal 14" xfId="382" xr:uid="{00000000-0005-0000-0000-0000300C0000}"/>
    <cellStyle name="Normal 14 2" xfId="13043" xr:uid="{78F0C92B-0797-4991-908E-DCB8139D699E}"/>
    <cellStyle name="Normal 14 2 2" xfId="13044" xr:uid="{9B0F3BED-1A4C-451E-95E2-9BF4194A7B48}"/>
    <cellStyle name="Normal 14 2_APM NE Q4-2024 Intra" xfId="18379" xr:uid="{5BEDA63D-FA8E-4E27-929D-FAB518A4A40E}"/>
    <cellStyle name="Normal 14 3" xfId="13045" xr:uid="{23007D7C-95BC-4F67-B9F7-135BE1D46D75}"/>
    <cellStyle name="Normal 14 4" xfId="13046" xr:uid="{2D2C79AD-9237-4A5B-9EFA-176DA7598CBC}"/>
    <cellStyle name="Normal 14_APM NE Q4-2024 Intra" xfId="18378" xr:uid="{FE62E8E3-CDA2-4B8D-A9EF-73C69FB853BC}"/>
    <cellStyle name="Normal 15" xfId="383" xr:uid="{00000000-0005-0000-0000-0000310C0000}"/>
    <cellStyle name="Normal 15 2" xfId="2725" xr:uid="{00000000-0005-0000-0000-0000320C0000}"/>
    <cellStyle name="Normal 15 2 2" xfId="2726" xr:uid="{00000000-0005-0000-0000-0000330C0000}"/>
    <cellStyle name="Normal 15 2 2 2" xfId="2727" xr:uid="{00000000-0005-0000-0000-0000340C0000}"/>
    <cellStyle name="Normal 15 2 2 2 2" xfId="2728" xr:uid="{00000000-0005-0000-0000-0000350C0000}"/>
    <cellStyle name="Normal 15 2 2 2_BS HC mk" xfId="17596" xr:uid="{433D727E-830B-4A38-9DF3-0DC7E1F6690A}"/>
    <cellStyle name="Normal 15 2 2 3" xfId="2729" xr:uid="{00000000-0005-0000-0000-0000370C0000}"/>
    <cellStyle name="Normal 15 2 2_BS HC mk" xfId="17595" xr:uid="{D0346948-3025-48B5-91E1-4B230C9D4EAB}"/>
    <cellStyle name="Normal 15 2 3" xfId="2730" xr:uid="{00000000-0005-0000-0000-0000390C0000}"/>
    <cellStyle name="Normal 15 2 3 2" xfId="2731" xr:uid="{00000000-0005-0000-0000-00003A0C0000}"/>
    <cellStyle name="Normal 15 2 3 2 2" xfId="2732" xr:uid="{00000000-0005-0000-0000-00003B0C0000}"/>
    <cellStyle name="Normal 15 2 3 2_BS HC mk" xfId="17598" xr:uid="{4B8D2838-7F4D-46BB-B5FE-D0274A8564C2}"/>
    <cellStyle name="Normal 15 2 3 3" xfId="2733" xr:uid="{00000000-0005-0000-0000-00003D0C0000}"/>
    <cellStyle name="Normal 15 2 3_BS HC mk" xfId="17597" xr:uid="{D243DDCE-30A3-45C2-B494-12973E71EE5D}"/>
    <cellStyle name="Normal 15 2 4" xfId="2734" xr:uid="{00000000-0005-0000-0000-00003F0C0000}"/>
    <cellStyle name="Normal 15 2 4 2" xfId="2735" xr:uid="{00000000-0005-0000-0000-0000400C0000}"/>
    <cellStyle name="Normal 15 2 4_BS HC mk" xfId="17599" xr:uid="{383CEA3D-77F6-41F8-AC5C-C2F32FC70D77}"/>
    <cellStyle name="Normal 15 2 5" xfId="2736" xr:uid="{00000000-0005-0000-0000-0000420C0000}"/>
    <cellStyle name="Normal 15 2_BS HC mk" xfId="17594" xr:uid="{A1D12C13-4B1C-4325-83FF-2CBE24A79E7B}"/>
    <cellStyle name="Normal 15 3" xfId="2737" xr:uid="{00000000-0005-0000-0000-0000440C0000}"/>
    <cellStyle name="Normal 15 3 2" xfId="2738" xr:uid="{00000000-0005-0000-0000-0000450C0000}"/>
    <cellStyle name="Normal 15 3 2 2" xfId="2739" xr:uid="{00000000-0005-0000-0000-0000460C0000}"/>
    <cellStyle name="Normal 15 3 2_BS HC mk" xfId="17601" xr:uid="{87419A5F-9381-4B3B-9D74-77B91A3D6CCC}"/>
    <cellStyle name="Normal 15 3 3" xfId="2740" xr:uid="{00000000-0005-0000-0000-0000480C0000}"/>
    <cellStyle name="Normal 15 3_BS HC mk" xfId="17600" xr:uid="{9153BC89-F91C-4C90-A94C-931FFD36684F}"/>
    <cellStyle name="Normal 15 4" xfId="2741" xr:uid="{00000000-0005-0000-0000-00004A0C0000}"/>
    <cellStyle name="Normal 15 4 2" xfId="2742" xr:uid="{00000000-0005-0000-0000-00004B0C0000}"/>
    <cellStyle name="Normal 15 4 2 2" xfId="2743" xr:uid="{00000000-0005-0000-0000-00004C0C0000}"/>
    <cellStyle name="Normal 15 4 2_BS HC mk" xfId="17603" xr:uid="{39B663FB-A2E4-4CCD-AFD2-745FE5590FE2}"/>
    <cellStyle name="Normal 15 4 3" xfId="2744" xr:uid="{00000000-0005-0000-0000-00004E0C0000}"/>
    <cellStyle name="Normal 15 4_BS HC mk" xfId="17602" xr:uid="{F028047D-CB51-4225-A2F5-0C342F99D905}"/>
    <cellStyle name="Normal 15 5" xfId="2745" xr:uid="{00000000-0005-0000-0000-0000500C0000}"/>
    <cellStyle name="Normal 15 5 2" xfId="2746" xr:uid="{00000000-0005-0000-0000-0000510C0000}"/>
    <cellStyle name="Normal 15 5 3" xfId="2747" xr:uid="{00000000-0005-0000-0000-0000520C0000}"/>
    <cellStyle name="Normal 15 5_BS HC mk" xfId="17604" xr:uid="{26973C8C-436D-4D8C-A65E-6F46F71E4BEC}"/>
    <cellStyle name="Normal 15 6" xfId="2748" xr:uid="{00000000-0005-0000-0000-0000540C0000}"/>
    <cellStyle name="Normal 15 7" xfId="2749" xr:uid="{00000000-0005-0000-0000-0000550C0000}"/>
    <cellStyle name="Normal 15 8" xfId="13047" xr:uid="{345C95BC-1D1E-465B-B114-D1ED6CF97E77}"/>
    <cellStyle name="Normal 15 9" xfId="13048" xr:uid="{9AAEBEBE-E5A5-4EF0-8A63-67B0D6181C35}"/>
    <cellStyle name="Normal 15_APM NE Q4-2024 Intra" xfId="18380" xr:uid="{F0490E9F-4957-4420-B2B0-373D417A56A0}"/>
    <cellStyle name="Normal 16" xfId="24" xr:uid="{00000000-0005-0000-0000-0000570C0000}"/>
    <cellStyle name="Normal 16 2" xfId="2750" xr:uid="{00000000-0005-0000-0000-0000580C0000}"/>
    <cellStyle name="Normal 16 2 2" xfId="2751" xr:uid="{00000000-0005-0000-0000-0000590C0000}"/>
    <cellStyle name="Normal 16 2 2 2" xfId="2752" xr:uid="{00000000-0005-0000-0000-00005A0C0000}"/>
    <cellStyle name="Normal 16 2 2 2 2" xfId="2753" xr:uid="{00000000-0005-0000-0000-00005B0C0000}"/>
    <cellStyle name="Normal 16 2 2 2_BS HC mk" xfId="17607" xr:uid="{ADF0068C-FD76-4F74-A21D-AF2B6EB4020B}"/>
    <cellStyle name="Normal 16 2 2 3" xfId="2754" xr:uid="{00000000-0005-0000-0000-00005D0C0000}"/>
    <cellStyle name="Normal 16 2 2_BS HC mk" xfId="17606" xr:uid="{4B9854E1-0445-4552-B3D8-3DD151564745}"/>
    <cellStyle name="Normal 16 2 3" xfId="2755" xr:uid="{00000000-0005-0000-0000-00005F0C0000}"/>
    <cellStyle name="Normal 16 2 3 2" xfId="2756" xr:uid="{00000000-0005-0000-0000-0000600C0000}"/>
    <cellStyle name="Normal 16 2 3 2 2" xfId="2757" xr:uid="{00000000-0005-0000-0000-0000610C0000}"/>
    <cellStyle name="Normal 16 2 3 2_BS HC mk" xfId="17609" xr:uid="{4CA63A69-9FEC-4026-8B08-77523EECE051}"/>
    <cellStyle name="Normal 16 2 3 3" xfId="2758" xr:uid="{00000000-0005-0000-0000-0000630C0000}"/>
    <cellStyle name="Normal 16 2 3_BS HC mk" xfId="17608" xr:uid="{796FE56E-6C90-4D1C-B7F8-202F0813B4E5}"/>
    <cellStyle name="Normal 16 2 4" xfId="2759" xr:uid="{00000000-0005-0000-0000-0000650C0000}"/>
    <cellStyle name="Normal 16 2 4 2" xfId="2760" xr:uid="{00000000-0005-0000-0000-0000660C0000}"/>
    <cellStyle name="Normal 16 2 4_BS HC mk" xfId="17610" xr:uid="{9004AF4B-B34B-40D5-9419-27608954ACDD}"/>
    <cellStyle name="Normal 16 2 5" xfId="2761" xr:uid="{00000000-0005-0000-0000-0000680C0000}"/>
    <cellStyle name="Normal 16 2_BS HC mk" xfId="17605" xr:uid="{216626F7-2671-410D-AFCD-47CD8853732E}"/>
    <cellStyle name="Normal 16 3" xfId="2762" xr:uid="{00000000-0005-0000-0000-00006A0C0000}"/>
    <cellStyle name="Normal 16 3 2" xfId="2763" xr:uid="{00000000-0005-0000-0000-00006B0C0000}"/>
    <cellStyle name="Normal 16 3 2 2" xfId="2764" xr:uid="{00000000-0005-0000-0000-00006C0C0000}"/>
    <cellStyle name="Normal 16 3 2_BS HC mk" xfId="17612" xr:uid="{06005D98-85BD-4D0E-B547-35F628834B20}"/>
    <cellStyle name="Normal 16 3 3" xfId="2765" xr:uid="{00000000-0005-0000-0000-00006E0C0000}"/>
    <cellStyle name="Normal 16 3_BS HC mk" xfId="17611" xr:uid="{E13619B9-D95D-48CD-833E-78FFDAE0C7D4}"/>
    <cellStyle name="Normal 16 4" xfId="2766" xr:uid="{00000000-0005-0000-0000-0000700C0000}"/>
    <cellStyle name="Normal 16 4 2" xfId="2767" xr:uid="{00000000-0005-0000-0000-0000710C0000}"/>
    <cellStyle name="Normal 16 4 2 2" xfId="2768" xr:uid="{00000000-0005-0000-0000-0000720C0000}"/>
    <cellStyle name="Normal 16 4 2_BS HC mk" xfId="17614" xr:uid="{E058A47C-2B56-44DD-AF82-55E3175B929D}"/>
    <cellStyle name="Normal 16 4 3" xfId="2769" xr:uid="{00000000-0005-0000-0000-0000740C0000}"/>
    <cellStyle name="Normal 16 4_BS HC mk" xfId="17613" xr:uid="{0A30F50D-9363-4392-AD9F-C7E4E9D09732}"/>
    <cellStyle name="Normal 16 5" xfId="2770" xr:uid="{00000000-0005-0000-0000-0000760C0000}"/>
    <cellStyle name="Normal 16 5 2" xfId="2771" xr:uid="{00000000-0005-0000-0000-0000770C0000}"/>
    <cellStyle name="Normal 16 5 3" xfId="2772" xr:uid="{00000000-0005-0000-0000-0000780C0000}"/>
    <cellStyle name="Normal 16 5_BS HC mk" xfId="17615" xr:uid="{A4A87A1A-95F8-4A29-B235-BD034B8F31E5}"/>
    <cellStyle name="Normal 16 6" xfId="2773" xr:uid="{00000000-0005-0000-0000-00007A0C0000}"/>
    <cellStyle name="Normal 16 7" xfId="2774" xr:uid="{00000000-0005-0000-0000-00007B0C0000}"/>
    <cellStyle name="Normal 16_APM NE Q4-2024 Intra" xfId="18381" xr:uid="{5343B8D9-0AC9-45EF-8ECC-11F02B4DA4D3}"/>
    <cellStyle name="Normal 17" xfId="384" xr:uid="{00000000-0005-0000-0000-00007D0C0000}"/>
    <cellStyle name="Normal 17 2" xfId="2775" xr:uid="{00000000-0005-0000-0000-00007E0C0000}"/>
    <cellStyle name="Normal 17 2 2" xfId="2776" xr:uid="{00000000-0005-0000-0000-00007F0C0000}"/>
    <cellStyle name="Normal 17 2 2 2" xfId="2777" xr:uid="{00000000-0005-0000-0000-0000800C0000}"/>
    <cellStyle name="Normal 17 2 2 2 2" xfId="2778" xr:uid="{00000000-0005-0000-0000-0000810C0000}"/>
    <cellStyle name="Normal 17 2 2 2_BS HC mk" xfId="17618" xr:uid="{A2AEFD73-1F1B-4B04-8DB5-EB72AB89B529}"/>
    <cellStyle name="Normal 17 2 2 3" xfId="2779" xr:uid="{00000000-0005-0000-0000-0000830C0000}"/>
    <cellStyle name="Normal 17 2 2_BS HC mk" xfId="17617" xr:uid="{8F628A5F-F2EA-424D-8AE1-2C2C4FB89EFC}"/>
    <cellStyle name="Normal 17 2 3" xfId="2780" xr:uid="{00000000-0005-0000-0000-0000850C0000}"/>
    <cellStyle name="Normal 17 2 3 2" xfId="2781" xr:uid="{00000000-0005-0000-0000-0000860C0000}"/>
    <cellStyle name="Normal 17 2 3 2 2" xfId="2782" xr:uid="{00000000-0005-0000-0000-0000870C0000}"/>
    <cellStyle name="Normal 17 2 3 2_BS HC mk" xfId="17620" xr:uid="{D388ED23-AF2C-4DFB-82EA-4D66D0FD64B8}"/>
    <cellStyle name="Normal 17 2 3 3" xfId="2783" xr:uid="{00000000-0005-0000-0000-0000890C0000}"/>
    <cellStyle name="Normal 17 2 3_BS HC mk" xfId="17619" xr:uid="{8A0F3D7A-2BDF-407D-BC20-BF6E2573CAEB}"/>
    <cellStyle name="Normal 17 2 4" xfId="2784" xr:uid="{00000000-0005-0000-0000-00008B0C0000}"/>
    <cellStyle name="Normal 17 2 4 2" xfId="2785" xr:uid="{00000000-0005-0000-0000-00008C0C0000}"/>
    <cellStyle name="Normal 17 2 4_BS HC mk" xfId="17621" xr:uid="{701C7DB9-4931-4A90-A4DF-1D9A9AEF9923}"/>
    <cellStyle name="Normal 17 2 5" xfId="2786" xr:uid="{00000000-0005-0000-0000-00008E0C0000}"/>
    <cellStyle name="Normal 17 2_BS HC mk" xfId="17616" xr:uid="{DD4ADDFA-9108-4273-9C0B-4D2A81F6D348}"/>
    <cellStyle name="Normal 17 3" xfId="2787" xr:uid="{00000000-0005-0000-0000-0000900C0000}"/>
    <cellStyle name="Normal 17 3 2" xfId="2788" xr:uid="{00000000-0005-0000-0000-0000910C0000}"/>
    <cellStyle name="Normal 17 3 2 2" xfId="2789" xr:uid="{00000000-0005-0000-0000-0000920C0000}"/>
    <cellStyle name="Normal 17 3 2_BS HC mk" xfId="17623" xr:uid="{CAFFF6B7-4C54-46D7-80BF-BF04DD411FEF}"/>
    <cellStyle name="Normal 17 3 3" xfId="2790" xr:uid="{00000000-0005-0000-0000-0000940C0000}"/>
    <cellStyle name="Normal 17 3_BS HC mk" xfId="17622" xr:uid="{E75A83D5-65E0-4E87-9D19-055119CDFC70}"/>
    <cellStyle name="Normal 17 4" xfId="2791" xr:uid="{00000000-0005-0000-0000-0000960C0000}"/>
    <cellStyle name="Normal 17 4 2" xfId="2792" xr:uid="{00000000-0005-0000-0000-0000970C0000}"/>
    <cellStyle name="Normal 17 4 2 2" xfId="2793" xr:uid="{00000000-0005-0000-0000-0000980C0000}"/>
    <cellStyle name="Normal 17 4 2_BS HC mk" xfId="17625" xr:uid="{8765323F-56F0-43CE-9E65-DCC24EFD9654}"/>
    <cellStyle name="Normal 17 4 3" xfId="2794" xr:uid="{00000000-0005-0000-0000-00009A0C0000}"/>
    <cellStyle name="Normal 17 4_BS HC mk" xfId="17624" xr:uid="{CF6E5716-AEF6-412C-8062-D2C2413581B3}"/>
    <cellStyle name="Normal 17 5" xfId="2795" xr:uid="{00000000-0005-0000-0000-00009C0C0000}"/>
    <cellStyle name="Normal 17 5 2" xfId="2796" xr:uid="{00000000-0005-0000-0000-00009D0C0000}"/>
    <cellStyle name="Normal 17 5 3" xfId="2797" xr:uid="{00000000-0005-0000-0000-00009E0C0000}"/>
    <cellStyle name="Normal 17 5_BS HC mk" xfId="17626" xr:uid="{47204EBC-16D2-478A-A96D-6765524BF8B0}"/>
    <cellStyle name="Normal 17 6" xfId="2798" xr:uid="{00000000-0005-0000-0000-0000A00C0000}"/>
    <cellStyle name="Normal 17 7" xfId="2799" xr:uid="{00000000-0005-0000-0000-0000A10C0000}"/>
    <cellStyle name="Normal 17 8" xfId="13049" xr:uid="{5EEB7AF8-0B50-4A07-B714-458E658E34C0}"/>
    <cellStyle name="Normal 17 9" xfId="13050" xr:uid="{C0A5C7CB-C712-425A-90A9-755DE641ED60}"/>
    <cellStyle name="Normal 17_APM NE Q4-2024 Intra" xfId="18382" xr:uid="{15C1E9CB-53EB-441E-AE9E-7BDA277F5B89}"/>
    <cellStyle name="Normal 18" xfId="385" xr:uid="{00000000-0005-0000-0000-0000A30C0000}"/>
    <cellStyle name="Normal 18 2" xfId="2800" xr:uid="{00000000-0005-0000-0000-0000A40C0000}"/>
    <cellStyle name="Normal 18 2 2" xfId="2801" xr:uid="{00000000-0005-0000-0000-0000A50C0000}"/>
    <cellStyle name="Normal 18 2 2 2" xfId="2802" xr:uid="{00000000-0005-0000-0000-0000A60C0000}"/>
    <cellStyle name="Normal 18 2 2 2 2" xfId="2803" xr:uid="{00000000-0005-0000-0000-0000A70C0000}"/>
    <cellStyle name="Normal 18 2 2 2_BS HC mk" xfId="17629" xr:uid="{CB701163-A9CB-4A10-AA03-26FAAAD1169F}"/>
    <cellStyle name="Normal 18 2 2 3" xfId="2804" xr:uid="{00000000-0005-0000-0000-0000A90C0000}"/>
    <cellStyle name="Normal 18 2 2_BS HC mk" xfId="17628" xr:uid="{38EE2E0D-0DEF-4C4E-B89A-D3EAC3172C44}"/>
    <cellStyle name="Normal 18 2 3" xfId="2805" xr:uid="{00000000-0005-0000-0000-0000AB0C0000}"/>
    <cellStyle name="Normal 18 2 3 2" xfId="2806" xr:uid="{00000000-0005-0000-0000-0000AC0C0000}"/>
    <cellStyle name="Normal 18 2 3 2 2" xfId="2807" xr:uid="{00000000-0005-0000-0000-0000AD0C0000}"/>
    <cellStyle name="Normal 18 2 3 2_BS HC mk" xfId="17631" xr:uid="{0E510718-306D-4335-9263-62F478D3EEDE}"/>
    <cellStyle name="Normal 18 2 3 3" xfId="2808" xr:uid="{00000000-0005-0000-0000-0000AF0C0000}"/>
    <cellStyle name="Normal 18 2 3_BS HC mk" xfId="17630" xr:uid="{72D2A735-7EE1-44D6-8F78-4B373DA4A8E5}"/>
    <cellStyle name="Normal 18 2 4" xfId="2809" xr:uid="{00000000-0005-0000-0000-0000B10C0000}"/>
    <cellStyle name="Normal 18 2 4 2" xfId="2810" xr:uid="{00000000-0005-0000-0000-0000B20C0000}"/>
    <cellStyle name="Normal 18 2 4_BS HC mk" xfId="17632" xr:uid="{5214E4B0-626D-4C60-AD8F-5322962F3CB4}"/>
    <cellStyle name="Normal 18 2 5" xfId="2811" xr:uid="{00000000-0005-0000-0000-0000B40C0000}"/>
    <cellStyle name="Normal 18 2_BS HC mk" xfId="17627" xr:uid="{32D92A19-6C2B-46E1-8626-B77C01DC59D7}"/>
    <cellStyle name="Normal 18 3" xfId="2812" xr:uid="{00000000-0005-0000-0000-0000B60C0000}"/>
    <cellStyle name="Normal 18 3 2" xfId="2813" xr:uid="{00000000-0005-0000-0000-0000B70C0000}"/>
    <cellStyle name="Normal 18 3 2 2" xfId="2814" xr:uid="{00000000-0005-0000-0000-0000B80C0000}"/>
    <cellStyle name="Normal 18 3 2_BS HC mk" xfId="17634" xr:uid="{57BA5034-848E-42C4-9D85-800EFE6C8A73}"/>
    <cellStyle name="Normal 18 3 3" xfId="2815" xr:uid="{00000000-0005-0000-0000-0000BA0C0000}"/>
    <cellStyle name="Normal 18 3_BS HC mk" xfId="17633" xr:uid="{E2AD4514-5BBE-4FF6-8F75-BAF91F4386BA}"/>
    <cellStyle name="Normal 18 4" xfId="2816" xr:uid="{00000000-0005-0000-0000-0000BC0C0000}"/>
    <cellStyle name="Normal 18 4 2" xfId="2817" xr:uid="{00000000-0005-0000-0000-0000BD0C0000}"/>
    <cellStyle name="Normal 18 4 2 2" xfId="2818" xr:uid="{00000000-0005-0000-0000-0000BE0C0000}"/>
    <cellStyle name="Normal 18 4 2_BS HC mk" xfId="17636" xr:uid="{8113C2F1-02A1-4A5D-B7A2-57D7C7EA855B}"/>
    <cellStyle name="Normal 18 4 3" xfId="2819" xr:uid="{00000000-0005-0000-0000-0000C00C0000}"/>
    <cellStyle name="Normal 18 4_BS HC mk" xfId="17635" xr:uid="{7E61D107-1015-4D2A-843F-5C2E4C19A285}"/>
    <cellStyle name="Normal 18 5" xfId="2820" xr:uid="{00000000-0005-0000-0000-0000C20C0000}"/>
    <cellStyle name="Normal 18 5 2" xfId="2821" xr:uid="{00000000-0005-0000-0000-0000C30C0000}"/>
    <cellStyle name="Normal 18 5 3" xfId="2822" xr:uid="{00000000-0005-0000-0000-0000C40C0000}"/>
    <cellStyle name="Normal 18 5_BS HC mk" xfId="17637" xr:uid="{F4F88FE2-94DA-4906-8793-22036824A504}"/>
    <cellStyle name="Normal 18 6" xfId="2823" xr:uid="{00000000-0005-0000-0000-0000C60C0000}"/>
    <cellStyle name="Normal 18 7" xfId="2824" xr:uid="{00000000-0005-0000-0000-0000C70C0000}"/>
    <cellStyle name="Normal 18 8" xfId="13051" xr:uid="{9E4A4FAF-9C0B-4A7F-836B-CBF1D5D8359F}"/>
    <cellStyle name="Normal 18 9" xfId="13052" xr:uid="{2F558F2B-B0D8-4F23-AC99-1393F36360CA}"/>
    <cellStyle name="Normal 18_APM NE Q4-2024 Intra" xfId="18383" xr:uid="{45600964-2E3E-4FE4-9109-789C46F898AE}"/>
    <cellStyle name="Normal 19" xfId="386" xr:uid="{00000000-0005-0000-0000-0000C90C0000}"/>
    <cellStyle name="Normal 19 2" xfId="2825" xr:uid="{00000000-0005-0000-0000-0000CA0C0000}"/>
    <cellStyle name="Normal 19 3" xfId="2826" xr:uid="{00000000-0005-0000-0000-0000CB0C0000}"/>
    <cellStyle name="Normal 19 4" xfId="2827" xr:uid="{00000000-0005-0000-0000-0000CC0C0000}"/>
    <cellStyle name="Normal 19 4 2" xfId="2828" xr:uid="{00000000-0005-0000-0000-0000CD0C0000}"/>
    <cellStyle name="Normal 19 4_APM NE Q4-2024 Intra" xfId="18385" xr:uid="{DD5A6087-FB89-44C7-B739-78DD8163F63E}"/>
    <cellStyle name="Normal 19_APM NE Q4-2024 Intra" xfId="18384" xr:uid="{F1662FB8-3E86-4A8A-9723-C0AAC8BBC0E4}"/>
    <cellStyle name="Normal 2" xfId="6" xr:uid="{00000000-0005-0000-0000-0000CF0C0000}"/>
    <cellStyle name="Normal 2 10" xfId="2829" xr:uid="{00000000-0005-0000-0000-0000D00C0000}"/>
    <cellStyle name="Normal 2 10 2" xfId="2830" xr:uid="{00000000-0005-0000-0000-0000D10C0000}"/>
    <cellStyle name="Normal 2 10 3" xfId="2831" xr:uid="{00000000-0005-0000-0000-0000D20C0000}"/>
    <cellStyle name="Normal 2 10_BS HC mk" xfId="17638" xr:uid="{569C3B38-A7C0-43BB-9525-B3F6DD3FDE4A}"/>
    <cellStyle name="Normal 2 11" xfId="2832" xr:uid="{00000000-0005-0000-0000-0000D40C0000}"/>
    <cellStyle name="Normal 2 11 2" xfId="2833" xr:uid="{00000000-0005-0000-0000-0000D50C0000}"/>
    <cellStyle name="Normal 2 11 3" xfId="2834" xr:uid="{00000000-0005-0000-0000-0000D60C0000}"/>
    <cellStyle name="Normal 2 11_BS HC mk" xfId="17639" xr:uid="{7A0EF9D5-0814-4F0E-A68D-0F5142E27764}"/>
    <cellStyle name="Normal 2 12" xfId="2835" xr:uid="{00000000-0005-0000-0000-0000D80C0000}"/>
    <cellStyle name="Normal 2 12 2" xfId="2836" xr:uid="{00000000-0005-0000-0000-0000D90C0000}"/>
    <cellStyle name="Normal 2 12 3" xfId="2837" xr:uid="{00000000-0005-0000-0000-0000DA0C0000}"/>
    <cellStyle name="Normal 2 12_BS HC mk" xfId="17640" xr:uid="{ADDCAEF6-41EA-4DEF-8EA0-D31120A7910B}"/>
    <cellStyle name="Normal 2 13" xfId="7482" xr:uid="{00000000-0005-0000-0000-0000DC0C0000}"/>
    <cellStyle name="Normal 2 13 2" xfId="13053" xr:uid="{7D57E14E-ABA4-4847-A89F-91DFC770ED1E}"/>
    <cellStyle name="Normal 2 13_APM NE Q4-2024 Intra" xfId="18386" xr:uid="{94A8D361-76D8-44B3-B1F7-D25A02589DE4}"/>
    <cellStyle name="Normal 2 14" xfId="463" xr:uid="{00000000-0005-0000-0000-0000DD0C0000}"/>
    <cellStyle name="Normal 2 15" xfId="7483" xr:uid="{00000000-0005-0000-0000-0000DE0C0000}"/>
    <cellStyle name="Normal 2 16" xfId="11603" xr:uid="{00000000-0005-0000-0000-0000DF0C0000}"/>
    <cellStyle name="Normal 2 17" xfId="13054" xr:uid="{66545F83-974E-45E0-9D2F-FA76860C0C00}"/>
    <cellStyle name="Normal 2 2" xfId="8" xr:uid="{00000000-0005-0000-0000-0000E00C0000}"/>
    <cellStyle name="Normal 2 2 10" xfId="7569" xr:uid="{00000000-0005-0000-0000-0000E10C0000}"/>
    <cellStyle name="Normal 2 2 2" xfId="471" xr:uid="{00000000-0005-0000-0000-0000E20C0000}"/>
    <cellStyle name="Normal 2 2 2 2" xfId="2838" xr:uid="{00000000-0005-0000-0000-0000E30C0000}"/>
    <cellStyle name="Normal 2 2 2 2 2" xfId="2839" xr:uid="{00000000-0005-0000-0000-0000E40C0000}"/>
    <cellStyle name="Normal 2 2 2 2 2 2" xfId="2840" xr:uid="{00000000-0005-0000-0000-0000E50C0000}"/>
    <cellStyle name="Normal 2 2 2 2 2_BS HC mk" xfId="17642" xr:uid="{C51EE659-7DD4-41E1-A826-4098D8BC0BAB}"/>
    <cellStyle name="Normal 2 2 2 2 3" xfId="2841" xr:uid="{00000000-0005-0000-0000-0000E70C0000}"/>
    <cellStyle name="Normal 2 2 2 2_BS HC mk" xfId="17641" xr:uid="{7F199B50-E200-4BE4-8D8E-2D804620A76D}"/>
    <cellStyle name="Normal 2 2 2 3" xfId="2842" xr:uid="{00000000-0005-0000-0000-0000E90C0000}"/>
    <cellStyle name="Normal 2 2 2 3 2" xfId="2843" xr:uid="{00000000-0005-0000-0000-0000EA0C0000}"/>
    <cellStyle name="Normal 2 2 2 3 2 2" xfId="2844" xr:uid="{00000000-0005-0000-0000-0000EB0C0000}"/>
    <cellStyle name="Normal 2 2 2 3 2_BS HC mk" xfId="17644" xr:uid="{89601880-F94F-4EBD-B020-58E01BA92CE3}"/>
    <cellStyle name="Normal 2 2 2 3 3" xfId="2845" xr:uid="{00000000-0005-0000-0000-0000ED0C0000}"/>
    <cellStyle name="Normal 2 2 2 3_BS HC mk" xfId="17643" xr:uid="{63A247CE-F4FE-4260-A001-1D8EC10FFF57}"/>
    <cellStyle name="Normal 2 2 2 4" xfId="2846" xr:uid="{00000000-0005-0000-0000-0000EF0C0000}"/>
    <cellStyle name="Normal 2 2 2 4 2" xfId="2847" xr:uid="{00000000-0005-0000-0000-0000F00C0000}"/>
    <cellStyle name="Normal 2 2 2 4_BS HC mk" xfId="17645" xr:uid="{0426CC21-625D-4C91-934C-9ECA45ED3364}"/>
    <cellStyle name="Normal 2 2 2 5" xfId="2848" xr:uid="{00000000-0005-0000-0000-0000F20C0000}"/>
    <cellStyle name="Normal 2 2 2_APM NE Q4-2024 Intra" xfId="18388" xr:uid="{FE4D5AC9-8274-4011-B688-EC2DF113F538}"/>
    <cellStyle name="Normal 2 2 3" xfId="2849" xr:uid="{00000000-0005-0000-0000-0000F30C0000}"/>
    <cellStyle name="Normal 2 2 3 2" xfId="2850" xr:uid="{00000000-0005-0000-0000-0000F40C0000}"/>
    <cellStyle name="Normal 2 2 3 2 2" xfId="2851" xr:uid="{00000000-0005-0000-0000-0000F50C0000}"/>
    <cellStyle name="Normal 2 2 3 2_BS HC mk" xfId="17647" xr:uid="{38D5A9E0-6199-4AA6-89C4-8AE256E7B16B}"/>
    <cellStyle name="Normal 2 2 3 3" xfId="2852" xr:uid="{00000000-0005-0000-0000-0000F70C0000}"/>
    <cellStyle name="Normal 2 2 3_BS HC mk" xfId="17646" xr:uid="{B83B238B-3FA4-49F0-8EF1-FCD6E9D8BC3B}"/>
    <cellStyle name="Normal 2 2 4" xfId="2853" xr:uid="{00000000-0005-0000-0000-0000F90C0000}"/>
    <cellStyle name="Normal 2 2 4 2" xfId="2854" xr:uid="{00000000-0005-0000-0000-0000FA0C0000}"/>
    <cellStyle name="Normal 2 2 4 2 2" xfId="2855" xr:uid="{00000000-0005-0000-0000-0000FB0C0000}"/>
    <cellStyle name="Normal 2 2 4 2_BS HC mk" xfId="17649" xr:uid="{C83FB1DF-6336-40BF-8E23-4DDCEA829E56}"/>
    <cellStyle name="Normal 2 2 4 3" xfId="2856" xr:uid="{00000000-0005-0000-0000-0000FD0C0000}"/>
    <cellStyle name="Normal 2 2 4 4" xfId="13055" xr:uid="{D1272A08-E427-4C73-9838-309572C4BE78}"/>
    <cellStyle name="Normal 2 2 4_BS HC mk" xfId="17648" xr:uid="{CFBB8E18-73E1-41D9-8F9F-BF025D596F26}"/>
    <cellStyle name="Normal 2 2 5" xfId="2857" xr:uid="{00000000-0005-0000-0000-0000FF0C0000}"/>
    <cellStyle name="Normal 2 2 6" xfId="2858" xr:uid="{00000000-0005-0000-0000-0000000D0000}"/>
    <cellStyle name="Normal 2 2 6 2" xfId="2859" xr:uid="{00000000-0005-0000-0000-0000010D0000}"/>
    <cellStyle name="Normal 2 2 6 3" xfId="2860" xr:uid="{00000000-0005-0000-0000-0000020D0000}"/>
    <cellStyle name="Normal 2 2 6_BS HC mk" xfId="17650" xr:uid="{A0A08A43-642E-4DFF-98AE-EE855F461885}"/>
    <cellStyle name="Normal 2 2 7" xfId="2861" xr:uid="{00000000-0005-0000-0000-0000040D0000}"/>
    <cellStyle name="Normal 2 2 8" xfId="2862" xr:uid="{00000000-0005-0000-0000-0000050D0000}"/>
    <cellStyle name="Normal 2 2 9" xfId="7486" xr:uid="{00000000-0005-0000-0000-0000060D0000}"/>
    <cellStyle name="Normal 2 2_APM NE Q4-2024 Intra" xfId="18387" xr:uid="{C122557D-AA5B-4310-85B9-9B46DEB30994}"/>
    <cellStyle name="Normal 2 3" xfId="387" xr:uid="{00000000-0005-0000-0000-0000080D0000}"/>
    <cellStyle name="Normal 2 3 2" xfId="2863" xr:uid="{00000000-0005-0000-0000-0000090D0000}"/>
    <cellStyle name="Normal 2 3 2 2" xfId="2864" xr:uid="{00000000-0005-0000-0000-00000A0D0000}"/>
    <cellStyle name="Normal 2 3 2 2 2" xfId="2865" xr:uid="{00000000-0005-0000-0000-00000B0D0000}"/>
    <cellStyle name="Normal 2 3 2 2 3" xfId="2866" xr:uid="{00000000-0005-0000-0000-00000C0D0000}"/>
    <cellStyle name="Normal 2 3 2 2_BS HC mk" xfId="17652" xr:uid="{214DC186-00CE-4915-BEBD-47C237EB09D1}"/>
    <cellStyle name="Normal 2 3 2_BS HC mk" xfId="17651" xr:uid="{7987E545-8694-4F3F-8B77-FBAF59665C0C}"/>
    <cellStyle name="Normal 2 3 3" xfId="2867" xr:uid="{00000000-0005-0000-0000-00000F0D0000}"/>
    <cellStyle name="Normal 2 3 3 2" xfId="2868" xr:uid="{00000000-0005-0000-0000-0000100D0000}"/>
    <cellStyle name="Normal 2 3 3 3" xfId="2869" xr:uid="{00000000-0005-0000-0000-0000110D0000}"/>
    <cellStyle name="Normal 2 3 3_BS HC mk" xfId="17653" xr:uid="{08C1F571-5FFF-44CD-AA2A-F6131C49AEB2}"/>
    <cellStyle name="Normal 2 3 4" xfId="13056" xr:uid="{AD7BC3D8-0381-4ECA-855A-2D577942ADFA}"/>
    <cellStyle name="Normal 2 3 5" xfId="13057" xr:uid="{B5C84723-C736-477B-87A3-48604B558A52}"/>
    <cellStyle name="Normal 2 3_APM NE Q4-2024 Intra" xfId="18389" xr:uid="{4A7077ED-682C-4BDC-B5F7-BAEE4103790D}"/>
    <cellStyle name="Normal 2 4" xfId="469" xr:uid="{00000000-0005-0000-0000-0000140D0000}"/>
    <cellStyle name="Normal 2 4 2" xfId="2870" xr:uid="{00000000-0005-0000-0000-0000150D0000}"/>
    <cellStyle name="Normal 2 4 2 2" xfId="2871" xr:uid="{00000000-0005-0000-0000-0000160D0000}"/>
    <cellStyle name="Normal 2 4 2 2 2" xfId="2872" xr:uid="{00000000-0005-0000-0000-0000170D0000}"/>
    <cellStyle name="Normal 2 4 2 2 3" xfId="2873" xr:uid="{00000000-0005-0000-0000-0000180D0000}"/>
    <cellStyle name="Normal 2 4 2 2_BS HC mk" xfId="17655" xr:uid="{745AC621-F5FA-4505-AAA0-6D71F40F2A20}"/>
    <cellStyle name="Normal 2 4 2 3" xfId="2874" xr:uid="{00000000-0005-0000-0000-00001A0D0000}"/>
    <cellStyle name="Normal 2 4 2 4" xfId="2875" xr:uid="{00000000-0005-0000-0000-00001B0D0000}"/>
    <cellStyle name="Normal 2 4 2_BS HC mk" xfId="17654" xr:uid="{B0BEE0A7-8306-450A-8A83-0B7507B4B6EE}"/>
    <cellStyle name="Normal 2 4 3" xfId="2876" xr:uid="{00000000-0005-0000-0000-00001D0D0000}"/>
    <cellStyle name="Normal 2 4 3 2" xfId="2877" xr:uid="{00000000-0005-0000-0000-00001E0D0000}"/>
    <cellStyle name="Normal 2 4 3 3" xfId="2878" xr:uid="{00000000-0005-0000-0000-00001F0D0000}"/>
    <cellStyle name="Normal 2 4 3_BS HC mk" xfId="17656" xr:uid="{CCEEA99F-E3D6-48FB-87FE-F554D8B15E1D}"/>
    <cellStyle name="Normal 2 4_APM NE Q4-2024 Intra" xfId="18390" xr:uid="{6738AEB6-76E1-4AD6-B2C9-FAA777578C2A}"/>
    <cellStyle name="Normal 2 5" xfId="2879" xr:uid="{00000000-0005-0000-0000-0000220D0000}"/>
    <cellStyle name="Normal 2 5 2" xfId="2880" xr:uid="{00000000-0005-0000-0000-0000230D0000}"/>
    <cellStyle name="Normal 2 5 2 2" xfId="2881" xr:uid="{00000000-0005-0000-0000-0000240D0000}"/>
    <cellStyle name="Normal 2 5 2 2 2" xfId="2882" xr:uid="{00000000-0005-0000-0000-0000250D0000}"/>
    <cellStyle name="Normal 2 5 2 2 2 2" xfId="2883" xr:uid="{00000000-0005-0000-0000-0000260D0000}"/>
    <cellStyle name="Normal 2 5 2 2 2_BS HC mk" xfId="17660" xr:uid="{915BE126-1CEE-45F3-9708-2C354B6B0A3F}"/>
    <cellStyle name="Normal 2 5 2 2 3" xfId="2884" xr:uid="{00000000-0005-0000-0000-0000280D0000}"/>
    <cellStyle name="Normal 2 5 2 2_BS HC mk" xfId="17659" xr:uid="{3E338A12-1FB6-419D-890A-5F1EDFB17DFE}"/>
    <cellStyle name="Normal 2 5 2 3" xfId="2885" xr:uid="{00000000-0005-0000-0000-00002A0D0000}"/>
    <cellStyle name="Normal 2 5 2 3 2" xfId="2886" xr:uid="{00000000-0005-0000-0000-00002B0D0000}"/>
    <cellStyle name="Normal 2 5 2 3 2 2" xfId="2887" xr:uid="{00000000-0005-0000-0000-00002C0D0000}"/>
    <cellStyle name="Normal 2 5 2 3 2_BS HC mk" xfId="17662" xr:uid="{B77D2751-FDC6-467D-B104-B2834C79EFFF}"/>
    <cellStyle name="Normal 2 5 2 3 3" xfId="2888" xr:uid="{00000000-0005-0000-0000-00002E0D0000}"/>
    <cellStyle name="Normal 2 5 2 3_BS HC mk" xfId="17661" xr:uid="{89F3E344-59A7-43E1-9F20-F723C1F3E7E5}"/>
    <cellStyle name="Normal 2 5 2 4" xfId="2889" xr:uid="{00000000-0005-0000-0000-0000300D0000}"/>
    <cellStyle name="Normal 2 5 2 4 2" xfId="2890" xr:uid="{00000000-0005-0000-0000-0000310D0000}"/>
    <cellStyle name="Normal 2 5 2 4_BS HC mk" xfId="17663" xr:uid="{26141E9B-0062-44F7-9E03-6F0D5AB93093}"/>
    <cellStyle name="Normal 2 5 2 5" xfId="2891" xr:uid="{00000000-0005-0000-0000-0000330D0000}"/>
    <cellStyle name="Normal 2 5 2_BS HC mk" xfId="17658" xr:uid="{44885A95-7FF9-483D-B68A-6B2538B78071}"/>
    <cellStyle name="Normal 2 5 3" xfId="2892" xr:uid="{00000000-0005-0000-0000-0000350D0000}"/>
    <cellStyle name="Normal 2 5 3 2" xfId="2893" xr:uid="{00000000-0005-0000-0000-0000360D0000}"/>
    <cellStyle name="Normal 2 5 3 2 2" xfId="2894" xr:uid="{00000000-0005-0000-0000-0000370D0000}"/>
    <cellStyle name="Normal 2 5 3 2_BS HC mk" xfId="17665" xr:uid="{FE00618E-17B7-4906-8ACC-E735DB156971}"/>
    <cellStyle name="Normal 2 5 3 3" xfId="2895" xr:uid="{00000000-0005-0000-0000-0000390D0000}"/>
    <cellStyle name="Normal 2 5 3_BS HC mk" xfId="17664" xr:uid="{B6876665-857F-4ED1-91E5-55BD0A82E86F}"/>
    <cellStyle name="Normal 2 5 4" xfId="2896" xr:uid="{00000000-0005-0000-0000-00003B0D0000}"/>
    <cellStyle name="Normal 2 5 4 2" xfId="2897" xr:uid="{00000000-0005-0000-0000-00003C0D0000}"/>
    <cellStyle name="Normal 2 5 4 2 2" xfId="2898" xr:uid="{00000000-0005-0000-0000-00003D0D0000}"/>
    <cellStyle name="Normal 2 5 4 2_BS HC mk" xfId="17667" xr:uid="{CE3CDEE1-6C22-43E6-AC11-40A4E6E94FE3}"/>
    <cellStyle name="Normal 2 5 4 3" xfId="2899" xr:uid="{00000000-0005-0000-0000-00003F0D0000}"/>
    <cellStyle name="Normal 2 5 4_BS HC mk" xfId="17666" xr:uid="{F0ED15A4-F42D-4B9A-A371-905BE3D2118C}"/>
    <cellStyle name="Normal 2 5 5" xfId="2900" xr:uid="{00000000-0005-0000-0000-0000410D0000}"/>
    <cellStyle name="Normal 2 5 5 2" xfId="2901" xr:uid="{00000000-0005-0000-0000-0000420D0000}"/>
    <cellStyle name="Normal 2 5 5 3" xfId="2902" xr:uid="{00000000-0005-0000-0000-0000430D0000}"/>
    <cellStyle name="Normal 2 5 5_BS HC mk" xfId="17668" xr:uid="{5ED61DE8-19A8-49C7-8C18-0B5DE60ABBF3}"/>
    <cellStyle name="Normal 2 5 6" xfId="2903" xr:uid="{00000000-0005-0000-0000-0000450D0000}"/>
    <cellStyle name="Normal 2 5 7" xfId="2904" xr:uid="{00000000-0005-0000-0000-0000460D0000}"/>
    <cellStyle name="Normal 2 5_BS HC mk" xfId="17657" xr:uid="{ECE11D3A-21E1-48A9-83A5-60A40F553A06}"/>
    <cellStyle name="Normal 2 6" xfId="2905" xr:uid="{00000000-0005-0000-0000-0000480D0000}"/>
    <cellStyle name="Normal 2 6 2" xfId="2906" xr:uid="{00000000-0005-0000-0000-0000490D0000}"/>
    <cellStyle name="Normal 2 6 2 2" xfId="2907" xr:uid="{00000000-0005-0000-0000-00004A0D0000}"/>
    <cellStyle name="Normal 2 6 2 2 2" xfId="2908" xr:uid="{00000000-0005-0000-0000-00004B0D0000}"/>
    <cellStyle name="Normal 2 6 2 2 2 2" xfId="2909" xr:uid="{00000000-0005-0000-0000-00004C0D0000}"/>
    <cellStyle name="Normal 2 6 2 2 2_BS HC mk" xfId="17672" xr:uid="{6450BE93-31A1-4174-8884-DE00F1B69BA3}"/>
    <cellStyle name="Normal 2 6 2 2 3" xfId="2910" xr:uid="{00000000-0005-0000-0000-00004E0D0000}"/>
    <cellStyle name="Normal 2 6 2 2_BS HC mk" xfId="17671" xr:uid="{DD0BF447-AD61-4725-8146-A6EC5C811DFD}"/>
    <cellStyle name="Normal 2 6 2 3" xfId="2911" xr:uid="{00000000-0005-0000-0000-0000500D0000}"/>
    <cellStyle name="Normal 2 6 2 3 2" xfId="2912" xr:uid="{00000000-0005-0000-0000-0000510D0000}"/>
    <cellStyle name="Normal 2 6 2 3 2 2" xfId="2913" xr:uid="{00000000-0005-0000-0000-0000520D0000}"/>
    <cellStyle name="Normal 2 6 2 3 2_BS HC mk" xfId="17674" xr:uid="{FAC8A692-2D96-4CF3-9D8E-020774F202C0}"/>
    <cellStyle name="Normal 2 6 2 3 3" xfId="2914" xr:uid="{00000000-0005-0000-0000-0000540D0000}"/>
    <cellStyle name="Normal 2 6 2 3_BS HC mk" xfId="17673" xr:uid="{B930312C-FB3E-4FB1-AA4C-C40B22AE5422}"/>
    <cellStyle name="Normal 2 6 2 4" xfId="2915" xr:uid="{00000000-0005-0000-0000-0000560D0000}"/>
    <cellStyle name="Normal 2 6 2 4 2" xfId="2916" xr:uid="{00000000-0005-0000-0000-0000570D0000}"/>
    <cellStyle name="Normal 2 6 2 4_BS HC mk" xfId="17675" xr:uid="{19D84C0E-BAA9-4B7F-9EA3-DCB1CB1BA27E}"/>
    <cellStyle name="Normal 2 6 2 5" xfId="2917" xr:uid="{00000000-0005-0000-0000-0000590D0000}"/>
    <cellStyle name="Normal 2 6 2_BS HC mk" xfId="17670" xr:uid="{EBA2A036-269C-455E-B356-D001DDD1751C}"/>
    <cellStyle name="Normal 2 6 3" xfId="2918" xr:uid="{00000000-0005-0000-0000-00005B0D0000}"/>
    <cellStyle name="Normal 2 6 3 2" xfId="2919" xr:uid="{00000000-0005-0000-0000-00005C0D0000}"/>
    <cellStyle name="Normal 2 6 3 2 2" xfId="2920" xr:uid="{00000000-0005-0000-0000-00005D0D0000}"/>
    <cellStyle name="Normal 2 6 3 2_BS HC mk" xfId="17677" xr:uid="{F3A5EEFC-D56A-471C-86B5-10A7297957E4}"/>
    <cellStyle name="Normal 2 6 3 3" xfId="2921" xr:uid="{00000000-0005-0000-0000-00005F0D0000}"/>
    <cellStyle name="Normal 2 6 3_BS HC mk" xfId="17676" xr:uid="{76ECE9A1-4F0A-4943-B497-DD31C3D97AF7}"/>
    <cellStyle name="Normal 2 6 4" xfId="2922" xr:uid="{00000000-0005-0000-0000-0000610D0000}"/>
    <cellStyle name="Normal 2 6 4 2" xfId="2923" xr:uid="{00000000-0005-0000-0000-0000620D0000}"/>
    <cellStyle name="Normal 2 6 4 2 2" xfId="2924" xr:uid="{00000000-0005-0000-0000-0000630D0000}"/>
    <cellStyle name="Normal 2 6 4 2_BS HC mk" xfId="17679" xr:uid="{63BB881D-BDA4-4ABA-9165-9B3C1A987846}"/>
    <cellStyle name="Normal 2 6 4 3" xfId="2925" xr:uid="{00000000-0005-0000-0000-0000650D0000}"/>
    <cellStyle name="Normal 2 6 4_BS HC mk" xfId="17678" xr:uid="{66EE4EBA-7F65-49B3-A69F-D91271CD7A8E}"/>
    <cellStyle name="Normal 2 6 5" xfId="2926" xr:uid="{00000000-0005-0000-0000-0000670D0000}"/>
    <cellStyle name="Normal 2 6 6" xfId="2927" xr:uid="{00000000-0005-0000-0000-0000680D0000}"/>
    <cellStyle name="Normal 2 6 7" xfId="2928" xr:uid="{00000000-0005-0000-0000-0000690D0000}"/>
    <cellStyle name="Normal 2 6_BS HC mk" xfId="17669" xr:uid="{0FB7AFAC-DCF9-463A-8F59-E2D33772BB23}"/>
    <cellStyle name="Normal 2 7" xfId="2929" xr:uid="{00000000-0005-0000-0000-00006B0D0000}"/>
    <cellStyle name="Normal 2 7 2" xfId="2930" xr:uid="{00000000-0005-0000-0000-00006C0D0000}"/>
    <cellStyle name="Normal 2 7 3" xfId="2931" xr:uid="{00000000-0005-0000-0000-00006D0D0000}"/>
    <cellStyle name="Normal 2 7_BS HC mk" xfId="17680" xr:uid="{5E11F08C-082A-4BAC-A9E4-FE5D0062DE05}"/>
    <cellStyle name="Normal 2 8" xfId="2932" xr:uid="{00000000-0005-0000-0000-00006F0D0000}"/>
    <cellStyle name="Normal 2 8 2" xfId="2933" xr:uid="{00000000-0005-0000-0000-0000700D0000}"/>
    <cellStyle name="Normal 2 8 3" xfId="2934" xr:uid="{00000000-0005-0000-0000-0000710D0000}"/>
    <cellStyle name="Normal 2 8_BS HC mk" xfId="17681" xr:uid="{03D27DF4-F7CE-46F0-820F-5DC86BB4C190}"/>
    <cellStyle name="Normal 2 9" xfId="2935" xr:uid="{00000000-0005-0000-0000-0000730D0000}"/>
    <cellStyle name="Normal 2 9 2" xfId="2936" xr:uid="{00000000-0005-0000-0000-0000740D0000}"/>
    <cellStyle name="Normal 2 9 3" xfId="2937" xr:uid="{00000000-0005-0000-0000-0000750D0000}"/>
    <cellStyle name="Normal 2 9_BS HC mk" xfId="17682" xr:uid="{4938156E-4978-47A3-8612-A8F726AA1EB3}"/>
    <cellStyle name="Normal 2_~0149226" xfId="2938" xr:uid="{00000000-0005-0000-0000-0000770D0000}"/>
    <cellStyle name="Normal 20" xfId="388" xr:uid="{00000000-0005-0000-0000-0000780D0000}"/>
    <cellStyle name="Normal 20 10" xfId="13058" xr:uid="{A8F4EECA-F15F-4F6E-822F-3759E3769FD7}"/>
    <cellStyle name="Normal 20 2" xfId="2939" xr:uid="{00000000-0005-0000-0000-0000790D0000}"/>
    <cellStyle name="Normal 20 2 2" xfId="2940" xr:uid="{00000000-0005-0000-0000-00007A0D0000}"/>
    <cellStyle name="Normal 20 2 2 2" xfId="2941" xr:uid="{00000000-0005-0000-0000-00007B0D0000}"/>
    <cellStyle name="Normal 20 2 2 2 2" xfId="2942" xr:uid="{00000000-0005-0000-0000-00007C0D0000}"/>
    <cellStyle name="Normal 20 2 2 2_BS HC mk" xfId="17685" xr:uid="{F691C95A-02F1-401D-B173-C9EFB8DA8DF0}"/>
    <cellStyle name="Normal 20 2 2 3" xfId="2943" xr:uid="{00000000-0005-0000-0000-00007E0D0000}"/>
    <cellStyle name="Normal 20 2 2_BS HC mk" xfId="17684" xr:uid="{5E915F53-0A65-408E-AC10-79398FC90B31}"/>
    <cellStyle name="Normal 20 2 3" xfId="2944" xr:uid="{00000000-0005-0000-0000-0000800D0000}"/>
    <cellStyle name="Normal 20 2 3 2" xfId="2945" xr:uid="{00000000-0005-0000-0000-0000810D0000}"/>
    <cellStyle name="Normal 20 2 3 2 2" xfId="2946" xr:uid="{00000000-0005-0000-0000-0000820D0000}"/>
    <cellStyle name="Normal 20 2 3 2_BS HC mk" xfId="17687" xr:uid="{8DD1F2AE-3D2E-438B-8E27-014C7E0E30EC}"/>
    <cellStyle name="Normal 20 2 3 3" xfId="2947" xr:uid="{00000000-0005-0000-0000-0000840D0000}"/>
    <cellStyle name="Normal 20 2 3_BS HC mk" xfId="17686" xr:uid="{C944CA12-1C42-45E2-973B-E776CD3494AE}"/>
    <cellStyle name="Normal 20 2 4" xfId="2948" xr:uid="{00000000-0005-0000-0000-0000860D0000}"/>
    <cellStyle name="Normal 20 2 4 2" xfId="2949" xr:uid="{00000000-0005-0000-0000-0000870D0000}"/>
    <cellStyle name="Normal 20 2 4_BS HC mk" xfId="17688" xr:uid="{8AB09B9A-8391-45C4-9623-29A84CE3C33D}"/>
    <cellStyle name="Normal 20 2 5" xfId="2950" xr:uid="{00000000-0005-0000-0000-0000890D0000}"/>
    <cellStyle name="Normal 20 2_BS HC mk" xfId="17683" xr:uid="{6A303A55-53EA-408C-BD78-DFBC52270E41}"/>
    <cellStyle name="Normal 20 3" xfId="2951" xr:uid="{00000000-0005-0000-0000-00008B0D0000}"/>
    <cellStyle name="Normal 20 3 2" xfId="2952" xr:uid="{00000000-0005-0000-0000-00008C0D0000}"/>
    <cellStyle name="Normal 20 3 2 2" xfId="2953" xr:uid="{00000000-0005-0000-0000-00008D0D0000}"/>
    <cellStyle name="Normal 20 3 2 2 2" xfId="2954" xr:uid="{00000000-0005-0000-0000-00008E0D0000}"/>
    <cellStyle name="Normal 20 3 2 2_BS HC mk" xfId="17691" xr:uid="{1F42D558-5A93-4C73-97D6-787722D941BB}"/>
    <cellStyle name="Normal 20 3 2 3" xfId="2955" xr:uid="{00000000-0005-0000-0000-0000900D0000}"/>
    <cellStyle name="Normal 20 3 2_BS HC mk" xfId="17690" xr:uid="{FFB1DB96-AA05-4794-9742-4409C9B21D90}"/>
    <cellStyle name="Normal 20 3 3" xfId="2956" xr:uid="{00000000-0005-0000-0000-0000920D0000}"/>
    <cellStyle name="Normal 20 3 4" xfId="2957" xr:uid="{00000000-0005-0000-0000-0000930D0000}"/>
    <cellStyle name="Normal 20 3 5" xfId="2958" xr:uid="{00000000-0005-0000-0000-0000940D0000}"/>
    <cellStyle name="Normal 20 3_BS HC mk" xfId="17689" xr:uid="{3143C9E8-7A02-4DB8-B565-0CB3F8C1256E}"/>
    <cellStyle name="Normal 20 4" xfId="2959" xr:uid="{00000000-0005-0000-0000-0000960D0000}"/>
    <cellStyle name="Normal 20 4 2" xfId="2960" xr:uid="{00000000-0005-0000-0000-0000970D0000}"/>
    <cellStyle name="Normal 20 4 2 2" xfId="2961" xr:uid="{00000000-0005-0000-0000-0000980D0000}"/>
    <cellStyle name="Normal 20 4 2_BS HC mk" xfId="17693" xr:uid="{C36E6795-46E7-4C5D-BB18-9BF73B404BE2}"/>
    <cellStyle name="Normal 20 4 3" xfId="2962" xr:uid="{00000000-0005-0000-0000-00009A0D0000}"/>
    <cellStyle name="Normal 20 4_BS HC mk" xfId="17692" xr:uid="{6286E4F5-B6F2-4EC9-9C3F-14D1DC1F6C6F}"/>
    <cellStyle name="Normal 20 5" xfId="2963" xr:uid="{00000000-0005-0000-0000-00009C0D0000}"/>
    <cellStyle name="Normal 20 5 2" xfId="2964" xr:uid="{00000000-0005-0000-0000-00009D0D0000}"/>
    <cellStyle name="Normal 20 5_APM NE Q4-2024 Intra" xfId="18392" xr:uid="{5B2EFD71-9306-4FC3-93E7-283C6F3D358F}"/>
    <cellStyle name="Normal 20 6" xfId="2965" xr:uid="{00000000-0005-0000-0000-00009E0D0000}"/>
    <cellStyle name="Normal 20 6 2" xfId="2966" xr:uid="{00000000-0005-0000-0000-00009F0D0000}"/>
    <cellStyle name="Normal 20 6 3" xfId="2967" xr:uid="{00000000-0005-0000-0000-0000A00D0000}"/>
    <cellStyle name="Normal 20 6_BS HC mk" xfId="17694" xr:uid="{E7936AC8-8AE9-4EBA-99C5-7E9B11F28968}"/>
    <cellStyle name="Normal 20 7" xfId="2968" xr:uid="{00000000-0005-0000-0000-0000A20D0000}"/>
    <cellStyle name="Normal 20 8" xfId="2969" xr:uid="{00000000-0005-0000-0000-0000A30D0000}"/>
    <cellStyle name="Normal 20 9" xfId="13059" xr:uid="{A419DE98-6EEE-41C6-A58C-28184EE7C945}"/>
    <cellStyle name="Normal 20_APM NE Q4-2024 Intra" xfId="18391" xr:uid="{8027DDB0-4A60-4C93-9B7D-97AC4A58C363}"/>
    <cellStyle name="Normal 21" xfId="389" xr:uid="{00000000-0005-0000-0000-0000A50D0000}"/>
    <cellStyle name="Normal 21 2" xfId="2970" xr:uid="{00000000-0005-0000-0000-0000A60D0000}"/>
    <cellStyle name="Normal 21 2 2" xfId="2971" xr:uid="{00000000-0005-0000-0000-0000A70D0000}"/>
    <cellStyle name="Normal 21 2 2 2" xfId="2972" xr:uid="{00000000-0005-0000-0000-0000A80D0000}"/>
    <cellStyle name="Normal 21 2 2 2 2" xfId="2973" xr:uid="{00000000-0005-0000-0000-0000A90D0000}"/>
    <cellStyle name="Normal 21 2 2 2_BS HC mk" xfId="17697" xr:uid="{9DE91D29-5934-4F2F-8E1C-32F68F7D19CE}"/>
    <cellStyle name="Normal 21 2 2 3" xfId="2974" xr:uid="{00000000-0005-0000-0000-0000AB0D0000}"/>
    <cellStyle name="Normal 21 2 2_BS HC mk" xfId="17696" xr:uid="{2CC399B2-05D2-4470-9A74-C4EA494461F5}"/>
    <cellStyle name="Normal 21 2 3" xfId="2975" xr:uid="{00000000-0005-0000-0000-0000AD0D0000}"/>
    <cellStyle name="Normal 21 2 3 2" xfId="2976" xr:uid="{00000000-0005-0000-0000-0000AE0D0000}"/>
    <cellStyle name="Normal 21 2 3 2 2" xfId="2977" xr:uid="{00000000-0005-0000-0000-0000AF0D0000}"/>
    <cellStyle name="Normal 21 2 3 2_BS HC mk" xfId="17699" xr:uid="{74D4A0AA-3424-4E2F-977B-629763AF4F41}"/>
    <cellStyle name="Normal 21 2 3 3" xfId="2978" xr:uid="{00000000-0005-0000-0000-0000B10D0000}"/>
    <cellStyle name="Normal 21 2 3_BS HC mk" xfId="17698" xr:uid="{2BEE4C3F-9DF6-491F-A723-7457B5B5798A}"/>
    <cellStyle name="Normal 21 2 4" xfId="2979" xr:uid="{00000000-0005-0000-0000-0000B30D0000}"/>
    <cellStyle name="Normal 21 2 4 2" xfId="2980" xr:uid="{00000000-0005-0000-0000-0000B40D0000}"/>
    <cellStyle name="Normal 21 2 4_BS HC mk" xfId="17700" xr:uid="{BD3BCB55-ABD6-467A-A283-4FD9E258358E}"/>
    <cellStyle name="Normal 21 2 5" xfId="2981" xr:uid="{00000000-0005-0000-0000-0000B60D0000}"/>
    <cellStyle name="Normal 21 2_BS HC mk" xfId="17695" xr:uid="{254DF9DD-C70D-4CAC-A35F-D7DB1B7F7A69}"/>
    <cellStyle name="Normal 21 3" xfId="2982" xr:uid="{00000000-0005-0000-0000-0000B80D0000}"/>
    <cellStyle name="Normal 21 3 2" xfId="2983" xr:uid="{00000000-0005-0000-0000-0000B90D0000}"/>
    <cellStyle name="Normal 21 3 2 2" xfId="2984" xr:uid="{00000000-0005-0000-0000-0000BA0D0000}"/>
    <cellStyle name="Normal 21 3 2_BS HC mk" xfId="17702" xr:uid="{2940CBAF-E4C6-4886-9796-C57EA05DE055}"/>
    <cellStyle name="Normal 21 3 3" xfId="2985" xr:uid="{00000000-0005-0000-0000-0000BC0D0000}"/>
    <cellStyle name="Normal 21 3_BS HC mk" xfId="17701" xr:uid="{DA66C22A-2E8C-4B64-9CF4-F08AAB9D18A1}"/>
    <cellStyle name="Normal 21 4" xfId="2986" xr:uid="{00000000-0005-0000-0000-0000BE0D0000}"/>
    <cellStyle name="Normal 21 4 2" xfId="2987" xr:uid="{00000000-0005-0000-0000-0000BF0D0000}"/>
    <cellStyle name="Normal 21 4 2 2" xfId="2988" xr:uid="{00000000-0005-0000-0000-0000C00D0000}"/>
    <cellStyle name="Normal 21 4 2_BS HC mk" xfId="17704" xr:uid="{406BBBD1-C1C7-4205-BD19-FD76C5C75FC8}"/>
    <cellStyle name="Normal 21 4 3" xfId="2989" xr:uid="{00000000-0005-0000-0000-0000C20D0000}"/>
    <cellStyle name="Normal 21 4_BS HC mk" xfId="17703" xr:uid="{CEA52B9C-E1C4-4FD4-BAD2-C3758B18F641}"/>
    <cellStyle name="Normal 21 5" xfId="2990" xr:uid="{00000000-0005-0000-0000-0000C40D0000}"/>
    <cellStyle name="Normal 21 5 2" xfId="2991" xr:uid="{00000000-0005-0000-0000-0000C50D0000}"/>
    <cellStyle name="Normal 21 5 3" xfId="2992" xr:uid="{00000000-0005-0000-0000-0000C60D0000}"/>
    <cellStyle name="Normal 21 5_BS HC mk" xfId="17705" xr:uid="{6ED66C5A-E026-4D7F-B449-113C87F62B6A}"/>
    <cellStyle name="Normal 21 6" xfId="2993" xr:uid="{00000000-0005-0000-0000-0000C80D0000}"/>
    <cellStyle name="Normal 21 7" xfId="2994" xr:uid="{00000000-0005-0000-0000-0000C90D0000}"/>
    <cellStyle name="Normal 21 8" xfId="13060" xr:uid="{DE90DADC-FAC2-4034-8CB6-39679EFDC963}"/>
    <cellStyle name="Normal 21 9" xfId="13061" xr:uid="{907328E9-7B90-4CA0-9DFA-654F8211860F}"/>
    <cellStyle name="Normal 21_APM NE Q4-2024 Intra" xfId="18393" xr:uid="{B68F4E28-93FB-4760-8232-3153447491A9}"/>
    <cellStyle name="Normal 22" xfId="390" xr:uid="{00000000-0005-0000-0000-0000CB0D0000}"/>
    <cellStyle name="Normal 22 2" xfId="2995" xr:uid="{00000000-0005-0000-0000-0000CC0D0000}"/>
    <cellStyle name="Normal 22 3" xfId="13062" xr:uid="{467EAD9D-8E95-44E2-9551-CE28A0D99354}"/>
    <cellStyle name="Normal 22_APM NE Q4-2024 Intra" xfId="18394" xr:uid="{D9A94775-8BCE-4676-8806-0537848444AF}"/>
    <cellStyle name="Normal 23" xfId="391" xr:uid="{00000000-0005-0000-0000-0000CE0D0000}"/>
    <cellStyle name="Normal 23 2" xfId="2996" xr:uid="{00000000-0005-0000-0000-0000CF0D0000}"/>
    <cellStyle name="Normal 23 2 2" xfId="2997" xr:uid="{00000000-0005-0000-0000-0000D00D0000}"/>
    <cellStyle name="Normal 23 2 2 2" xfId="2998" xr:uid="{00000000-0005-0000-0000-0000D10D0000}"/>
    <cellStyle name="Normal 23 2 2 2 2" xfId="2999" xr:uid="{00000000-0005-0000-0000-0000D20D0000}"/>
    <cellStyle name="Normal 23 2 2 2_BS HC mk" xfId="17708" xr:uid="{0F2A41D5-0DF2-4CFD-9263-EE7BDC028E36}"/>
    <cellStyle name="Normal 23 2 2 3" xfId="3000" xr:uid="{00000000-0005-0000-0000-0000D40D0000}"/>
    <cellStyle name="Normal 23 2 2_BS HC mk" xfId="17707" xr:uid="{84AB18F5-478B-4323-A5A5-6F66A99894AD}"/>
    <cellStyle name="Normal 23 2 3" xfId="3001" xr:uid="{00000000-0005-0000-0000-0000D60D0000}"/>
    <cellStyle name="Normal 23 2 3 2" xfId="3002" xr:uid="{00000000-0005-0000-0000-0000D70D0000}"/>
    <cellStyle name="Normal 23 2 3 2 2" xfId="3003" xr:uid="{00000000-0005-0000-0000-0000D80D0000}"/>
    <cellStyle name="Normal 23 2 3 2_BS HC mk" xfId="17710" xr:uid="{CAB16FF1-FCF3-4100-9AFA-F3440C3964F1}"/>
    <cellStyle name="Normal 23 2 3 3" xfId="3004" xr:uid="{00000000-0005-0000-0000-0000DA0D0000}"/>
    <cellStyle name="Normal 23 2 3_BS HC mk" xfId="17709" xr:uid="{B43A2714-37C6-4834-8A3C-F0C693D68662}"/>
    <cellStyle name="Normal 23 2 4" xfId="3005" xr:uid="{00000000-0005-0000-0000-0000DC0D0000}"/>
    <cellStyle name="Normal 23 2 4 2" xfId="3006" xr:uid="{00000000-0005-0000-0000-0000DD0D0000}"/>
    <cellStyle name="Normal 23 2 4_BS HC mk" xfId="17711" xr:uid="{822C442B-40F6-4B11-9845-CF85060F3046}"/>
    <cellStyle name="Normal 23 2 5" xfId="3007" xr:uid="{00000000-0005-0000-0000-0000DF0D0000}"/>
    <cellStyle name="Normal 23 2_BS HC mk" xfId="17706" xr:uid="{5E44275F-F2B0-4541-9E20-DA65FE0B52B8}"/>
    <cellStyle name="Normal 23 3" xfId="3008" xr:uid="{00000000-0005-0000-0000-0000E10D0000}"/>
    <cellStyle name="Normal 23 3 2" xfId="3009" xr:uid="{00000000-0005-0000-0000-0000E20D0000}"/>
    <cellStyle name="Normal 23 3 2 2" xfId="3010" xr:uid="{00000000-0005-0000-0000-0000E30D0000}"/>
    <cellStyle name="Normal 23 3 2_BS HC mk" xfId="17713" xr:uid="{FD48DD4A-3066-4317-A725-32C261687233}"/>
    <cellStyle name="Normal 23 3 3" xfId="3011" xr:uid="{00000000-0005-0000-0000-0000E50D0000}"/>
    <cellStyle name="Normal 23 3_BS HC mk" xfId="17712" xr:uid="{BC460426-9DF5-4ED0-ADE9-141567F721FF}"/>
    <cellStyle name="Normal 23 4" xfId="3012" xr:uid="{00000000-0005-0000-0000-0000E70D0000}"/>
    <cellStyle name="Normal 23 4 2" xfId="3013" xr:uid="{00000000-0005-0000-0000-0000E80D0000}"/>
    <cellStyle name="Normal 23 4 2 2" xfId="3014" xr:uid="{00000000-0005-0000-0000-0000E90D0000}"/>
    <cellStyle name="Normal 23 4 2_BS HC mk" xfId="17715" xr:uid="{AC511E1F-84E0-4FBB-9359-CC444E492F39}"/>
    <cellStyle name="Normal 23 4 3" xfId="3015" xr:uid="{00000000-0005-0000-0000-0000EB0D0000}"/>
    <cellStyle name="Normal 23 4_BS HC mk" xfId="17714" xr:uid="{B2667485-E725-4D9E-8E9C-CE147BD3AF81}"/>
    <cellStyle name="Normal 23 5" xfId="3016" xr:uid="{00000000-0005-0000-0000-0000ED0D0000}"/>
    <cellStyle name="Normal 23 5 2" xfId="3017" xr:uid="{00000000-0005-0000-0000-0000EE0D0000}"/>
    <cellStyle name="Normal 23 5_BS HC mk" xfId="17716" xr:uid="{8882BA7B-2FDA-4012-8531-037585AF2E3E}"/>
    <cellStyle name="Normal 23 6" xfId="3018" xr:uid="{00000000-0005-0000-0000-0000F00D0000}"/>
    <cellStyle name="Normal 23 7" xfId="13063" xr:uid="{CE9511F0-B20B-488D-B55C-562A31042C81}"/>
    <cellStyle name="Normal 23 8" xfId="13064" xr:uid="{F6888146-BFB7-4844-8EDB-8BCB4AB660AF}"/>
    <cellStyle name="Normal 23_APM NE Q4-2024 Intra" xfId="18395" xr:uid="{8F8E7001-5B3F-4CB4-80AB-52C9769CC58C}"/>
    <cellStyle name="Normal 24" xfId="392" xr:uid="{00000000-0005-0000-0000-0000F20D0000}"/>
    <cellStyle name="Normal 24 2" xfId="3019" xr:uid="{00000000-0005-0000-0000-0000F30D0000}"/>
    <cellStyle name="Normal 24 2 2" xfId="3020" xr:uid="{00000000-0005-0000-0000-0000F40D0000}"/>
    <cellStyle name="Normal 24 2 2 2" xfId="3021" xr:uid="{00000000-0005-0000-0000-0000F50D0000}"/>
    <cellStyle name="Normal 24 2 2 2 2" xfId="3022" xr:uid="{00000000-0005-0000-0000-0000F60D0000}"/>
    <cellStyle name="Normal 24 2 2 2_BS HC mk" xfId="17719" xr:uid="{60941D21-4B97-421F-B55D-27FA8ED3B44B}"/>
    <cellStyle name="Normal 24 2 2 3" xfId="3023" xr:uid="{00000000-0005-0000-0000-0000F80D0000}"/>
    <cellStyle name="Normal 24 2 2_BS HC mk" xfId="17718" xr:uid="{4A29E936-F03D-4871-8E07-EA94039AD501}"/>
    <cellStyle name="Normal 24 2 3" xfId="3024" xr:uid="{00000000-0005-0000-0000-0000FA0D0000}"/>
    <cellStyle name="Normal 24 2 3 2" xfId="3025" xr:uid="{00000000-0005-0000-0000-0000FB0D0000}"/>
    <cellStyle name="Normal 24 2 3 2 2" xfId="3026" xr:uid="{00000000-0005-0000-0000-0000FC0D0000}"/>
    <cellStyle name="Normal 24 2 3 2_BS HC mk" xfId="17721" xr:uid="{4ED73EA8-2475-4C62-AFD1-A55C7F097232}"/>
    <cellStyle name="Normal 24 2 3 3" xfId="3027" xr:uid="{00000000-0005-0000-0000-0000FE0D0000}"/>
    <cellStyle name="Normal 24 2 3_BS HC mk" xfId="17720" xr:uid="{9BB5033E-E825-4C29-A85B-E415215C73A4}"/>
    <cellStyle name="Normal 24 2 4" xfId="3028" xr:uid="{00000000-0005-0000-0000-0000000E0000}"/>
    <cellStyle name="Normal 24 2 4 2" xfId="3029" xr:uid="{00000000-0005-0000-0000-0000010E0000}"/>
    <cellStyle name="Normal 24 2 4_BS HC mk" xfId="17722" xr:uid="{74F7FC18-79F3-4ADD-8D0E-97485B67D22A}"/>
    <cellStyle name="Normal 24 2 5" xfId="3030" xr:uid="{00000000-0005-0000-0000-0000030E0000}"/>
    <cellStyle name="Normal 24 2_BS HC mk" xfId="17717" xr:uid="{E9BA76C5-CA65-4017-9D90-0DDD8B178B7E}"/>
    <cellStyle name="Normal 24 3" xfId="3031" xr:uid="{00000000-0005-0000-0000-0000050E0000}"/>
    <cellStyle name="Normal 24 3 2" xfId="3032" xr:uid="{00000000-0005-0000-0000-0000060E0000}"/>
    <cellStyle name="Normal 24 3 2 2" xfId="3033" xr:uid="{00000000-0005-0000-0000-0000070E0000}"/>
    <cellStyle name="Normal 24 3 2_BS HC mk" xfId="17724" xr:uid="{2510FEBB-124D-4A42-B036-78C905A5BA43}"/>
    <cellStyle name="Normal 24 3 3" xfId="3034" xr:uid="{00000000-0005-0000-0000-0000090E0000}"/>
    <cellStyle name="Normal 24 3_BS HC mk" xfId="17723" xr:uid="{C1EC4A9B-24EB-4230-923A-9ADA3C9E3E6B}"/>
    <cellStyle name="Normal 24 4" xfId="3035" xr:uid="{00000000-0005-0000-0000-00000B0E0000}"/>
    <cellStyle name="Normal 24 4 2" xfId="3036" xr:uid="{00000000-0005-0000-0000-00000C0E0000}"/>
    <cellStyle name="Normal 24 4 2 2" xfId="3037" xr:uid="{00000000-0005-0000-0000-00000D0E0000}"/>
    <cellStyle name="Normal 24 4 2_BS HC mk" xfId="17726" xr:uid="{3BAB884A-79AD-460A-97FC-10655A679069}"/>
    <cellStyle name="Normal 24 4 3" xfId="3038" xr:uid="{00000000-0005-0000-0000-00000F0E0000}"/>
    <cellStyle name="Normal 24 4_BS HC mk" xfId="17725" xr:uid="{722648EA-13A5-4050-AAB6-6229BB7EA3B0}"/>
    <cellStyle name="Normal 24 5" xfId="3039" xr:uid="{00000000-0005-0000-0000-0000110E0000}"/>
    <cellStyle name="Normal 24 5 2" xfId="3040" xr:uid="{00000000-0005-0000-0000-0000120E0000}"/>
    <cellStyle name="Normal 24 5_BS HC mk" xfId="17727" xr:uid="{76540C57-0762-45EA-8421-3FFAA93C82F5}"/>
    <cellStyle name="Normal 24 6" xfId="3041" xr:uid="{00000000-0005-0000-0000-0000140E0000}"/>
    <cellStyle name="Normal 24_APM NE Q4-2024 Intra" xfId="18396" xr:uid="{3C763DEB-90FF-4BAC-A8A1-3B606AA525C3}"/>
    <cellStyle name="Normal 25" xfId="393" xr:uid="{00000000-0005-0000-0000-0000160E0000}"/>
    <cellStyle name="Normal 25 2" xfId="3042" xr:uid="{00000000-0005-0000-0000-0000170E0000}"/>
    <cellStyle name="Normal 25 2 2" xfId="3043" xr:uid="{00000000-0005-0000-0000-0000180E0000}"/>
    <cellStyle name="Normal 25 2 2 2" xfId="3044" xr:uid="{00000000-0005-0000-0000-0000190E0000}"/>
    <cellStyle name="Normal 25 2 2 2 2" xfId="3045" xr:uid="{00000000-0005-0000-0000-00001A0E0000}"/>
    <cellStyle name="Normal 25 2 2 2_BS HC mk" xfId="17730" xr:uid="{1EA828E3-9CD0-4255-AE2D-401AF25A38B9}"/>
    <cellStyle name="Normal 25 2 2 3" xfId="3046" xr:uid="{00000000-0005-0000-0000-00001C0E0000}"/>
    <cellStyle name="Normal 25 2 2_BS HC mk" xfId="17729" xr:uid="{062B282B-1877-4B73-8724-BDB6F9BFEB2E}"/>
    <cellStyle name="Normal 25 2 3" xfId="3047" xr:uid="{00000000-0005-0000-0000-00001E0E0000}"/>
    <cellStyle name="Normal 25 2 3 2" xfId="3048" xr:uid="{00000000-0005-0000-0000-00001F0E0000}"/>
    <cellStyle name="Normal 25 2 3 2 2" xfId="3049" xr:uid="{00000000-0005-0000-0000-0000200E0000}"/>
    <cellStyle name="Normal 25 2 3 2_BS HC mk" xfId="17732" xr:uid="{654DAEEC-A418-4C24-8C80-285299F00DB3}"/>
    <cellStyle name="Normal 25 2 3 3" xfId="3050" xr:uid="{00000000-0005-0000-0000-0000220E0000}"/>
    <cellStyle name="Normal 25 2 3_BS HC mk" xfId="17731" xr:uid="{A8366639-6F45-4444-9035-D3484DEDFD51}"/>
    <cellStyle name="Normal 25 2 4" xfId="3051" xr:uid="{00000000-0005-0000-0000-0000240E0000}"/>
    <cellStyle name="Normal 25 2 4 2" xfId="3052" xr:uid="{00000000-0005-0000-0000-0000250E0000}"/>
    <cellStyle name="Normal 25 2 4_BS HC mk" xfId="17733" xr:uid="{D235867F-175D-45C3-A110-E4E8BACCD982}"/>
    <cellStyle name="Normal 25 2 5" xfId="3053" xr:uid="{00000000-0005-0000-0000-0000270E0000}"/>
    <cellStyle name="Normal 25 2_BS HC mk" xfId="17728" xr:uid="{AA999EED-0BCE-4F26-9B05-8E82AA869569}"/>
    <cellStyle name="Normal 25 3" xfId="3054" xr:uid="{00000000-0005-0000-0000-0000290E0000}"/>
    <cellStyle name="Normal 25 3 2" xfId="3055" xr:uid="{00000000-0005-0000-0000-00002A0E0000}"/>
    <cellStyle name="Normal 25 3 2 2" xfId="3056" xr:uid="{00000000-0005-0000-0000-00002B0E0000}"/>
    <cellStyle name="Normal 25 3 2_BS HC mk" xfId="17735" xr:uid="{CD916294-072D-4913-8DA1-274F1AA4F26C}"/>
    <cellStyle name="Normal 25 3 3" xfId="3057" xr:uid="{00000000-0005-0000-0000-00002D0E0000}"/>
    <cellStyle name="Normal 25 3_BS HC mk" xfId="17734" xr:uid="{C3468429-BB57-4A03-BB69-513A88CE1A39}"/>
    <cellStyle name="Normal 25 4" xfId="3058" xr:uid="{00000000-0005-0000-0000-00002F0E0000}"/>
    <cellStyle name="Normal 25 4 2" xfId="3059" xr:uid="{00000000-0005-0000-0000-0000300E0000}"/>
    <cellStyle name="Normal 25 4 2 2" xfId="3060" xr:uid="{00000000-0005-0000-0000-0000310E0000}"/>
    <cellStyle name="Normal 25 4 2_BS HC mk" xfId="17737" xr:uid="{0675AF01-C781-48B8-A907-0473C42A7B41}"/>
    <cellStyle name="Normal 25 4 3" xfId="3061" xr:uid="{00000000-0005-0000-0000-0000330E0000}"/>
    <cellStyle name="Normal 25 4_BS HC mk" xfId="17736" xr:uid="{0DB40346-0CF7-4389-8DCC-5A2F68C7E050}"/>
    <cellStyle name="Normal 25 5" xfId="3062" xr:uid="{00000000-0005-0000-0000-0000350E0000}"/>
    <cellStyle name="Normal 25 5 2" xfId="3063" xr:uid="{00000000-0005-0000-0000-0000360E0000}"/>
    <cellStyle name="Normal 25 5_BS HC mk" xfId="17738" xr:uid="{9232E361-F55A-41FF-AC6E-FC04FAB32837}"/>
    <cellStyle name="Normal 25 6" xfId="3064" xr:uid="{00000000-0005-0000-0000-0000380E0000}"/>
    <cellStyle name="Normal 25 7" xfId="13065" xr:uid="{35164FA1-072A-4384-8BB2-F5B82A2BCA6E}"/>
    <cellStyle name="Normal 25 8" xfId="13066" xr:uid="{49CA994F-930F-4631-8F2C-1ECC17DD6E52}"/>
    <cellStyle name="Normal 25_APM NE Q4-2024 Intra" xfId="18397" xr:uid="{B38FF06F-40B1-411B-B3EB-1408E1C56224}"/>
    <cellStyle name="Normal 26" xfId="394" xr:uid="{00000000-0005-0000-0000-00003A0E0000}"/>
    <cellStyle name="Normal 26 2" xfId="3065" xr:uid="{00000000-0005-0000-0000-00003B0E0000}"/>
    <cellStyle name="Normal 26 2 2" xfId="3066" xr:uid="{00000000-0005-0000-0000-00003C0E0000}"/>
    <cellStyle name="Normal 26 2 2 2" xfId="3067" xr:uid="{00000000-0005-0000-0000-00003D0E0000}"/>
    <cellStyle name="Normal 26 2 2 2 2" xfId="3068" xr:uid="{00000000-0005-0000-0000-00003E0E0000}"/>
    <cellStyle name="Normal 26 2 2 2_BS HC mk" xfId="17741" xr:uid="{0C2C08DD-A228-4B2B-B723-D6AF48F01A82}"/>
    <cellStyle name="Normal 26 2 2 3" xfId="3069" xr:uid="{00000000-0005-0000-0000-0000400E0000}"/>
    <cellStyle name="Normal 26 2 2_BS HC mk" xfId="17740" xr:uid="{DB4F2F71-DDF4-46DB-9BB5-1164EBA106C3}"/>
    <cellStyle name="Normal 26 2 3" xfId="3070" xr:uid="{00000000-0005-0000-0000-0000420E0000}"/>
    <cellStyle name="Normal 26 2 3 2" xfId="3071" xr:uid="{00000000-0005-0000-0000-0000430E0000}"/>
    <cellStyle name="Normal 26 2 3 2 2" xfId="3072" xr:uid="{00000000-0005-0000-0000-0000440E0000}"/>
    <cellStyle name="Normal 26 2 3 2_BS HC mk" xfId="17743" xr:uid="{9ED0C04B-2FE9-4152-988B-44B84FBFFEE4}"/>
    <cellStyle name="Normal 26 2 3 3" xfId="3073" xr:uid="{00000000-0005-0000-0000-0000460E0000}"/>
    <cellStyle name="Normal 26 2 3_BS HC mk" xfId="17742" xr:uid="{A46CE1EA-B15D-4094-8D92-7FA03FD6570B}"/>
    <cellStyle name="Normal 26 2 4" xfId="3074" xr:uid="{00000000-0005-0000-0000-0000480E0000}"/>
    <cellStyle name="Normal 26 2 4 2" xfId="3075" xr:uid="{00000000-0005-0000-0000-0000490E0000}"/>
    <cellStyle name="Normal 26 2 4_BS HC mk" xfId="17744" xr:uid="{094FBEEB-76AB-41E4-951A-3B842B8C32C4}"/>
    <cellStyle name="Normal 26 2 5" xfId="3076" xr:uid="{00000000-0005-0000-0000-00004B0E0000}"/>
    <cellStyle name="Normal 26 2_BS HC mk" xfId="17739" xr:uid="{E1FE18E7-1BDC-461F-9099-E48075ED7FCD}"/>
    <cellStyle name="Normal 26 3" xfId="3077" xr:uid="{00000000-0005-0000-0000-00004D0E0000}"/>
    <cellStyle name="Normal 26 3 2" xfId="3078" xr:uid="{00000000-0005-0000-0000-00004E0E0000}"/>
    <cellStyle name="Normal 26 3 2 2" xfId="3079" xr:uid="{00000000-0005-0000-0000-00004F0E0000}"/>
    <cellStyle name="Normal 26 3 2_BS HC mk" xfId="17746" xr:uid="{40F40450-695D-4283-8521-07A275B22938}"/>
    <cellStyle name="Normal 26 3 3" xfId="3080" xr:uid="{00000000-0005-0000-0000-0000510E0000}"/>
    <cellStyle name="Normal 26 3_BS HC mk" xfId="17745" xr:uid="{35770343-F6A4-4E4C-9716-4EE52844F012}"/>
    <cellStyle name="Normal 26 4" xfId="3081" xr:uid="{00000000-0005-0000-0000-0000530E0000}"/>
    <cellStyle name="Normal 26 4 2" xfId="3082" xr:uid="{00000000-0005-0000-0000-0000540E0000}"/>
    <cellStyle name="Normal 26 4 2 2" xfId="3083" xr:uid="{00000000-0005-0000-0000-0000550E0000}"/>
    <cellStyle name="Normal 26 4 2_BS HC mk" xfId="17748" xr:uid="{005A37B9-4AD9-4E72-BF45-D9FFD3BE09AC}"/>
    <cellStyle name="Normal 26 4 3" xfId="3084" xr:uid="{00000000-0005-0000-0000-0000570E0000}"/>
    <cellStyle name="Normal 26 4_BS HC mk" xfId="17747" xr:uid="{166743CC-75CF-4FFE-988A-1D6D8DF3F86B}"/>
    <cellStyle name="Normal 26 5" xfId="3085" xr:uid="{00000000-0005-0000-0000-0000590E0000}"/>
    <cellStyle name="Normal 26 5 2" xfId="3086" xr:uid="{00000000-0005-0000-0000-00005A0E0000}"/>
    <cellStyle name="Normal 26 5_BS HC mk" xfId="17749" xr:uid="{B612173D-3019-44C7-9066-31F14C19F666}"/>
    <cellStyle name="Normal 26 6" xfId="3087" xr:uid="{00000000-0005-0000-0000-00005C0E0000}"/>
    <cellStyle name="Normal 26 7" xfId="13067" xr:uid="{A97A9FFF-0092-45B1-8397-1835D851DE3D}"/>
    <cellStyle name="Normal 26 8" xfId="13068" xr:uid="{135957B8-E406-43E3-8592-6E1556A3BF5B}"/>
    <cellStyle name="Normal 26_APM NE Q4-2024 Intra" xfId="18398" xr:uid="{00423B9F-E33E-415C-9F4F-78D63DD589DA}"/>
    <cellStyle name="Normal 27" xfId="395" xr:uid="{00000000-0005-0000-0000-00005E0E0000}"/>
    <cellStyle name="Normal 27 2" xfId="3088" xr:uid="{00000000-0005-0000-0000-00005F0E0000}"/>
    <cellStyle name="Normal 27_APM NE Q4-2024 Intra" xfId="18399" xr:uid="{3AF34932-04A3-429B-AD4D-3ACD6B25003F}"/>
    <cellStyle name="Normal 28" xfId="396" xr:uid="{00000000-0005-0000-0000-0000610E0000}"/>
    <cellStyle name="Normal 28 2" xfId="3089" xr:uid="{00000000-0005-0000-0000-0000620E0000}"/>
    <cellStyle name="Normal 28 3" xfId="13069" xr:uid="{8AE0E514-E1F3-49E2-87A3-0C4C37EE2C9F}"/>
    <cellStyle name="Normal 28_APM NE Q4-2024 Intra" xfId="18400" xr:uid="{9BD23C8A-BD0B-419C-A776-B8223C697FA3}"/>
    <cellStyle name="Normal 29" xfId="397" xr:uid="{00000000-0005-0000-0000-0000640E0000}"/>
    <cellStyle name="Normal 29 2" xfId="3090" xr:uid="{00000000-0005-0000-0000-0000650E0000}"/>
    <cellStyle name="Normal 29 2 2" xfId="3091" xr:uid="{00000000-0005-0000-0000-0000660E0000}"/>
    <cellStyle name="Normal 29 2 2 2" xfId="3092" xr:uid="{00000000-0005-0000-0000-0000670E0000}"/>
    <cellStyle name="Normal 29 2 2_BS HC mk" xfId="17751" xr:uid="{2A618D84-AF77-4893-A520-52BA322D501A}"/>
    <cellStyle name="Normal 29 2 3" xfId="3093" xr:uid="{00000000-0005-0000-0000-0000690E0000}"/>
    <cellStyle name="Normal 29 2_BS HC mk" xfId="17750" xr:uid="{FFF885C1-50BF-4290-B70E-6A4F128A3E3D}"/>
    <cellStyle name="Normal 29 3" xfId="3094" xr:uid="{00000000-0005-0000-0000-00006B0E0000}"/>
    <cellStyle name="Normal 29 3 2" xfId="3095" xr:uid="{00000000-0005-0000-0000-00006C0E0000}"/>
    <cellStyle name="Normal 29 3 2 2" xfId="3096" xr:uid="{00000000-0005-0000-0000-00006D0E0000}"/>
    <cellStyle name="Normal 29 3 2_BS HC mk" xfId="17753" xr:uid="{6205F3B4-6D27-42FF-AD4B-BBCA5E42DFE6}"/>
    <cellStyle name="Normal 29 3 3" xfId="3097" xr:uid="{00000000-0005-0000-0000-00006F0E0000}"/>
    <cellStyle name="Normal 29 3_BS HC mk" xfId="17752" xr:uid="{5FA3EA79-36D7-4602-A337-8DFEBF9A6EC3}"/>
    <cellStyle name="Normal 29 4" xfId="3098" xr:uid="{00000000-0005-0000-0000-0000710E0000}"/>
    <cellStyle name="Normal 29 4 2" xfId="3099" xr:uid="{00000000-0005-0000-0000-0000720E0000}"/>
    <cellStyle name="Normal 29 4_BS HC mk" xfId="17754" xr:uid="{FBD4A786-3D58-4D67-A091-97210FAA672D}"/>
    <cellStyle name="Normal 29 5" xfId="3100" xr:uid="{00000000-0005-0000-0000-0000740E0000}"/>
    <cellStyle name="Normal 29 6" xfId="13070" xr:uid="{75E37D5E-ACEB-4AA8-839A-EAD22278FA78}"/>
    <cellStyle name="Normal 29 7" xfId="13071" xr:uid="{08664D95-0168-466B-8011-235255781A2B}"/>
    <cellStyle name="Normal 29_APM NE Q4-2024 Intra" xfId="18401" xr:uid="{AE1D38B2-8EFC-412B-B789-023526C2DCF0}"/>
    <cellStyle name="Normal 3" xfId="398" xr:uid="{00000000-0005-0000-0000-0000760E0000}"/>
    <cellStyle name="Normal 3 2" xfId="399" xr:uid="{00000000-0005-0000-0000-0000770E0000}"/>
    <cellStyle name="Normal 3 2 10" xfId="13072" xr:uid="{17D35694-5891-4E52-93F9-3ADB77717C01}"/>
    <cellStyle name="Normal 3 2 2" xfId="477" xr:uid="{00000000-0005-0000-0000-0000780E0000}"/>
    <cellStyle name="Normal 3 2 2 2" xfId="3101" xr:uid="{00000000-0005-0000-0000-0000790E0000}"/>
    <cellStyle name="Normal 3 2 2 2 2" xfId="3102" xr:uid="{00000000-0005-0000-0000-00007A0E0000}"/>
    <cellStyle name="Normal 3 2 2 2 2 2" xfId="3103" xr:uid="{00000000-0005-0000-0000-00007B0E0000}"/>
    <cellStyle name="Normal 3 2 2 2 2_BS HC mk" xfId="17756" xr:uid="{C4152456-10EF-4BDC-9BF9-BD407084F6DC}"/>
    <cellStyle name="Normal 3 2 2 2 3" xfId="3104" xr:uid="{00000000-0005-0000-0000-00007D0E0000}"/>
    <cellStyle name="Normal 3 2 2 2_BS HC mk" xfId="17755" xr:uid="{166895C3-C1E1-4856-8C4D-BD5A298CCDEC}"/>
    <cellStyle name="Normal 3 2 2 3" xfId="3105" xr:uid="{00000000-0005-0000-0000-00007F0E0000}"/>
    <cellStyle name="Normal 3 2 2 3 2" xfId="3106" xr:uid="{00000000-0005-0000-0000-0000800E0000}"/>
    <cellStyle name="Normal 3 2 2 3 2 2" xfId="3107" xr:uid="{00000000-0005-0000-0000-0000810E0000}"/>
    <cellStyle name="Normal 3 2 2 3 2_BS HC mk" xfId="17758" xr:uid="{2D7AA382-1B3E-4DDA-A3DF-3F09575102D0}"/>
    <cellStyle name="Normal 3 2 2 3 3" xfId="3108" xr:uid="{00000000-0005-0000-0000-0000830E0000}"/>
    <cellStyle name="Normal 3 2 2 3_BS HC mk" xfId="17757" xr:uid="{18E58CBF-005B-4F99-80E5-095AFDE586BB}"/>
    <cellStyle name="Normal 3 2 2 4" xfId="3109" xr:uid="{00000000-0005-0000-0000-0000850E0000}"/>
    <cellStyle name="Normal 3 2 2 4 2" xfId="3110" xr:uid="{00000000-0005-0000-0000-0000860E0000}"/>
    <cellStyle name="Normal 3 2 2 4_BS HC mk" xfId="17759" xr:uid="{58630C49-FD75-496E-961A-0529FB6EF20D}"/>
    <cellStyle name="Normal 3 2 2 5" xfId="3111" xr:uid="{00000000-0005-0000-0000-0000880E0000}"/>
    <cellStyle name="Normal 3 2 2_APM NE Q4-2024 Intra" xfId="18403" xr:uid="{6BDF1758-7727-4B4E-AE41-B26BB5B1CB53}"/>
    <cellStyle name="Normal 3 2 3" xfId="3112" xr:uid="{00000000-0005-0000-0000-00008A0E0000}"/>
    <cellStyle name="Normal 3 2 3 2" xfId="3113" xr:uid="{00000000-0005-0000-0000-00008B0E0000}"/>
    <cellStyle name="Normal 3 2 3 2 2" xfId="3114" xr:uid="{00000000-0005-0000-0000-00008C0E0000}"/>
    <cellStyle name="Normal 3 2 3 2_BS HC mk" xfId="17761" xr:uid="{070393A5-685F-481F-95B2-9E9031B42860}"/>
    <cellStyle name="Normal 3 2 3 3" xfId="3115" xr:uid="{00000000-0005-0000-0000-00008E0E0000}"/>
    <cellStyle name="Normal 3 2 3_BS HC mk" xfId="17760" xr:uid="{1137DC28-48F7-4BAA-A799-AB5074F2180D}"/>
    <cellStyle name="Normal 3 2 4" xfId="3116" xr:uid="{00000000-0005-0000-0000-0000900E0000}"/>
    <cellStyle name="Normal 3 2 4 2" xfId="3117" xr:uid="{00000000-0005-0000-0000-0000910E0000}"/>
    <cellStyle name="Normal 3 2 4 2 2" xfId="3118" xr:uid="{00000000-0005-0000-0000-0000920E0000}"/>
    <cellStyle name="Normal 3 2 4 2_BS HC mk" xfId="17763" xr:uid="{E1A7D8D1-17E3-441B-AF86-C4C44F67ADEF}"/>
    <cellStyle name="Normal 3 2 4 3" xfId="3119" xr:uid="{00000000-0005-0000-0000-0000940E0000}"/>
    <cellStyle name="Normal 3 2 4_BS HC mk" xfId="17762" xr:uid="{37638E80-731E-4246-A0B0-54902445BAAF}"/>
    <cellStyle name="Normal 3 2 5" xfId="3120" xr:uid="{00000000-0005-0000-0000-0000960E0000}"/>
    <cellStyle name="Normal 3 2 6" xfId="3121" xr:uid="{00000000-0005-0000-0000-0000970E0000}"/>
    <cellStyle name="Normal 3 2 6 2" xfId="3122" xr:uid="{00000000-0005-0000-0000-0000980E0000}"/>
    <cellStyle name="Normal 3 2 6 3" xfId="3123" xr:uid="{00000000-0005-0000-0000-0000990E0000}"/>
    <cellStyle name="Normal 3 2 6_BS HC mk" xfId="17764" xr:uid="{20836C55-8BE9-4490-A6E0-3F47BAB926B2}"/>
    <cellStyle name="Normal 3 2 7" xfId="3124" xr:uid="{00000000-0005-0000-0000-00009B0E0000}"/>
    <cellStyle name="Normal 3 2 8" xfId="3125" xr:uid="{00000000-0005-0000-0000-00009C0E0000}"/>
    <cellStyle name="Normal 3 2 9" xfId="13073" xr:uid="{2E8B1D85-F982-49B9-A3C9-F43C20D9C1A2}"/>
    <cellStyle name="Normal 3 2_APM NE Q4-2024 Intra" xfId="18402" xr:uid="{8C01DFE9-2058-4FE5-9447-44CDCBF88AA8}"/>
    <cellStyle name="Normal 3 3" xfId="400" xr:uid="{00000000-0005-0000-0000-00009E0E0000}"/>
    <cellStyle name="Normal 3 3 2" xfId="13074" xr:uid="{F9DE4AE0-96C3-46F5-A454-60F4A37BA386}"/>
    <cellStyle name="Normal 3 3 2 2" xfId="17966" xr:uid="{A5CE1F3C-66D0-4563-AC63-8D8636026CC9}"/>
    <cellStyle name="Normal 3 3 2_APM NE Q4-2024 Intra" xfId="18405" xr:uid="{886EBCD4-E592-44BA-A7F0-DC33A51245D2}"/>
    <cellStyle name="Normal 3 3_APM NE Q4-2024 Intra" xfId="18404" xr:uid="{4C56B49B-B687-4CDE-A63D-5D866E90D0F5}"/>
    <cellStyle name="Normal 3 4" xfId="401" xr:uid="{00000000-0005-0000-0000-00009F0E0000}"/>
    <cellStyle name="Normal 3 4 2" xfId="13075" xr:uid="{EBB7CA7E-71E1-4A6D-87F9-084B13C7F429}"/>
    <cellStyle name="Normal 3 4_APM NE Q4-2024 Intra" xfId="18406" xr:uid="{3725DE39-C442-47F9-BCAC-29BF32C14081}"/>
    <cellStyle name="Normal 3 5" xfId="3126" xr:uid="{00000000-0005-0000-0000-0000A00E0000}"/>
    <cellStyle name="Normal 3 5 2" xfId="3127" xr:uid="{00000000-0005-0000-0000-0000A10E0000}"/>
    <cellStyle name="Normal 3 5 3" xfId="3128" xr:uid="{00000000-0005-0000-0000-0000A20E0000}"/>
    <cellStyle name="Normal 3 5_BS HC mk" xfId="17765" xr:uid="{660B748D-C77D-4807-BAF6-4BD61B86789B}"/>
    <cellStyle name="Normal 3 6" xfId="3129" xr:uid="{00000000-0005-0000-0000-0000A40E0000}"/>
    <cellStyle name="Normal 3 6 2" xfId="3130" xr:uid="{00000000-0005-0000-0000-0000A50E0000}"/>
    <cellStyle name="Normal 3 6 3" xfId="3131" xr:uid="{00000000-0005-0000-0000-0000A60E0000}"/>
    <cellStyle name="Normal 3 6_BS HC mk" xfId="17766" xr:uid="{3447BAE8-FF65-4233-85DB-63524B16EDA3}"/>
    <cellStyle name="Normal 3 7" xfId="3132" xr:uid="{00000000-0005-0000-0000-0000A80E0000}"/>
    <cellStyle name="Normal 3 8" xfId="3133" xr:uid="{00000000-0005-0000-0000-0000A90E0000}"/>
    <cellStyle name="Normal 3_~1520012" xfId="13076" xr:uid="{6836FD42-F584-4209-ADD4-0131758A527A}"/>
    <cellStyle name="Normal 3_Note 9" xfId="17427" xr:uid="{A13958B6-349F-473B-97CC-8CFCDE486FCC}"/>
    <cellStyle name="Normal 30" xfId="402" xr:uid="{00000000-0005-0000-0000-0000AB0E0000}"/>
    <cellStyle name="Normal 30 2" xfId="3134" xr:uid="{00000000-0005-0000-0000-0000AC0E0000}"/>
    <cellStyle name="Normal 30 2 2" xfId="3135" xr:uid="{00000000-0005-0000-0000-0000AD0E0000}"/>
    <cellStyle name="Normal 30 2 2 2" xfId="3136" xr:uid="{00000000-0005-0000-0000-0000AE0E0000}"/>
    <cellStyle name="Normal 30 2 2_BS HC mk" xfId="17768" xr:uid="{8A620930-A80E-48BD-845F-7D37A14EE960}"/>
    <cellStyle name="Normal 30 2 3" xfId="3137" xr:uid="{00000000-0005-0000-0000-0000B00E0000}"/>
    <cellStyle name="Normal 30 2_BS HC mk" xfId="17767" xr:uid="{523BD1A1-548D-407C-99CF-ADF0CDA98511}"/>
    <cellStyle name="Normal 30 3" xfId="3138" xr:uid="{00000000-0005-0000-0000-0000B20E0000}"/>
    <cellStyle name="Normal 30 3 2" xfId="3139" xr:uid="{00000000-0005-0000-0000-0000B30E0000}"/>
    <cellStyle name="Normal 30 3 2 2" xfId="3140" xr:uid="{00000000-0005-0000-0000-0000B40E0000}"/>
    <cellStyle name="Normal 30 3 2_BS HC mk" xfId="17770" xr:uid="{2E56086F-0B16-4131-A467-2A3580B1DB68}"/>
    <cellStyle name="Normal 30 3 3" xfId="3141" xr:uid="{00000000-0005-0000-0000-0000B60E0000}"/>
    <cellStyle name="Normal 30 3_BS HC mk" xfId="17769" xr:uid="{E5282F78-4ED5-43F3-98F8-ABE88DB4F29F}"/>
    <cellStyle name="Normal 30 4" xfId="3142" xr:uid="{00000000-0005-0000-0000-0000B80E0000}"/>
    <cellStyle name="Normal 30 4 2" xfId="3143" xr:uid="{00000000-0005-0000-0000-0000B90E0000}"/>
    <cellStyle name="Normal 30 4_BS HC mk" xfId="17771" xr:uid="{106E6F7C-713B-43D6-AC3B-F64976FCF85B}"/>
    <cellStyle name="Normal 30 5" xfId="3144" xr:uid="{00000000-0005-0000-0000-0000BB0E0000}"/>
    <cellStyle name="Normal 30 6" xfId="13077" xr:uid="{373428D1-CA99-4191-8646-EED12351F293}"/>
    <cellStyle name="Normal 30 7" xfId="13078" xr:uid="{E6909D33-CECA-4FA5-B7D2-99ACB5A10B84}"/>
    <cellStyle name="Normal 30_APM NE Q4-2024 Intra" xfId="18407" xr:uid="{06AE75C2-ED06-4392-92F8-F230442A79C8}"/>
    <cellStyle name="Normal 31" xfId="403" xr:uid="{00000000-0005-0000-0000-0000BD0E0000}"/>
    <cellStyle name="Normal 31 2" xfId="3145" xr:uid="{00000000-0005-0000-0000-0000BE0E0000}"/>
    <cellStyle name="Normal 31 2 2" xfId="3146" xr:uid="{00000000-0005-0000-0000-0000BF0E0000}"/>
    <cellStyle name="Normal 31 2 2 2" xfId="3147" xr:uid="{00000000-0005-0000-0000-0000C00E0000}"/>
    <cellStyle name="Normal 31 2 2_BS HC mk" xfId="17773" xr:uid="{BFA3E99C-BC59-40AF-A97A-31F1F213CF3C}"/>
    <cellStyle name="Normal 31 2 3" xfId="3148" xr:uid="{00000000-0005-0000-0000-0000C20E0000}"/>
    <cellStyle name="Normal 31 2_BS HC mk" xfId="17772" xr:uid="{2727B01A-D61F-43B3-AFE0-D64A172CDE7E}"/>
    <cellStyle name="Normal 31 3" xfId="3149" xr:uid="{00000000-0005-0000-0000-0000C40E0000}"/>
    <cellStyle name="Normal 31 3 2" xfId="3150" xr:uid="{00000000-0005-0000-0000-0000C50E0000}"/>
    <cellStyle name="Normal 31 3 2 2" xfId="3151" xr:uid="{00000000-0005-0000-0000-0000C60E0000}"/>
    <cellStyle name="Normal 31 3 2_BS HC mk" xfId="17775" xr:uid="{2A509E8A-0A20-4FC8-9FB5-A4DE4FAA8749}"/>
    <cellStyle name="Normal 31 3 3" xfId="3152" xr:uid="{00000000-0005-0000-0000-0000C80E0000}"/>
    <cellStyle name="Normal 31 3_BS HC mk" xfId="17774" xr:uid="{56EA3AF9-DF80-48F6-A4BA-383F3C3F994F}"/>
    <cellStyle name="Normal 31 4" xfId="3153" xr:uid="{00000000-0005-0000-0000-0000CA0E0000}"/>
    <cellStyle name="Normal 31 4 2" xfId="3154" xr:uid="{00000000-0005-0000-0000-0000CB0E0000}"/>
    <cellStyle name="Normal 31 4_BS HC mk" xfId="17776" xr:uid="{1363D141-0677-4F9F-B1E3-5A95044EF7B6}"/>
    <cellStyle name="Normal 31 5" xfId="3155" xr:uid="{00000000-0005-0000-0000-0000CD0E0000}"/>
    <cellStyle name="Normal 31_APM NE Q4-2024 Intra" xfId="18408" xr:uid="{EF8873E4-5019-4E11-9068-C31C48ACF73E}"/>
    <cellStyle name="Normal 32" xfId="3156" xr:uid="{00000000-0005-0000-0000-0000CF0E0000}"/>
    <cellStyle name="Normal 32 2" xfId="3157" xr:uid="{00000000-0005-0000-0000-0000D00E0000}"/>
    <cellStyle name="Normal 32 2 2" xfId="3158" xr:uid="{00000000-0005-0000-0000-0000D10E0000}"/>
    <cellStyle name="Normal 32 2 2 2" xfId="3159" xr:uid="{00000000-0005-0000-0000-0000D20E0000}"/>
    <cellStyle name="Normal 32 2 2_BS HC mk" xfId="17778" xr:uid="{402E430C-B309-4834-A6DA-6F958BFDFCAD}"/>
    <cellStyle name="Normal 32 2 3" xfId="3160" xr:uid="{00000000-0005-0000-0000-0000D40E0000}"/>
    <cellStyle name="Normal 32 2_BS HC mk" xfId="17777" xr:uid="{3F1E0181-8225-49AF-B09F-A80ACEB7D03D}"/>
    <cellStyle name="Normal 32 3" xfId="3161" xr:uid="{00000000-0005-0000-0000-0000D60E0000}"/>
    <cellStyle name="Normal 32 3 2" xfId="3162" xr:uid="{00000000-0005-0000-0000-0000D70E0000}"/>
    <cellStyle name="Normal 32 3_BS HC mk" xfId="17779" xr:uid="{3214D400-757B-447C-A7B2-9B0316307F07}"/>
    <cellStyle name="Normal 32 4" xfId="3163" xr:uid="{00000000-0005-0000-0000-0000D90E0000}"/>
    <cellStyle name="Normal 32 5" xfId="7507" xr:uid="{00000000-0005-0000-0000-0000DA0E0000}"/>
    <cellStyle name="Normal 32 6" xfId="7566" xr:uid="{00000000-0005-0000-0000-0000DB0E0000}"/>
    <cellStyle name="Normal 32 7" xfId="11601" xr:uid="{00000000-0005-0000-0000-0000DC0E0000}"/>
    <cellStyle name="Normal 32_APM NE Q4-2024 Intra" xfId="18409" xr:uid="{65914389-830E-4ADA-A628-E8F919EA3238}"/>
    <cellStyle name="Normal 33" xfId="3164" xr:uid="{00000000-0005-0000-0000-0000DE0E0000}"/>
    <cellStyle name="Normal 33 2" xfId="3165" xr:uid="{00000000-0005-0000-0000-0000DF0E0000}"/>
    <cellStyle name="Normal 33 2 2" xfId="3166" xr:uid="{00000000-0005-0000-0000-0000E00E0000}"/>
    <cellStyle name="Normal 33 2_BS HC mk" xfId="17780" xr:uid="{42F1589D-4D6B-4E05-AC4E-5A92F5B593FF}"/>
    <cellStyle name="Normal 33 3" xfId="3167" xr:uid="{00000000-0005-0000-0000-0000E20E0000}"/>
    <cellStyle name="Normal 33 4" xfId="7508" xr:uid="{00000000-0005-0000-0000-0000E30E0000}"/>
    <cellStyle name="Normal 33 5" xfId="7565" xr:uid="{00000000-0005-0000-0000-0000E40E0000}"/>
    <cellStyle name="Normal 33 6" xfId="11600" xr:uid="{00000000-0005-0000-0000-0000E50E0000}"/>
    <cellStyle name="Normal 33_APM NE Q4-2024 Intra" xfId="18410" xr:uid="{EEF8DF7D-D734-44D9-BA98-CEF727F0E7C0}"/>
    <cellStyle name="Normal 34" xfId="3168" xr:uid="{00000000-0005-0000-0000-0000E70E0000}"/>
    <cellStyle name="Normal 34 2" xfId="7509" xr:uid="{00000000-0005-0000-0000-0000E80E0000}"/>
    <cellStyle name="Normal 34_APM NE Q4-2024 Intra" xfId="18411" xr:uid="{F8BB2FE0-6265-4AAF-95A5-93C70B24EB51}"/>
    <cellStyle name="Normal 35" xfId="3169" xr:uid="{00000000-0005-0000-0000-0000E90E0000}"/>
    <cellStyle name="Normal 35 2" xfId="3170" xr:uid="{00000000-0005-0000-0000-0000EA0E0000}"/>
    <cellStyle name="Normal 35 2 2" xfId="3171" xr:uid="{00000000-0005-0000-0000-0000EB0E0000}"/>
    <cellStyle name="Normal 35 2 3" xfId="3172" xr:uid="{00000000-0005-0000-0000-0000EC0E0000}"/>
    <cellStyle name="Normal 35 2_BS HC mk" xfId="17781" xr:uid="{12BD9809-AC65-4F2C-93FB-BF6D44B385AD}"/>
    <cellStyle name="Normal 35 3" xfId="3173" xr:uid="{00000000-0005-0000-0000-0000EE0E0000}"/>
    <cellStyle name="Normal 35 4" xfId="3174" xr:uid="{00000000-0005-0000-0000-0000EF0E0000}"/>
    <cellStyle name="Normal 35 5" xfId="7510" xr:uid="{00000000-0005-0000-0000-0000F00E0000}"/>
    <cellStyle name="Normal 35 6" xfId="7564" xr:uid="{00000000-0005-0000-0000-0000F10E0000}"/>
    <cellStyle name="Normal 35 7" xfId="11599" xr:uid="{00000000-0005-0000-0000-0000F20E0000}"/>
    <cellStyle name="Normal 35_BS" xfId="13079" xr:uid="{9A21FED2-5CE4-4CA0-81D2-4159EE27C0A8}"/>
    <cellStyle name="Normal 36" xfId="3175" xr:uid="{00000000-0005-0000-0000-0000F40E0000}"/>
    <cellStyle name="Normal 36 2" xfId="3176" xr:uid="{00000000-0005-0000-0000-0000F50E0000}"/>
    <cellStyle name="Normal 36 2 2" xfId="3177" xr:uid="{00000000-0005-0000-0000-0000F60E0000}"/>
    <cellStyle name="Normal 36 2_BS HC mk" xfId="17782" xr:uid="{5FF71785-1243-47CC-8025-93C172473CDD}"/>
    <cellStyle name="Normal 36 3" xfId="3178" xr:uid="{00000000-0005-0000-0000-0000F80E0000}"/>
    <cellStyle name="Normal 36 4" xfId="7511" xr:uid="{00000000-0005-0000-0000-0000F90E0000}"/>
    <cellStyle name="Normal 36 5" xfId="7563" xr:uid="{00000000-0005-0000-0000-0000FA0E0000}"/>
    <cellStyle name="Normal 36 6" xfId="11598" xr:uid="{00000000-0005-0000-0000-0000FB0E0000}"/>
    <cellStyle name="Normal 36_APM NE Q4-2024 Intra" xfId="18412" xr:uid="{ACD24BC5-604C-4524-BD6E-9E414EEBD20B}"/>
    <cellStyle name="Normal 37" xfId="404" xr:uid="{00000000-0005-0000-0000-0000FD0E0000}"/>
    <cellStyle name="Normal 37 2" xfId="3179" xr:uid="{00000000-0005-0000-0000-0000FE0E0000}"/>
    <cellStyle name="Normal 37 2 2" xfId="3180" xr:uid="{00000000-0005-0000-0000-0000FF0E0000}"/>
    <cellStyle name="Normal 37 2_BS HC mk" xfId="17783" xr:uid="{EDE5E1F8-31CD-4B89-9DC5-67544095F694}"/>
    <cellStyle name="Normal 37 3" xfId="3181" xr:uid="{00000000-0005-0000-0000-0000010F0000}"/>
    <cellStyle name="Normal 37 4" xfId="13080" xr:uid="{FD92C7CC-A78B-4E33-9A04-59F8D633A41E}"/>
    <cellStyle name="Normal 37 5" xfId="13081" xr:uid="{CEFC4998-81CD-48D8-AD08-A5A3E64321D1}"/>
    <cellStyle name="Normal 37_APM NE Q4-2024 Intra" xfId="18413" xr:uid="{4BBD0666-9EA9-4C3E-834D-22484747546B}"/>
    <cellStyle name="Normal 38" xfId="3182" xr:uid="{00000000-0005-0000-0000-0000030F0000}"/>
    <cellStyle name="Normal 38 2" xfId="3183" xr:uid="{00000000-0005-0000-0000-0000040F0000}"/>
    <cellStyle name="Normal 38 2 2" xfId="3184" xr:uid="{00000000-0005-0000-0000-0000050F0000}"/>
    <cellStyle name="Normal 38 2 3" xfId="3185" xr:uid="{00000000-0005-0000-0000-0000060F0000}"/>
    <cellStyle name="Normal 38 2_BS HC mk" xfId="17784" xr:uid="{50477D1E-6448-4705-B01F-204D56ACD506}"/>
    <cellStyle name="Normal 38 3" xfId="3186" xr:uid="{00000000-0005-0000-0000-0000080F0000}"/>
    <cellStyle name="Normal 38 4" xfId="3187" xr:uid="{00000000-0005-0000-0000-0000090F0000}"/>
    <cellStyle name="Normal 38 5" xfId="7514" xr:uid="{00000000-0005-0000-0000-00000A0F0000}"/>
    <cellStyle name="Normal 38 6" xfId="7562" xr:uid="{00000000-0005-0000-0000-00000B0F0000}"/>
    <cellStyle name="Normal 38 7" xfId="11597" xr:uid="{00000000-0005-0000-0000-00000C0F0000}"/>
    <cellStyle name="Normal 38_APM NE Q4-2024 Intra" xfId="18414" xr:uid="{4517A3D9-55E8-4507-A083-A32A83EE9FF6}"/>
    <cellStyle name="Normal 39" xfId="3188" xr:uid="{00000000-0005-0000-0000-00000E0F0000}"/>
    <cellStyle name="Normal 39 2" xfId="3189" xr:uid="{00000000-0005-0000-0000-00000F0F0000}"/>
    <cellStyle name="Normal 39 2 2" xfId="3190" xr:uid="{00000000-0005-0000-0000-0000100F0000}"/>
    <cellStyle name="Normal 39 2_BS HC mk" xfId="17786" xr:uid="{7FB45888-B817-4586-9C1B-4071C21AE2B4}"/>
    <cellStyle name="Normal 39 3" xfId="3191" xr:uid="{00000000-0005-0000-0000-0000120F0000}"/>
    <cellStyle name="Normal 39_BS HC mk" xfId="17785" xr:uid="{DBE5C1C6-5C14-4E02-8C0F-191BD84DFE56}"/>
    <cellStyle name="Normal 4" xfId="405" xr:uid="{00000000-0005-0000-0000-0000140F0000}"/>
    <cellStyle name="Normal 4 10" xfId="11717" xr:uid="{045DF36D-A024-4646-A043-E1B7F85485B5}"/>
    <cellStyle name="Normal 4 2" xfId="23" xr:uid="{00000000-0005-0000-0000-0000150F0000}"/>
    <cellStyle name="Normal 4 2 2" xfId="3192" xr:uid="{00000000-0005-0000-0000-0000160F0000}"/>
    <cellStyle name="Normal 4 2 2 2" xfId="3193" xr:uid="{00000000-0005-0000-0000-0000170F0000}"/>
    <cellStyle name="Normal 4 2 2 2 2" xfId="3194" xr:uid="{00000000-0005-0000-0000-0000180F0000}"/>
    <cellStyle name="Normal 4 2 2 2 2 2" xfId="3195" xr:uid="{00000000-0005-0000-0000-0000190F0000}"/>
    <cellStyle name="Normal 4 2 2 2 2_BS HC mk" xfId="17789" xr:uid="{EF818596-177A-4098-B69C-8BFDA34A7175}"/>
    <cellStyle name="Normal 4 2 2 2 3" xfId="3196" xr:uid="{00000000-0005-0000-0000-00001B0F0000}"/>
    <cellStyle name="Normal 4 2 2 2_BS HC mk" xfId="17788" xr:uid="{DFBA9174-DAD2-41F3-9EBA-63C90A062B27}"/>
    <cellStyle name="Normal 4 2 2 3" xfId="3197" xr:uid="{00000000-0005-0000-0000-00001D0F0000}"/>
    <cellStyle name="Normal 4 2 2 3 2" xfId="3198" xr:uid="{00000000-0005-0000-0000-00001E0F0000}"/>
    <cellStyle name="Normal 4 2 2 3 2 2" xfId="3199" xr:uid="{00000000-0005-0000-0000-00001F0F0000}"/>
    <cellStyle name="Normal 4 2 2 3 2_BS HC mk" xfId="17791" xr:uid="{E6905B0D-E112-45B0-AFDF-95911E08CEEB}"/>
    <cellStyle name="Normal 4 2 2 3 3" xfId="3200" xr:uid="{00000000-0005-0000-0000-0000210F0000}"/>
    <cellStyle name="Normal 4 2 2 3_BS HC mk" xfId="17790" xr:uid="{D6F4D9ED-86B8-4DD9-BCAC-8ABC7F51D354}"/>
    <cellStyle name="Normal 4 2 2 4" xfId="3201" xr:uid="{00000000-0005-0000-0000-0000230F0000}"/>
    <cellStyle name="Normal 4 2 2 4 2" xfId="3202" xr:uid="{00000000-0005-0000-0000-0000240F0000}"/>
    <cellStyle name="Normal 4 2 2 4_BS HC mk" xfId="17792" xr:uid="{BCBB5A6A-7325-49D1-820E-67BF89B129FB}"/>
    <cellStyle name="Normal 4 2 2 5" xfId="3203" xr:uid="{00000000-0005-0000-0000-0000260F0000}"/>
    <cellStyle name="Normal 4 2 2_BS HC mk" xfId="17787" xr:uid="{62CC7470-7BE3-4821-87B6-3D3A5A2411BC}"/>
    <cellStyle name="Normal 4 2 3" xfId="3204" xr:uid="{00000000-0005-0000-0000-0000280F0000}"/>
    <cellStyle name="Normal 4 2 3 2" xfId="3205" xr:uid="{00000000-0005-0000-0000-0000290F0000}"/>
    <cellStyle name="Normal 4 2 3 2 2" xfId="3206" xr:uid="{00000000-0005-0000-0000-00002A0F0000}"/>
    <cellStyle name="Normal 4 2 3 2_BS HC mk" xfId="17794" xr:uid="{07E7BBCE-E5D0-4D18-ADC5-A5CA0787B312}"/>
    <cellStyle name="Normal 4 2 3 3" xfId="3207" xr:uid="{00000000-0005-0000-0000-00002C0F0000}"/>
    <cellStyle name="Normal 4 2 3_BS HC mk" xfId="17793" xr:uid="{2248BD2B-746A-4B90-B1C7-6AB679C845BA}"/>
    <cellStyle name="Normal 4 2 4" xfId="3208" xr:uid="{00000000-0005-0000-0000-00002E0F0000}"/>
    <cellStyle name="Normal 4 2 4 2" xfId="3209" xr:uid="{00000000-0005-0000-0000-00002F0F0000}"/>
    <cellStyle name="Normal 4 2 4 2 2" xfId="3210" xr:uid="{00000000-0005-0000-0000-0000300F0000}"/>
    <cellStyle name="Normal 4 2 4 2_BS HC mk" xfId="17796" xr:uid="{C294CBAB-1711-4C88-9578-CADC018E6F2C}"/>
    <cellStyle name="Normal 4 2 4 3" xfId="3211" xr:uid="{00000000-0005-0000-0000-0000320F0000}"/>
    <cellStyle name="Normal 4 2 4_BS HC mk" xfId="17795" xr:uid="{63570C65-872E-4370-8BC9-5B8690D3136F}"/>
    <cellStyle name="Normal 4 2 5" xfId="3212" xr:uid="{00000000-0005-0000-0000-0000340F0000}"/>
    <cellStyle name="Normal 4 2 5 2" xfId="3213" xr:uid="{00000000-0005-0000-0000-0000350F0000}"/>
    <cellStyle name="Normal 4 2 5 3" xfId="3214" xr:uid="{00000000-0005-0000-0000-0000360F0000}"/>
    <cellStyle name="Normal 4 2 5_BS HC mk" xfId="17797" xr:uid="{17971DCB-7D98-4456-A9D2-D5C0B870B4E0}"/>
    <cellStyle name="Normal 4 2 6" xfId="3215" xr:uid="{00000000-0005-0000-0000-0000380F0000}"/>
    <cellStyle name="Normal 4 2 7" xfId="3216" xr:uid="{00000000-0005-0000-0000-0000390F0000}"/>
    <cellStyle name="Normal 4 2_APM NE Q4-2024 Intra" xfId="18416" xr:uid="{1B6EBE26-6FF5-4966-92C8-E5B607C91102}"/>
    <cellStyle name="Normal 4 3" xfId="406" xr:uid="{00000000-0005-0000-0000-00003B0F0000}"/>
    <cellStyle name="Normal 4 3 2" xfId="3217" xr:uid="{00000000-0005-0000-0000-00003C0F0000}"/>
    <cellStyle name="Normal 4 3 2 2" xfId="3218" xr:uid="{00000000-0005-0000-0000-00003D0F0000}"/>
    <cellStyle name="Normal 4 3 2 2 2" xfId="3219" xr:uid="{00000000-0005-0000-0000-00003E0F0000}"/>
    <cellStyle name="Normal 4 3 2 2 3" xfId="3220" xr:uid="{00000000-0005-0000-0000-00003F0F0000}"/>
    <cellStyle name="Normal 4 3 2 2_BS HC mk" xfId="17799" xr:uid="{CE837FDC-6D65-4FF6-A05C-E692FEF1C52E}"/>
    <cellStyle name="Normal 4 3 2 3" xfId="3221" xr:uid="{00000000-0005-0000-0000-0000410F0000}"/>
    <cellStyle name="Normal 4 3 2 4" xfId="3222" xr:uid="{00000000-0005-0000-0000-0000420F0000}"/>
    <cellStyle name="Normal 4 3 2_BS HC mk" xfId="17798" xr:uid="{67523DB3-5F2C-48C7-91BB-1FE4118F1E9B}"/>
    <cellStyle name="Normal 4 3 3" xfId="3223" xr:uid="{00000000-0005-0000-0000-0000440F0000}"/>
    <cellStyle name="Normal 4 3 3 2" xfId="3224" xr:uid="{00000000-0005-0000-0000-0000450F0000}"/>
    <cellStyle name="Normal 4 3 3 3" xfId="3225" xr:uid="{00000000-0005-0000-0000-0000460F0000}"/>
    <cellStyle name="Normal 4 3 3_BS HC mk" xfId="17800" xr:uid="{28764C19-9E6E-4A62-AD61-A1008CEC0218}"/>
    <cellStyle name="Normal 4 3 4" xfId="13082" xr:uid="{9F6950F1-85FC-425E-A75C-86A0F74DCDA9}"/>
    <cellStyle name="Normal 4 3 5" xfId="13083" xr:uid="{04A7836B-BE7F-43F8-BA7D-C602F6F72EBB}"/>
    <cellStyle name="Normal 4 3_APM NE Q4-2024 Intra" xfId="18417" xr:uid="{01959B68-AD7B-4CB5-B1F6-0B16BCC3B7CA}"/>
    <cellStyle name="Normal 4 4" xfId="3226" xr:uid="{00000000-0005-0000-0000-0000490F0000}"/>
    <cellStyle name="Normal 4 4 2" xfId="3227" xr:uid="{00000000-0005-0000-0000-00004A0F0000}"/>
    <cellStyle name="Normal 4 4 2 2" xfId="3228" xr:uid="{00000000-0005-0000-0000-00004B0F0000}"/>
    <cellStyle name="Normal 4 4 2 3" xfId="3229" xr:uid="{00000000-0005-0000-0000-00004C0F0000}"/>
    <cellStyle name="Normal 4 4 2_BS HC mk" xfId="17802" xr:uid="{8626AF78-0BE3-479A-A949-EB40B69892D5}"/>
    <cellStyle name="Normal 4 4_BS HC mk" xfId="17801" xr:uid="{32BCE22B-EF2C-43F5-8B9D-26F60D0206C4}"/>
    <cellStyle name="Normal 4 5" xfId="3230" xr:uid="{00000000-0005-0000-0000-00004F0F0000}"/>
    <cellStyle name="Normal 4 5 2" xfId="3231" xr:uid="{00000000-0005-0000-0000-0000500F0000}"/>
    <cellStyle name="Normal 4 5 3" xfId="3232" xr:uid="{00000000-0005-0000-0000-0000510F0000}"/>
    <cellStyle name="Normal 4 5_BS HC mk" xfId="17803" xr:uid="{B038DF82-D05A-4A4E-9555-57F8717D36C8}"/>
    <cellStyle name="Normal 4 6" xfId="3233" xr:uid="{00000000-0005-0000-0000-0000530F0000}"/>
    <cellStyle name="Normal 4 6 2" xfId="3234" xr:uid="{00000000-0005-0000-0000-0000540F0000}"/>
    <cellStyle name="Normal 4 6 3" xfId="3235" xr:uid="{00000000-0005-0000-0000-0000550F0000}"/>
    <cellStyle name="Normal 4 6_BS HC mk" xfId="17804" xr:uid="{D4C2A81D-99E3-4EEB-87F9-36FE4725E2EA}"/>
    <cellStyle name="Normal 4 7" xfId="3236" xr:uid="{00000000-0005-0000-0000-0000570F0000}"/>
    <cellStyle name="Normal 4 8" xfId="13084" xr:uid="{CB23D531-4908-4167-9A77-4F29FA2AB091}"/>
    <cellStyle name="Normal 4 9" xfId="13085" xr:uid="{07216273-FA54-45DB-8715-4AF18DE32F19}"/>
    <cellStyle name="Normal 4_APM NE Q4-2024 Intra" xfId="18415" xr:uid="{D425EB47-8A00-4097-A23C-0CA592A9B84A}"/>
    <cellStyle name="Normal 40" xfId="7" xr:uid="{00000000-0005-0000-0000-0000590F0000}"/>
    <cellStyle name="Normal 40 2" xfId="3237" xr:uid="{00000000-0005-0000-0000-00005A0F0000}"/>
    <cellStyle name="Normal 40 3" xfId="3238" xr:uid="{00000000-0005-0000-0000-00005B0F0000}"/>
    <cellStyle name="Normal 40 4" xfId="3239" xr:uid="{00000000-0005-0000-0000-00005C0F0000}"/>
    <cellStyle name="Normal 40_APM NE Q4-2024 Intra" xfId="18418" xr:uid="{CFCD996A-4305-4977-A05D-08E9CA11A86A}"/>
    <cellStyle name="Normal 41" xfId="4" xr:uid="{00000000-0005-0000-0000-00005E0F0000}"/>
    <cellStyle name="Normal 41 2" xfId="3240" xr:uid="{00000000-0005-0000-0000-00005F0F0000}"/>
    <cellStyle name="Normal 41 3" xfId="3241" xr:uid="{00000000-0005-0000-0000-0000600F0000}"/>
    <cellStyle name="Normal 41_APM NE Q4-2024 Intra" xfId="18419" xr:uid="{EDE6C5CF-893C-4388-BB5C-1C5B66E847F5}"/>
    <cellStyle name="Normal 42" xfId="3242" xr:uid="{00000000-0005-0000-0000-0000620F0000}"/>
    <cellStyle name="Normal 42 2" xfId="3243" xr:uid="{00000000-0005-0000-0000-0000630F0000}"/>
    <cellStyle name="Normal 42 3" xfId="3244" xr:uid="{00000000-0005-0000-0000-0000640F0000}"/>
    <cellStyle name="Normal 42_BS HC mk" xfId="17805" xr:uid="{29904D26-2918-4F28-B819-8B55C98CB2B7}"/>
    <cellStyle name="Normal 43" xfId="407" xr:uid="{00000000-0005-0000-0000-0000660F0000}"/>
    <cellStyle name="Normal 43 2" xfId="408" xr:uid="{00000000-0005-0000-0000-0000670F0000}"/>
    <cellStyle name="Normal 43 2 2" xfId="13086" xr:uid="{DC1238A1-CCD0-46B0-B872-0355E4168910}"/>
    <cellStyle name="Normal 43 2_APM NE Q4-2024 Intra" xfId="18421" xr:uid="{68E93FFF-F9D2-4A4D-B52A-A8D7FB4369B6}"/>
    <cellStyle name="Normal 43 3" xfId="3245" xr:uid="{00000000-0005-0000-0000-0000680F0000}"/>
    <cellStyle name="Normal 43 4" xfId="13087" xr:uid="{66265EF9-7EF4-4586-856D-49C7D4B05BA1}"/>
    <cellStyle name="Normal 43_APM NE Q4-2024 Intra" xfId="18420" xr:uid="{43F21341-9DB9-4C34-A5DC-977E8708172C}"/>
    <cellStyle name="Normal 44" xfId="409" xr:uid="{00000000-0005-0000-0000-00006A0F0000}"/>
    <cellStyle name="Normal 44 2" xfId="410" xr:uid="{00000000-0005-0000-0000-00006B0F0000}"/>
    <cellStyle name="Normal 44 2 2" xfId="13088" xr:uid="{E57EE07B-1B15-4D07-9A43-0BFB0BF3254E}"/>
    <cellStyle name="Normal 44 2_APM NE Q4-2024 Intra" xfId="18423" xr:uid="{C6928969-BC10-4299-A22B-FA9BB500F1E3}"/>
    <cellStyle name="Normal 44 3" xfId="3246" xr:uid="{00000000-0005-0000-0000-00006C0F0000}"/>
    <cellStyle name="Normal 44 4" xfId="13089" xr:uid="{F7C1D544-3759-45F6-A617-3DB90E142514}"/>
    <cellStyle name="Normal 44_APM NE Q4-2024 Intra" xfId="18422" xr:uid="{952082BE-52D9-4ABD-AEDE-7A5E75B96EC2}"/>
    <cellStyle name="Normal 45" xfId="3247" xr:uid="{00000000-0005-0000-0000-00006E0F0000}"/>
    <cellStyle name="Normal 45 2" xfId="3248" xr:uid="{00000000-0005-0000-0000-00006F0F0000}"/>
    <cellStyle name="Normal 45 3" xfId="3249" xr:uid="{00000000-0005-0000-0000-0000700F0000}"/>
    <cellStyle name="Normal 45 4" xfId="17967" xr:uid="{BA496737-239F-48C1-A7BE-078F76BCF8DC}"/>
    <cellStyle name="Normal 45_BS HC mk" xfId="17806" xr:uid="{DECAF380-5BC7-4EE7-813E-451ABD14B342}"/>
    <cellStyle name="Normal 46" xfId="3250" xr:uid="{00000000-0005-0000-0000-0000720F0000}"/>
    <cellStyle name="Normal 46 2" xfId="3251" xr:uid="{00000000-0005-0000-0000-0000730F0000}"/>
    <cellStyle name="Normal 46 3" xfId="3252" xr:uid="{00000000-0005-0000-0000-0000740F0000}"/>
    <cellStyle name="Normal 46_BS HC mk" xfId="17807" xr:uid="{8ABB903E-22D8-423B-97F6-0A2E5C4E4E2F}"/>
    <cellStyle name="Normal 47" xfId="411" xr:uid="{00000000-0005-0000-0000-0000760F0000}"/>
    <cellStyle name="Normal 47 2" xfId="412" xr:uid="{00000000-0005-0000-0000-0000770F0000}"/>
    <cellStyle name="Normal 47 2 2" xfId="13090" xr:uid="{E150E1FF-03D3-4F76-B9D5-AE7B7A944D4A}"/>
    <cellStyle name="Normal 47 2_APM NE Q4-2024 Intra" xfId="18425" xr:uid="{B48B2EC4-2FAA-49E5-B6F2-7981DFC92785}"/>
    <cellStyle name="Normal 47 3" xfId="413" xr:uid="{00000000-0005-0000-0000-0000780F0000}"/>
    <cellStyle name="Normal 47 3 2" xfId="13091" xr:uid="{18DF9510-A7D9-4FFC-8AEA-8E66DA573E2C}"/>
    <cellStyle name="Normal 47 3_APM NE Q4-2024 Intra" xfId="18426" xr:uid="{7DD08D1E-CC60-4655-9C78-FCB82445FB39}"/>
    <cellStyle name="Normal 47_APM NE Q4-2024 Intra" xfId="18424" xr:uid="{E8DA973C-2262-4513-A1ED-B27B8B0B0F68}"/>
    <cellStyle name="Normal 48" xfId="414" xr:uid="{00000000-0005-0000-0000-00007A0F0000}"/>
    <cellStyle name="Normal 48 2" xfId="3253" xr:uid="{00000000-0005-0000-0000-00007B0F0000}"/>
    <cellStyle name="Normal 48 3" xfId="3254" xr:uid="{00000000-0005-0000-0000-00007C0F0000}"/>
    <cellStyle name="Normal 48_APM NE Q4-2024 Intra" xfId="18427" xr:uid="{F4C5EF9F-A34C-4970-B4A2-3E304EF497D8}"/>
    <cellStyle name="Normal 49" xfId="415" xr:uid="{00000000-0005-0000-0000-00007E0F0000}"/>
    <cellStyle name="Normal 49 2" xfId="3255" xr:uid="{00000000-0005-0000-0000-00007F0F0000}"/>
    <cellStyle name="Normal 49 3" xfId="3256" xr:uid="{00000000-0005-0000-0000-0000800F0000}"/>
    <cellStyle name="Normal 49_APM NE Q4-2024 Intra" xfId="18428" xr:uid="{7C93D25B-5350-42A3-9323-583106CCF9F2}"/>
    <cellStyle name="Normal 5" xfId="416" xr:uid="{00000000-0005-0000-0000-0000820F0000}"/>
    <cellStyle name="Normal 5 10" xfId="13092" xr:uid="{E0355827-2ABC-46DA-9545-7532F14FD884}"/>
    <cellStyle name="Normal 5 10 2" xfId="13093" xr:uid="{6D860A96-FAEB-479F-982F-8308687A9446}"/>
    <cellStyle name="Normal 5 10_APM NE Q4-2024 Intra" xfId="18429" xr:uid="{2E580D4B-647A-4A99-B68E-59CD7107D90B}"/>
    <cellStyle name="Normal 5 11" xfId="13094" xr:uid="{C803D910-0083-49A0-9E0C-DD73E1D5CB0E}"/>
    <cellStyle name="Normal 5 12" xfId="13095" xr:uid="{7B4F6FB9-58B5-4038-9395-51C29CD24118}"/>
    <cellStyle name="Normal 5 2" xfId="417" xr:uid="{00000000-0005-0000-0000-0000830F0000}"/>
    <cellStyle name="Normal 5 2 2" xfId="13096" xr:uid="{4326337B-A339-4BB1-A2B5-BE687A3F3A47}"/>
    <cellStyle name="Normal 5 2_APM NE Q4-2024 Intra" xfId="18430" xr:uid="{1F06BDA6-EFD5-44A5-A3B1-AD79FA4660AE}"/>
    <cellStyle name="Normal 5 3" xfId="13097" xr:uid="{9284F74E-D63E-4368-BA36-3FCDB03B63BE}"/>
    <cellStyle name="Normal 5 3 2" xfId="13098" xr:uid="{6B659789-1130-4765-8190-D56B8DF215EA}"/>
    <cellStyle name="Normal 5 3 2 2" xfId="13099" xr:uid="{27B63D57-4B49-486A-B164-A649711211DC}"/>
    <cellStyle name="Normal 5 3 2_APM NE Q4-2024 Intra" xfId="18432" xr:uid="{FD2E7E3A-BB56-4E60-B79C-91E4E69D2D44}"/>
    <cellStyle name="Normal 5 3 3" xfId="13100" xr:uid="{8FBBDDB1-EBA6-4AAE-8EF1-000E5EEBDB53}"/>
    <cellStyle name="Normal 5 3_APM NE Q4-2024 Intra" xfId="18431" xr:uid="{A61D580D-9C53-43DA-8150-294AEF768723}"/>
    <cellStyle name="Normal 5 4" xfId="13101" xr:uid="{2D16A2FF-D922-42DB-8F8B-A46CBFF60B11}"/>
    <cellStyle name="Normal 5 4 2" xfId="13102" xr:uid="{3F872194-BDC3-4F9B-AF01-A5FA42C9EC02}"/>
    <cellStyle name="Normal 5 4 2 2" xfId="13103" xr:uid="{BEDFBFE9-7A66-417C-AC00-3C9F36C6D128}"/>
    <cellStyle name="Normal 5 4 2_APM NE Q4-2024 Intra" xfId="18434" xr:uid="{A55C8BAB-6C4A-4871-889F-889561C24250}"/>
    <cellStyle name="Normal 5 4 3" xfId="13104" xr:uid="{61A1D4F8-64F8-4E3D-A651-51B579B25033}"/>
    <cellStyle name="Normal 5 4_APM NE Q4-2024 Intra" xfId="18433" xr:uid="{7594D3AD-395F-4EFF-A61E-1C1AF540A759}"/>
    <cellStyle name="Normal 5 5" xfId="13105" xr:uid="{D6E6BBAD-7911-47ED-90B6-DBAFCBA7A181}"/>
    <cellStyle name="Normal 5 5 2" xfId="13106" xr:uid="{2A29EF62-5E11-4BD6-AC46-173A39614BFD}"/>
    <cellStyle name="Normal 5 5 2 2" xfId="13107" xr:uid="{644B69B2-088C-4000-AE69-4F8381D70F53}"/>
    <cellStyle name="Normal 5 5 2_APM NE Q4-2024 Intra" xfId="18436" xr:uid="{4EC7B5DD-327D-40AE-9E4C-8A429151C812}"/>
    <cellStyle name="Normal 5 5 3" xfId="13108" xr:uid="{A47D0149-FFB2-4A4D-A309-B78AB940E94C}"/>
    <cellStyle name="Normal 5 5_APM NE Q4-2024 Intra" xfId="18435" xr:uid="{1B73ADF1-EE75-4DD3-9411-61433299ED76}"/>
    <cellStyle name="Normal 5 6" xfId="13109" xr:uid="{B4D331E6-8A44-466A-A35F-D3562481CFAE}"/>
    <cellStyle name="Normal 5 6 2" xfId="13110" xr:uid="{5274742F-0585-4A9A-92D8-62678579D535}"/>
    <cellStyle name="Normal 5 6 2 2" xfId="13111" xr:uid="{C3E6FE73-4148-44F5-AA81-161406167465}"/>
    <cellStyle name="Normal 5 6 2_APM NE Q4-2024 Intra" xfId="18438" xr:uid="{5A6A2683-1CD7-4FC9-94FB-1E185595B943}"/>
    <cellStyle name="Normal 5 6 3" xfId="13112" xr:uid="{EFCE3CF9-3937-4AC9-8B42-85DA148CFC4F}"/>
    <cellStyle name="Normal 5 6_APM NE Q4-2024 Intra" xfId="18437" xr:uid="{FF38E897-73FF-492E-B773-ACE7A56AED0E}"/>
    <cellStyle name="Normal 5 7" xfId="13113" xr:uid="{7EBC91FE-9E29-42E2-B34D-1160C2AF18C5}"/>
    <cellStyle name="Normal 5 7 2" xfId="13114" xr:uid="{FB550B61-F0BE-4AB4-9B68-5703B1825261}"/>
    <cellStyle name="Normal 5 7_APM NE Q4-2024 Intra" xfId="18439" xr:uid="{7BAA670C-7F27-4112-B6A1-04DB24A0EA53}"/>
    <cellStyle name="Normal 5 8" xfId="13115" xr:uid="{1A0E9E68-1737-4A72-8949-E5CC36B3775F}"/>
    <cellStyle name="Normal 5 8 2" xfId="13116" xr:uid="{CCFEFB3F-7686-4F5D-93B9-C5E88BAC0EE7}"/>
    <cellStyle name="Normal 5 8_APM NE Q4-2024 Intra" xfId="18440" xr:uid="{D07F92A1-405E-4C5E-9181-8DCE4C824E0F}"/>
    <cellStyle name="Normal 5 9" xfId="13117" xr:uid="{FDA5A65D-9751-44FE-BA42-27B029A061CB}"/>
    <cellStyle name="Normal 5 9 2" xfId="13118" xr:uid="{4D8A48F9-3369-4915-A97E-24DA695B15BC}"/>
    <cellStyle name="Normal 5 9_APM NE Q4-2024 Intra" xfId="18441" xr:uid="{491FC313-3047-42FD-AB47-26EA012AF665}"/>
    <cellStyle name="Normal 5_20130128_ITS on reporting_Annex I_CA" xfId="13119" xr:uid="{10CB4A58-C99E-44B6-B059-9670E1CBC83B}"/>
    <cellStyle name="Normal 50" xfId="418" xr:uid="{00000000-0005-0000-0000-0000850F0000}"/>
    <cellStyle name="Normal 50 2" xfId="419" xr:uid="{00000000-0005-0000-0000-0000860F0000}"/>
    <cellStyle name="Normal 50 2 2" xfId="13120" xr:uid="{3E59B78A-44F6-4B1E-AC2B-ED216185C3E9}"/>
    <cellStyle name="Normal 50 2_APM NE Q4-2024 Intra" xfId="18443" xr:uid="{CA550201-1F6E-435A-B693-93602B223BA5}"/>
    <cellStyle name="Normal 50 3" xfId="420" xr:uid="{00000000-0005-0000-0000-0000870F0000}"/>
    <cellStyle name="Normal 50 3 2" xfId="13121" xr:uid="{AA559540-4025-4231-8B8A-B808ED72E866}"/>
    <cellStyle name="Normal 50 3_APM NE Q4-2024 Intra" xfId="18444" xr:uid="{A2C8FBDF-E17F-40F8-AB12-9E5FFC4EE4B9}"/>
    <cellStyle name="Normal 50_APM NE Q4-2024 Intra" xfId="18442" xr:uid="{51D28688-B90D-4F83-A849-B896A5C212F7}"/>
    <cellStyle name="Normal 51" xfId="421" xr:uid="{00000000-0005-0000-0000-0000890F0000}"/>
    <cellStyle name="Normal 51 2" xfId="422" xr:uid="{00000000-0005-0000-0000-00008A0F0000}"/>
    <cellStyle name="Normal 51 2 2" xfId="13122" xr:uid="{10EBAEB0-5826-43BA-B172-5E4773BF845C}"/>
    <cellStyle name="Normal 51 2_APM NE Q4-2024 Intra" xfId="18446" xr:uid="{BC24AEF6-7051-4B37-88CA-FCC3C93BF2F2}"/>
    <cellStyle name="Normal 51 3" xfId="13123" xr:uid="{BC09145E-FF6E-4558-B96D-7FF65D03CE9A}"/>
    <cellStyle name="Normal 51_APM NE Q4-2024 Intra" xfId="18445" xr:uid="{EE50DE99-ADC0-4859-8196-26DD8774A55F}"/>
    <cellStyle name="Normal 52" xfId="3257" xr:uid="{00000000-0005-0000-0000-00008C0F0000}"/>
    <cellStyle name="Normal 52 2" xfId="3258" xr:uid="{00000000-0005-0000-0000-00008D0F0000}"/>
    <cellStyle name="Normal 52 3" xfId="3259" xr:uid="{00000000-0005-0000-0000-00008E0F0000}"/>
    <cellStyle name="Normal 52_BS HC mk" xfId="17808" xr:uid="{ADC53B8D-690F-4699-B0B0-E5918F3E6932}"/>
    <cellStyle name="Normal 53" xfId="3260" xr:uid="{00000000-0005-0000-0000-0000900F0000}"/>
    <cellStyle name="Normal 53 2" xfId="3261" xr:uid="{00000000-0005-0000-0000-0000910F0000}"/>
    <cellStyle name="Normal 53 3" xfId="3262" xr:uid="{00000000-0005-0000-0000-0000920F0000}"/>
    <cellStyle name="Normal 53_BS HC mk" xfId="17809" xr:uid="{1FEBF30F-6DE1-44E1-AED1-72D6C46AAF8C}"/>
    <cellStyle name="Normal 54" xfId="423" xr:uid="{00000000-0005-0000-0000-0000940F0000}"/>
    <cellStyle name="Normal 54 2" xfId="424" xr:uid="{00000000-0005-0000-0000-0000950F0000}"/>
    <cellStyle name="Normal 54 2 2" xfId="13124" xr:uid="{2107DD86-BA31-4837-9C9D-BA6A189C9395}"/>
    <cellStyle name="Normal 54 2_APM NE Q4-2024 Intra" xfId="18448" xr:uid="{7B452075-9F3C-4328-9006-E2D293DAC725}"/>
    <cellStyle name="Normal 54 3" xfId="3263" xr:uid="{00000000-0005-0000-0000-0000960F0000}"/>
    <cellStyle name="Normal 54 4" xfId="13125" xr:uid="{157D12DF-2E3B-4175-A252-811E7B0CBADC}"/>
    <cellStyle name="Normal 54_APM NE Q4-2024 Intra" xfId="18447" xr:uid="{C13E96F8-0513-4C17-BF43-065C6591A503}"/>
    <cellStyle name="Normal 55" xfId="3264" xr:uid="{00000000-0005-0000-0000-0000980F0000}"/>
    <cellStyle name="Normal 55 2" xfId="3265" xr:uid="{00000000-0005-0000-0000-0000990F0000}"/>
    <cellStyle name="Normal 55 3" xfId="3266" xr:uid="{00000000-0005-0000-0000-00009A0F0000}"/>
    <cellStyle name="Normal 55 4" xfId="17968" xr:uid="{86AE10BF-0678-431B-9934-E21DA15EA0AF}"/>
    <cellStyle name="Normal 55_BS HC mk" xfId="17810" xr:uid="{9EB35933-485A-4015-AD1D-550F25B4C4A1}"/>
    <cellStyle name="Normal 56" xfId="3267" xr:uid="{00000000-0005-0000-0000-00009C0F0000}"/>
    <cellStyle name="Normal 56 2" xfId="3268" xr:uid="{00000000-0005-0000-0000-00009D0F0000}"/>
    <cellStyle name="Normal 56 3" xfId="3269" xr:uid="{00000000-0005-0000-0000-00009E0F0000}"/>
    <cellStyle name="Normal 56_BS HC mk" xfId="17811" xr:uid="{478DB143-6499-4CCE-AC2B-3A458B5A51C0}"/>
    <cellStyle name="Normal 57" xfId="3270" xr:uid="{00000000-0005-0000-0000-0000A00F0000}"/>
    <cellStyle name="Normal 58" xfId="425" xr:uid="{00000000-0005-0000-0000-0000A10F0000}"/>
    <cellStyle name="Normal 58 2" xfId="426" xr:uid="{00000000-0005-0000-0000-0000A20F0000}"/>
    <cellStyle name="Normal 58 2 2" xfId="13126" xr:uid="{0F3FB030-7B37-46B9-A8E2-4F1255D4AF08}"/>
    <cellStyle name="Normal 58 2_APM NE Q4-2024 Intra" xfId="18450" xr:uid="{250C81F8-98BD-4934-8D71-27410ABD09D5}"/>
    <cellStyle name="Normal 58 3" xfId="13127" xr:uid="{BA53E9D2-B748-446C-AD04-BD381A24ADCF}"/>
    <cellStyle name="Normal 58_APM NE Q4-2024 Intra" xfId="18449" xr:uid="{9291B612-7566-4385-AF55-98CD1953D9BF}"/>
    <cellStyle name="Normal 59" xfId="427" xr:uid="{00000000-0005-0000-0000-0000A40F0000}"/>
    <cellStyle name="Normal 59 2" xfId="428" xr:uid="{00000000-0005-0000-0000-0000A50F0000}"/>
    <cellStyle name="Normal 59 2 2" xfId="13128" xr:uid="{14DD8C49-8973-47E0-9F4C-5F3348831E08}"/>
    <cellStyle name="Normal 59 2_APM NE Q4-2024 Intra" xfId="18452" xr:uid="{8E03C339-0C90-424D-8873-E02CB2AA9272}"/>
    <cellStyle name="Normal 59 3" xfId="13129" xr:uid="{9790F5A6-2340-4085-80D7-53441A2A899D}"/>
    <cellStyle name="Normal 59_APM NE Q4-2024 Intra" xfId="18451" xr:uid="{6F60CA0E-3576-4002-B2AA-1F58BCABA91F}"/>
    <cellStyle name="Normal 6" xfId="429" xr:uid="{00000000-0005-0000-0000-0000A70F0000}"/>
    <cellStyle name="Normal 6 2" xfId="430" xr:uid="{00000000-0005-0000-0000-0000A80F0000}"/>
    <cellStyle name="Normal 6 2 2" xfId="13130" xr:uid="{8B7C2D61-AD7C-43A2-82B7-CB870CBC0E53}"/>
    <cellStyle name="Normal 6 2 3" xfId="13131" xr:uid="{C299BC55-83E8-4B3E-95BA-C226A1EADFDC}"/>
    <cellStyle name="Normal 6 2 4" xfId="13132" xr:uid="{B4437FE2-7786-49AF-B15A-04C95DCB1DE0}"/>
    <cellStyle name="Normal 6 2 5" xfId="13133" xr:uid="{7EF92EFE-032D-48AA-8883-0194302531DC}"/>
    <cellStyle name="Normal 6 2_APM NE Q4-2024 Intra" xfId="18454" xr:uid="{1303D153-BD4E-421E-AABD-9F766673AE1D}"/>
    <cellStyle name="Normal 6 3" xfId="3271" xr:uid="{00000000-0005-0000-0000-0000A90F0000}"/>
    <cellStyle name="Normal 6 3 2" xfId="17969" xr:uid="{F59178FA-4265-4954-9566-A149CCA1C133}"/>
    <cellStyle name="Normal 6 3_BS HC Q224" xfId="23982" xr:uid="{8708DF9B-608D-4E49-96A6-750FA090E62C}"/>
    <cellStyle name="Normal 6 4" xfId="13134" xr:uid="{335205BE-3E71-4659-9BD3-1C03CCEF0F5B}"/>
    <cellStyle name="Normal 6 5" xfId="13135" xr:uid="{E37BF8E6-5053-4759-BE0F-BAC64F8373B7}"/>
    <cellStyle name="Normal 6_APM NE Q4-2024 Intra" xfId="18453" xr:uid="{DAB741A6-9F2C-4697-81A4-876881A9A9F8}"/>
    <cellStyle name="Normal 60" xfId="3272" xr:uid="{00000000-0005-0000-0000-0000AB0F0000}"/>
    <cellStyle name="Normal 61" xfId="19" xr:uid="{00000000-0005-0000-0000-0000AC0F0000}"/>
    <cellStyle name="Normal 61 4" xfId="466" xr:uid="{00000000-0005-0000-0000-0000AD0F0000}"/>
    <cellStyle name="Normal 61_APM NE Q4-2024 Intra" xfId="18455" xr:uid="{CB57AB0B-6835-4340-9DE6-FB78AB85EAF1}"/>
    <cellStyle name="Normal 62" xfId="3273" xr:uid="{00000000-0005-0000-0000-0000AE0F0000}"/>
    <cellStyle name="Normal 62 2" xfId="17970" xr:uid="{B346CBC6-CC6F-498A-A742-F8AC573E2DB9}"/>
    <cellStyle name="Normal 62_APM NE Q4-2024 Intra" xfId="18456" xr:uid="{BD8BF94A-063F-4D93-AE75-921A7024FC2A}"/>
    <cellStyle name="Normal 63" xfId="3274" xr:uid="{00000000-0005-0000-0000-0000AF0F0000}"/>
    <cellStyle name="Normal 64" xfId="431" xr:uid="{00000000-0005-0000-0000-0000B00F0000}"/>
    <cellStyle name="Normal 64 2" xfId="432" xr:uid="{00000000-0005-0000-0000-0000B10F0000}"/>
    <cellStyle name="Normal 64 2 2" xfId="13136" xr:uid="{84B35709-00AC-4876-A952-3FAD16EC199F}"/>
    <cellStyle name="Normal 64 2_APM NE Q4-2024 Intra" xfId="18458" xr:uid="{3CC57C25-A04A-4F0B-B1AA-233E0C816E9B}"/>
    <cellStyle name="Normal 64 3" xfId="13137" xr:uid="{E5E73BD3-EB2B-4B4B-ACE8-60EAA02FA589}"/>
    <cellStyle name="Normal 64_APM NE Q4-2024 Intra" xfId="18457" xr:uid="{346481CD-BD4F-4367-B0D7-3DA814362106}"/>
    <cellStyle name="Normal 65" xfId="465" xr:uid="{00000000-0005-0000-0000-0000B30F0000}"/>
    <cellStyle name="Normal 65 2" xfId="7567" xr:uid="{00000000-0005-0000-0000-0000B40F0000}"/>
    <cellStyle name="Normal 65_APM NE Q4-2024 Intra" xfId="18459" xr:uid="{4E64FB18-BC23-49D8-BEEE-ADEF415450B4}"/>
    <cellStyle name="Normal 66" xfId="433" xr:uid="{00000000-0005-0000-0000-0000B50F0000}"/>
    <cellStyle name="Normal 66 2" xfId="434" xr:uid="{00000000-0005-0000-0000-0000B60F0000}"/>
    <cellStyle name="Normal 66 2 2" xfId="13138" xr:uid="{D13D822A-2229-44D6-9E72-695B4E2CD290}"/>
    <cellStyle name="Normal 66 2_APM NE Q4-2024 Intra" xfId="18461" xr:uid="{6A24B877-65A2-4FA8-B8B3-B57C2E9C768A}"/>
    <cellStyle name="Normal 66 3" xfId="13139" xr:uid="{7FD272E8-508F-43E0-AE00-4B0B32DD1CA0}"/>
    <cellStyle name="Normal 66_APM NE Q4-2024 Intra" xfId="18460" xr:uid="{D8DD8058-ED7E-4104-A2F6-2F7ADA2F83C0}"/>
    <cellStyle name="Normal 67" xfId="3275" xr:uid="{00000000-0005-0000-0000-0000B80F0000}"/>
    <cellStyle name="Normal 67 2" xfId="17971" xr:uid="{0BA666AF-63B9-4F0E-BADF-C02FFC21AFF8}"/>
    <cellStyle name="Normal 67_APM NE Q4-2024 Intra" xfId="18462" xr:uid="{DCEF6E28-F41B-442F-AC1B-693EC52DF552}"/>
    <cellStyle name="Normal 68" xfId="3276" xr:uid="{00000000-0005-0000-0000-0000B90F0000}"/>
    <cellStyle name="Normal 69" xfId="435" xr:uid="{00000000-0005-0000-0000-0000BA0F0000}"/>
    <cellStyle name="Normal 69 2" xfId="13140" xr:uid="{44CC1F37-06A6-4198-ABF6-B1DA6321F1E4}"/>
    <cellStyle name="Normal 69_APM NE Q4-2024 Intra" xfId="18463" xr:uid="{B048388E-4FE1-42C5-AD6F-536EE733ABC5}"/>
    <cellStyle name="Normal 7" xfId="436" xr:uid="{00000000-0005-0000-0000-0000BB0F0000}"/>
    <cellStyle name="Normal 7 2" xfId="437" xr:uid="{00000000-0005-0000-0000-0000BC0F0000}"/>
    <cellStyle name="Normal 7 2 2" xfId="3277" xr:uid="{00000000-0005-0000-0000-0000BD0F0000}"/>
    <cellStyle name="Normal 7 2 2 2" xfId="3278" xr:uid="{00000000-0005-0000-0000-0000BE0F0000}"/>
    <cellStyle name="Normal 7 2 2 2 2" xfId="3279" xr:uid="{00000000-0005-0000-0000-0000BF0F0000}"/>
    <cellStyle name="Normal 7 2 2 2 3" xfId="3280" xr:uid="{00000000-0005-0000-0000-0000C00F0000}"/>
    <cellStyle name="Normal 7 2 2 2_BS HC mk" xfId="17813" xr:uid="{CF98BE4D-5F75-4927-BDC9-157F40A98A5B}"/>
    <cellStyle name="Normal 7 2 2 3" xfId="3281" xr:uid="{00000000-0005-0000-0000-0000C20F0000}"/>
    <cellStyle name="Normal 7 2 2 4" xfId="3282" xr:uid="{00000000-0005-0000-0000-0000C30F0000}"/>
    <cellStyle name="Normal 7 2 2_BS HC mk" xfId="17812" xr:uid="{985FD029-AAD1-4C2F-8FC1-DD30B4F052C4}"/>
    <cellStyle name="Normal 7 2 3" xfId="3283" xr:uid="{00000000-0005-0000-0000-0000C50F0000}"/>
    <cellStyle name="Normal 7 2 3 2" xfId="3284" xr:uid="{00000000-0005-0000-0000-0000C60F0000}"/>
    <cellStyle name="Normal 7 2 3 3" xfId="3285" xr:uid="{00000000-0005-0000-0000-0000C70F0000}"/>
    <cellStyle name="Normal 7 2 3_BS HC mk" xfId="17814" xr:uid="{59DA25FF-2234-4D78-AA77-64A01F44E8D9}"/>
    <cellStyle name="Normal 7 2 4" xfId="13141" xr:uid="{42C95E51-6B4E-4C13-AC6F-7B4963C2E531}"/>
    <cellStyle name="Normal 7 2 5" xfId="13142" xr:uid="{383F7C00-5AF9-420C-9E8F-AE6F37DD7BCA}"/>
    <cellStyle name="Normal 7 2_APM NE Q4-2024 Intra" xfId="18465" xr:uid="{335E8EE9-A4A6-489C-860A-477C34ACE3B6}"/>
    <cellStyle name="Normal 7 3" xfId="3286" xr:uid="{00000000-0005-0000-0000-0000CA0F0000}"/>
    <cellStyle name="Normal 7 3 2" xfId="3287" xr:uid="{00000000-0005-0000-0000-0000CB0F0000}"/>
    <cellStyle name="Normal 7 3 2 2" xfId="3288" xr:uid="{00000000-0005-0000-0000-0000CC0F0000}"/>
    <cellStyle name="Normal 7 3 2 2 2" xfId="3289" xr:uid="{00000000-0005-0000-0000-0000CD0F0000}"/>
    <cellStyle name="Normal 7 3 2 2 3" xfId="3290" xr:uid="{00000000-0005-0000-0000-0000CE0F0000}"/>
    <cellStyle name="Normal 7 3 2 2_BS HC mk" xfId="17817" xr:uid="{1B459060-2801-4EBE-83FC-B8E6B3ED7E3E}"/>
    <cellStyle name="Normal 7 3 2 3" xfId="3291" xr:uid="{00000000-0005-0000-0000-0000D00F0000}"/>
    <cellStyle name="Normal 7 3 2 4" xfId="3292" xr:uid="{00000000-0005-0000-0000-0000D10F0000}"/>
    <cellStyle name="Normal 7 3 2_BS HC mk" xfId="17816" xr:uid="{B78EA46A-D0B9-4972-AD44-0FB866CFE492}"/>
    <cellStyle name="Normal 7 3 3" xfId="3293" xr:uid="{00000000-0005-0000-0000-0000D30F0000}"/>
    <cellStyle name="Normal 7 3 3 2" xfId="3294" xr:uid="{00000000-0005-0000-0000-0000D40F0000}"/>
    <cellStyle name="Normal 7 3 3 3" xfId="3295" xr:uid="{00000000-0005-0000-0000-0000D50F0000}"/>
    <cellStyle name="Normal 7 3 3_BS HC mk" xfId="17818" xr:uid="{D57891BC-BE68-4B70-892D-05820587077A}"/>
    <cellStyle name="Normal 7 3 4" xfId="3296" xr:uid="{00000000-0005-0000-0000-0000D70F0000}"/>
    <cellStyle name="Normal 7 3 5" xfId="3297" xr:uid="{00000000-0005-0000-0000-0000D80F0000}"/>
    <cellStyle name="Normal 7 3_BS HC mk" xfId="17815" xr:uid="{257F080A-2000-4342-9718-529FA41EECAC}"/>
    <cellStyle name="Normal 7 4" xfId="3298" xr:uid="{00000000-0005-0000-0000-0000DA0F0000}"/>
    <cellStyle name="Normal 7 4 2" xfId="3299" xr:uid="{00000000-0005-0000-0000-0000DB0F0000}"/>
    <cellStyle name="Normal 7 4 2 2" xfId="3300" xr:uid="{00000000-0005-0000-0000-0000DC0F0000}"/>
    <cellStyle name="Normal 7 4 2 3" xfId="3301" xr:uid="{00000000-0005-0000-0000-0000DD0F0000}"/>
    <cellStyle name="Normal 7 4 2_BS HC mk" xfId="17820" xr:uid="{550624D2-F19F-4690-BE6E-4AA4B915B611}"/>
    <cellStyle name="Normal 7 4 3" xfId="3302" xr:uid="{00000000-0005-0000-0000-0000DF0F0000}"/>
    <cellStyle name="Normal 7 4 4" xfId="3303" xr:uid="{00000000-0005-0000-0000-0000E00F0000}"/>
    <cellStyle name="Normal 7 4_BS HC mk" xfId="17819" xr:uid="{5B8927DD-E928-4612-961B-C452F263F366}"/>
    <cellStyle name="Normal 7 5" xfId="3304" xr:uid="{00000000-0005-0000-0000-0000E20F0000}"/>
    <cellStyle name="Normal 7 5 2" xfId="3305" xr:uid="{00000000-0005-0000-0000-0000E30F0000}"/>
    <cellStyle name="Normal 7 5 3" xfId="3306" xr:uid="{00000000-0005-0000-0000-0000E40F0000}"/>
    <cellStyle name="Normal 7 5_BS HC mk" xfId="17821" xr:uid="{38C577C9-8B93-4FE0-A776-ACE2DE25F90B}"/>
    <cellStyle name="Normal 7 6" xfId="13143" xr:uid="{266102C8-CB6E-43F5-B27F-FE47D2AA9B45}"/>
    <cellStyle name="Normal 7 7" xfId="13144" xr:uid="{54EE0D73-861E-4A07-8AC3-7CB27A8B3586}"/>
    <cellStyle name="Normal 7_APM NE Q4-2024 Intra" xfId="18464" xr:uid="{BC08A81E-3F45-4B66-8ED1-1AEBF1D0CB7B}"/>
    <cellStyle name="Normal 70" xfId="3307" xr:uid="{00000000-0005-0000-0000-0000E70F0000}"/>
    <cellStyle name="Normal 71" xfId="3308" xr:uid="{00000000-0005-0000-0000-0000E80F0000}"/>
    <cellStyle name="Normal 72" xfId="438" xr:uid="{00000000-0005-0000-0000-0000E90F0000}"/>
    <cellStyle name="Normal 72 2" xfId="13145" xr:uid="{7DD7C779-E46F-4C91-8E0F-D12E1F6040BD}"/>
    <cellStyle name="Normal 72_APM NE Q4-2024 Intra" xfId="18466" xr:uid="{D1E7ED14-F09D-4008-BAC2-B346B05D26CF}"/>
    <cellStyle name="Normal 73" xfId="3309" xr:uid="{00000000-0005-0000-0000-0000EA0F0000}"/>
    <cellStyle name="Normal 74" xfId="3310" xr:uid="{00000000-0005-0000-0000-0000EB0F0000}"/>
    <cellStyle name="Normal 75" xfId="3311" xr:uid="{00000000-0005-0000-0000-0000EC0F0000}"/>
    <cellStyle name="Normal 75 2" xfId="17972" xr:uid="{F6E7144E-E45B-4C37-9817-A72C3A339F50}"/>
    <cellStyle name="Normal 75_APM NE Q4-2024 Intra" xfId="18467" xr:uid="{766B63FC-B95E-46DF-9954-0BE3147C1A8F}"/>
    <cellStyle name="Normal 76" xfId="439" xr:uid="{00000000-0005-0000-0000-0000ED0F0000}"/>
    <cellStyle name="Normal 76 2" xfId="13146" xr:uid="{4CB8B250-DC6B-48D5-80E8-2100BCB8E50C}"/>
    <cellStyle name="Normal 76_APM NE Q4-2024 Intra" xfId="18468" xr:uid="{F9FE63C1-99D3-4C4B-8253-A91E48F0EF30}"/>
    <cellStyle name="Normal 77" xfId="3312" xr:uid="{00000000-0005-0000-0000-0000EE0F0000}"/>
    <cellStyle name="Normal 78" xfId="440" xr:uid="{00000000-0005-0000-0000-0000EF0F0000}"/>
    <cellStyle name="Normal 78 2" xfId="13147" xr:uid="{3B1CA783-3B4C-44E2-86FB-8E2D266C6C81}"/>
    <cellStyle name="Normal 78_APM NE Q4-2024 Intra" xfId="18469" xr:uid="{AA421393-A78E-494B-995B-802D18047779}"/>
    <cellStyle name="Normal 79" xfId="3313" xr:uid="{00000000-0005-0000-0000-0000F00F0000}"/>
    <cellStyle name="Normal 8" xfId="441" xr:uid="{00000000-0005-0000-0000-0000F10F0000}"/>
    <cellStyle name="Normal 8 2" xfId="442" xr:uid="{00000000-0005-0000-0000-0000F20F0000}"/>
    <cellStyle name="Normal 8 2 2" xfId="3314" xr:uid="{00000000-0005-0000-0000-0000F30F0000}"/>
    <cellStyle name="Normal 8 2 2 2" xfId="3315" xr:uid="{00000000-0005-0000-0000-0000F40F0000}"/>
    <cellStyle name="Normal 8 2 2 3" xfId="3316" xr:uid="{00000000-0005-0000-0000-0000F50F0000}"/>
    <cellStyle name="Normal 8 2 2_BS HC mk" xfId="17822" xr:uid="{8C4F57A1-3218-48F6-BCBC-26E421BADAF9}"/>
    <cellStyle name="Normal 8 2 3" xfId="13148" xr:uid="{7862B1EF-9040-448E-B458-020DC7D8E909}"/>
    <cellStyle name="Normal 8 2 4" xfId="13149" xr:uid="{7B081CFB-95FB-46D7-9750-FE033A59A164}"/>
    <cellStyle name="Normal 8 2 5" xfId="13150" xr:uid="{0C6E7630-D621-431C-95C9-2BBE028B91EC}"/>
    <cellStyle name="Normal 8 2_APM NE Q4-2024 Intra" xfId="18471" xr:uid="{703F8CDA-E505-444E-9107-4A7B70B6E872}"/>
    <cellStyle name="Normal 8 3" xfId="3317" xr:uid="{00000000-0005-0000-0000-0000F80F0000}"/>
    <cellStyle name="Normal 8 3 2" xfId="3318" xr:uid="{00000000-0005-0000-0000-0000F90F0000}"/>
    <cellStyle name="Normal 8 3 3" xfId="3319" xr:uid="{00000000-0005-0000-0000-0000FA0F0000}"/>
    <cellStyle name="Normal 8 3_BS HC mk" xfId="17823" xr:uid="{82E2A8CD-1618-4BED-B803-156EBDE6A441}"/>
    <cellStyle name="Normal 8 4" xfId="13151" xr:uid="{11731A7B-A2BA-4720-9674-AB31A95C53AA}"/>
    <cellStyle name="Normal 8 4 2" xfId="13152" xr:uid="{C252286B-34E8-4E2F-86B8-718A4D5170DE}"/>
    <cellStyle name="Normal 8 4_APM NE Q4-2024 Intra" xfId="18472" xr:uid="{AA426A32-2AE1-497D-9CC3-00034F889CD7}"/>
    <cellStyle name="Normal 8 5" xfId="13153" xr:uid="{2521D5F5-A5AD-4C89-89E4-E6FF9310E23B}"/>
    <cellStyle name="Normal 8 6" xfId="13154" xr:uid="{D83F1DB2-59CA-4F99-96FC-72440143F7A6}"/>
    <cellStyle name="Normal 8 7" xfId="13155" xr:uid="{EA150AD3-49F7-419F-862C-F84B77905348}"/>
    <cellStyle name="Normal 8 8" xfId="13156" xr:uid="{AFF0CAE0-3A46-4278-B3BB-4ED2C04D2BD2}"/>
    <cellStyle name="Normal 8_APM NE Q4-2024 Intra" xfId="18470" xr:uid="{FE2BEC25-345C-4042-968F-5E8DBDB99B9E}"/>
    <cellStyle name="Normal 80" xfId="7480" xr:uid="{00000000-0005-0000-0000-0000FD0F0000}"/>
    <cellStyle name="Normal 80 2" xfId="13157" xr:uid="{A25724CD-62A3-440D-B172-14B673172D75}"/>
    <cellStyle name="Normal 80_APM NE Q4-2024 Intra" xfId="18473" xr:uid="{A5A44951-3D88-4E2D-8F46-AACA552A8D86}"/>
    <cellStyle name="Normal 81" xfId="7488" xr:uid="{00000000-0005-0000-0000-0000FE0F0000}"/>
    <cellStyle name="Normal 81 2" xfId="13158" xr:uid="{340A104E-1F4A-4044-B9B6-37AB0D1578D7}"/>
    <cellStyle name="Normal 81_APM NE Q4-2024 Intra" xfId="18474" xr:uid="{7AAD75E7-5850-4EC4-BCC6-DA0F6222A520}"/>
    <cellStyle name="Normal 82" xfId="11605" xr:uid="{00000000-0005-0000-0000-0000FF0F0000}"/>
    <cellStyle name="Normal 82 2" xfId="13159" xr:uid="{32F2E5D0-B01D-4200-9769-3392E239645C}"/>
    <cellStyle name="Normal 82 2 2" xfId="17425" xr:uid="{AD97DC7E-0D44-4A92-A19C-9DE154496027}"/>
    <cellStyle name="Normal 82 2_APM NE Q4-2024 Intra" xfId="18476" xr:uid="{ED490ED3-BAE5-4931-AABF-0B3A5ED88930}"/>
    <cellStyle name="Normal 82_APM NE Q4-2024 Intra" xfId="18475" xr:uid="{940D33F2-B92F-42D3-B058-22397FB0A435}"/>
    <cellStyle name="Normal 83" xfId="13160" xr:uid="{AD487806-0022-4A3B-9209-B21CCB7D6770}"/>
    <cellStyle name="Normal 83 2" xfId="13161" xr:uid="{B60CA755-AD8A-4539-89ED-0BF29E2D24C3}"/>
    <cellStyle name="Normal 83_APM NE Q4-2024 Intra" xfId="18477" xr:uid="{22F9BDE4-63FF-43D6-85CB-11FBC8B2247E}"/>
    <cellStyle name="Normal 84" xfId="13162" xr:uid="{9FD047F5-52B2-45A9-9F28-8DF99646970A}"/>
    <cellStyle name="Normal 84 2" xfId="13163" xr:uid="{BF7D9F80-AC52-41DA-B314-C52A8E24F512}"/>
    <cellStyle name="Normal 84_APM NE Q4-2024 Intra" xfId="18478" xr:uid="{849939DC-768A-450E-9630-773B74EF63F1}"/>
    <cellStyle name="Normal 85" xfId="13164" xr:uid="{0EACFC5D-DA1C-46A8-89C4-FF5F029D71FA}"/>
    <cellStyle name="Normal 85 2" xfId="13165" xr:uid="{432AC399-1225-495D-A114-6AEBFC3F8662}"/>
    <cellStyle name="Normal 85_APM NE Q4-2024 Intra" xfId="18479" xr:uid="{4344A27A-A71F-4D35-8EDF-D4B044B62A5D}"/>
    <cellStyle name="Normal 86" xfId="13166" xr:uid="{93713F6E-9EF7-4297-AEB0-EA94032ABA3F}"/>
    <cellStyle name="Normal 86 2" xfId="13167" xr:uid="{7FA6746D-9F1D-4663-92E8-D02A39BCF200}"/>
    <cellStyle name="Normal 86_APM NE Q4-2024 Intra" xfId="18480" xr:uid="{655F1D63-F368-4F18-AE44-244A9CB01988}"/>
    <cellStyle name="Normal 87" xfId="13168" xr:uid="{072DEB19-56FF-4F67-84B7-3576BBBFBA0C}"/>
    <cellStyle name="Normal 87 2" xfId="13169" xr:uid="{982AE2DE-91E4-4F1B-BD50-228FAB374603}"/>
    <cellStyle name="Normal 87_APM NE Q4-2024 Intra" xfId="18481" xr:uid="{A9C761A9-C1F6-4BF0-A3B2-22FB6D05224C}"/>
    <cellStyle name="Normal 88" xfId="13170" xr:uid="{3DA37201-5534-444B-93B6-480733F6BB00}"/>
    <cellStyle name="Normal 88 2" xfId="13171" xr:uid="{FA2662C2-FCFB-4CD7-8F41-FBB5E0DC2822}"/>
    <cellStyle name="Normal 88_APM NE Q4-2024 Intra" xfId="18482" xr:uid="{A9872838-0B02-474C-9A3A-7BF4053A1E6F}"/>
    <cellStyle name="Normal 89" xfId="17423" xr:uid="{D4A06C36-3B34-44FF-9595-26796FEE8137}"/>
    <cellStyle name="Normal 9" xfId="443" xr:uid="{00000000-0005-0000-0000-000000100000}"/>
    <cellStyle name="Normal 9 2" xfId="444" xr:uid="{00000000-0005-0000-0000-000001100000}"/>
    <cellStyle name="Normal 9 2 2" xfId="13172" xr:uid="{31E82EE5-63CD-40A2-892D-21815BF39434}"/>
    <cellStyle name="Normal 9 2 3" xfId="13173" xr:uid="{9EEE917E-7102-4472-801C-6C8C98B057BF}"/>
    <cellStyle name="Normal 9 2_APM NE Q4-2024 Intra" xfId="18484" xr:uid="{17BC6E96-D0C3-4385-AB15-561F1F6C46F1}"/>
    <cellStyle name="Normal 9 3" xfId="3320" xr:uid="{00000000-0005-0000-0000-000002100000}"/>
    <cellStyle name="Normal 9 3 2" xfId="3321" xr:uid="{00000000-0005-0000-0000-000003100000}"/>
    <cellStyle name="Normal 9 3 3" xfId="3322" xr:uid="{00000000-0005-0000-0000-000004100000}"/>
    <cellStyle name="Normal 9 3_BS HC mk" xfId="17824" xr:uid="{6BC9F0BD-74B0-45FF-BF95-BB02809D802B}"/>
    <cellStyle name="Normal 9 4" xfId="3323" xr:uid="{00000000-0005-0000-0000-000006100000}"/>
    <cellStyle name="Normal 9 4 2" xfId="3324" xr:uid="{00000000-0005-0000-0000-000007100000}"/>
    <cellStyle name="Normal 9 4 3" xfId="3325" xr:uid="{00000000-0005-0000-0000-000008100000}"/>
    <cellStyle name="Normal 9 4_BS HC mk" xfId="17825" xr:uid="{94E0445D-D713-45CB-8C6A-29E89DC80B50}"/>
    <cellStyle name="Normal 9 5" xfId="13174" xr:uid="{AAB2847C-FD5F-49CF-8692-4116BAA12D8B}"/>
    <cellStyle name="Normal 9_APM NE Q4-2024 Intra" xfId="18483" xr:uid="{B0D841D5-1713-4A58-8425-9A56FA865243}"/>
    <cellStyle name="Normal_EY141001" xfId="16" xr:uid="{00000000-0005-0000-0000-00000B100000}"/>
    <cellStyle name="Normal_Note 4" xfId="17957" xr:uid="{47E572A5-6BE1-4FCA-927E-23460B0FFBA6}"/>
    <cellStyle name="Normale_2011 04 14 Templates for stress test_bcl" xfId="3326" xr:uid="{00000000-0005-0000-0000-00000C100000}"/>
    <cellStyle name="Normalny_Investment activities incl. UL spec 31.10.2006" xfId="3327" xr:uid="{00000000-0005-0000-0000-00000D100000}"/>
    <cellStyle name="Normaali_1996" xfId="2626" xr:uid="{00000000-0005-0000-0000-00008C0B0000}"/>
    <cellStyle name="Notas" xfId="3328" xr:uid="{00000000-0005-0000-0000-00000E100000}"/>
    <cellStyle name="Notas 2" xfId="3329" xr:uid="{00000000-0005-0000-0000-00000F100000}"/>
    <cellStyle name="Notas 2 2" xfId="13175" xr:uid="{7EFBD041-C0AB-4C06-A3AC-3A65C19FBA03}"/>
    <cellStyle name="Notas 2_APM NE Q4-2024 Intra" xfId="18486" xr:uid="{7B81E128-CC35-4292-83BB-229D8AAB27A1}"/>
    <cellStyle name="Notas 3" xfId="13176" xr:uid="{17748DDA-B70D-4255-ABFE-99027BB5841E}"/>
    <cellStyle name="Notas 3 2" xfId="13177" xr:uid="{3BE34A02-6306-4A58-8064-04A624DCA50A}"/>
    <cellStyle name="Notas 3_APM NE Q4-2024 Intra" xfId="18487" xr:uid="{D0CB916C-5870-47F1-84EC-C8F335770C11}"/>
    <cellStyle name="Notas 4" xfId="13178" xr:uid="{6DD66F7C-DAE8-4742-8677-0E857820F12F}"/>
    <cellStyle name="Notas 4 2" xfId="13179" xr:uid="{1BACA45A-484E-410C-87F8-700E05308E97}"/>
    <cellStyle name="Notas 4_APM NE Q4-2024 Intra" xfId="18488" xr:uid="{3964C78F-88FF-4BA7-9929-3B214D29DD22}"/>
    <cellStyle name="Notas 5" xfId="13180" xr:uid="{BB267BF0-4AA0-45F8-8F01-A8140EC7F519}"/>
    <cellStyle name="Notas 6" xfId="13181" xr:uid="{D30F5FEB-823C-4A62-98AA-47180D01BD57}"/>
    <cellStyle name="Notas 7" xfId="13182" xr:uid="{3183880E-51DC-42FB-8928-9B3C83E75D5D}"/>
    <cellStyle name="Notas 8" xfId="13183" xr:uid="{0E087581-8F0F-46ED-ACF1-607E210797C0}"/>
    <cellStyle name="Notas 9" xfId="13184" xr:uid="{8D188CED-2CBC-44DA-A349-A94F2271BC02}"/>
    <cellStyle name="Notas 9 2" xfId="13185" xr:uid="{F52B0232-1DC3-42CF-A55D-13565BAA4B66}"/>
    <cellStyle name="Notas 9_APM NE Q4-2024 Intra" xfId="18489" xr:uid="{30CC7069-552E-4312-8806-CFB9DDC9BB88}"/>
    <cellStyle name="Notas_APM NE Q4-2024 Intra" xfId="18485" xr:uid="{40294DDC-A12F-4D5F-B646-3FCAB0097D73}"/>
    <cellStyle name="Note 10" xfId="13186" xr:uid="{E889B0E2-A7D4-49D7-A609-EA6E9B6000A7}"/>
    <cellStyle name="Note 10 10" xfId="13187" xr:uid="{99FF0D65-336A-40D7-A041-0B5DA06517BB}"/>
    <cellStyle name="Note 10 100" xfId="13188" xr:uid="{E1FE9043-5676-4572-AD78-57A1C75130A1}"/>
    <cellStyle name="Note 10 101" xfId="13189" xr:uid="{ECE1FDA2-EDE8-44C2-8E51-B5C651199500}"/>
    <cellStyle name="Note 10 102" xfId="13190" xr:uid="{0C0738A4-CEA2-446F-886D-25268C07C3F6}"/>
    <cellStyle name="Note 10 103" xfId="13191" xr:uid="{6CDDF4A4-9E00-4DB8-AC46-DA2783A826F0}"/>
    <cellStyle name="Note 10 104" xfId="13192" xr:uid="{56F3DE4A-C545-4DBF-B7B8-FFAF525D6F49}"/>
    <cellStyle name="Note 10 105" xfId="13193" xr:uid="{3B2027F1-89B4-4726-847A-4BBD0F709273}"/>
    <cellStyle name="Note 10 106" xfId="13194" xr:uid="{BE79679B-A240-46BC-82C6-9A2ED2098B56}"/>
    <cellStyle name="Note 10 107" xfId="13195" xr:uid="{1BF7CFAF-4682-4EE7-8EF4-D5B48E9CFECB}"/>
    <cellStyle name="Note 10 108" xfId="13196" xr:uid="{963643A2-2EC3-4DC8-9349-CCAF234AAE41}"/>
    <cellStyle name="Note 10 109" xfId="13197" xr:uid="{75C4E32B-9D97-4EC9-9F58-35AE4265B4F7}"/>
    <cellStyle name="Note 10 11" xfId="13198" xr:uid="{BD10C896-E662-4460-8520-61755C091103}"/>
    <cellStyle name="Note 10 110" xfId="13199" xr:uid="{175237BB-AA23-4F82-9486-03A1E750A267}"/>
    <cellStyle name="Note 10 111" xfId="13200" xr:uid="{A3530649-40A2-4B0B-83AE-070378A699A3}"/>
    <cellStyle name="Note 10 112" xfId="13201" xr:uid="{E02267E0-E11E-4780-B404-441739B9787D}"/>
    <cellStyle name="Note 10 113" xfId="13202" xr:uid="{0DF52DD2-EBDF-40C4-BE26-89787A2316CE}"/>
    <cellStyle name="Note 10 114" xfId="13203" xr:uid="{8CE6ED1E-A93A-4AB2-82FB-0DC4842CDC1B}"/>
    <cellStyle name="Note 10 115" xfId="13204" xr:uid="{F39939EE-223B-4432-A143-955F3A075F60}"/>
    <cellStyle name="Note 10 116" xfId="13205" xr:uid="{5FD1CF3A-C7E7-4581-A8D4-F33E50E3CA07}"/>
    <cellStyle name="Note 10 117" xfId="13206" xr:uid="{00035301-D4F7-4220-A767-89122BE2CD55}"/>
    <cellStyle name="Note 10 118" xfId="13207" xr:uid="{9F515142-DA69-40C7-90EA-239AB212DD44}"/>
    <cellStyle name="Note 10 119" xfId="13208" xr:uid="{ADA84534-3AE6-430F-8083-6416EF8556B8}"/>
    <cellStyle name="Note 10 12" xfId="13209" xr:uid="{D98F2E41-2740-4E3D-87DE-6628009EFED2}"/>
    <cellStyle name="Note 10 120" xfId="13210" xr:uid="{00D78780-1AF8-426E-BBC9-A9496C218B4C}"/>
    <cellStyle name="Note 10 121" xfId="13211" xr:uid="{D77FABBF-3B91-4E13-A443-FFB5F4D1F8EE}"/>
    <cellStyle name="Note 10 122" xfId="13212" xr:uid="{A971E9C9-2F64-4B24-80E9-A57081A54560}"/>
    <cellStyle name="Note 10 123" xfId="13213" xr:uid="{3F765BCA-8FB9-4C63-8DA4-3ABF9823F8C8}"/>
    <cellStyle name="Note 10 124" xfId="13214" xr:uid="{CDD12B08-ED0D-4C58-8253-91EECB94BF75}"/>
    <cellStyle name="Note 10 125" xfId="13215" xr:uid="{29FC0AEC-B998-425B-9116-8A38B7D391FD}"/>
    <cellStyle name="Note 10 126" xfId="13216" xr:uid="{43120910-B51A-4A4C-81AD-17D3FD20F56E}"/>
    <cellStyle name="Note 10 127" xfId="13217" xr:uid="{D20633F6-A749-47D5-966E-3A99D02EF10D}"/>
    <cellStyle name="Note 10 128" xfId="13218" xr:uid="{6A9A3F47-2EB3-4831-8782-B6EBF53E27BF}"/>
    <cellStyle name="Note 10 129" xfId="13219" xr:uid="{5108FD82-B5B9-4044-90BD-1D5699E1B106}"/>
    <cellStyle name="Note 10 13" xfId="13220" xr:uid="{F28738F0-4629-4641-87E3-140A2BA90665}"/>
    <cellStyle name="Note 10 130" xfId="13221" xr:uid="{64723A0F-D9DF-4124-AF62-9FCE3641D4A8}"/>
    <cellStyle name="Note 10 131" xfId="13222" xr:uid="{1A575CF7-E860-4511-AEED-D44D9A183119}"/>
    <cellStyle name="Note 10 132" xfId="13223" xr:uid="{62686991-1DEF-4103-B7C4-EA87FBEF1038}"/>
    <cellStyle name="Note 10 133" xfId="13224" xr:uid="{521A1FC5-2098-462C-9CD0-93218297FBA4}"/>
    <cellStyle name="Note 10 134" xfId="13225" xr:uid="{444B583E-3529-4440-AB1D-D0BBDF6D7E7F}"/>
    <cellStyle name="Note 10 135" xfId="13226" xr:uid="{CE84889D-F8CB-4445-900E-0F7C28E0198C}"/>
    <cellStyle name="Note 10 136" xfId="13227" xr:uid="{E434A0D2-3BA9-4C79-84A4-45E24233526F}"/>
    <cellStyle name="Note 10 137" xfId="13228" xr:uid="{A739F02E-979E-43C2-A724-05DD0AB9D560}"/>
    <cellStyle name="Note 10 138" xfId="13229" xr:uid="{FB365610-E577-43FE-854C-AB92A454F8B2}"/>
    <cellStyle name="Note 10 139" xfId="13230" xr:uid="{E70E41F8-8591-42ED-866C-1DC2B9AD0E78}"/>
    <cellStyle name="Note 10 14" xfId="13231" xr:uid="{E03DF97C-1428-4687-88A8-AA21F179248C}"/>
    <cellStyle name="Note 10 140" xfId="13232" xr:uid="{8058B57E-7A23-411E-AC54-B0BCFF391325}"/>
    <cellStyle name="Note 10 141" xfId="13233" xr:uid="{48C0DB3D-5813-4BAC-A5D1-C9184E897DCF}"/>
    <cellStyle name="Note 10 142" xfId="13234" xr:uid="{336E6F8A-BBC9-451C-9C45-7723F31FAA48}"/>
    <cellStyle name="Note 10 143" xfId="13235" xr:uid="{F8D1DB02-6C24-428B-9D58-3CDFBEC2BF4B}"/>
    <cellStyle name="Note 10 144" xfId="13236" xr:uid="{5F581514-4564-43EA-AFB6-D40B9E11FDB4}"/>
    <cellStyle name="Note 10 145" xfId="13237" xr:uid="{38BA9FC0-078D-47B3-ABF8-F08433497C38}"/>
    <cellStyle name="Note 10 146" xfId="13238" xr:uid="{6A019C38-047C-46F4-89FA-1B32C2EF9E20}"/>
    <cellStyle name="Note 10 147" xfId="13239" xr:uid="{043FBAFB-0BE6-415D-836A-B0F5EFC3B3D5}"/>
    <cellStyle name="Note 10 148" xfId="13240" xr:uid="{E24E1B70-52A0-48B0-B4A4-A2755E9E6A9F}"/>
    <cellStyle name="Note 10 149" xfId="13241" xr:uid="{7BEFE0DB-45A9-42CA-8F26-1484A0B58972}"/>
    <cellStyle name="Note 10 15" xfId="13242" xr:uid="{FD7B9174-CFE2-46D5-921A-5CF8614EDEDE}"/>
    <cellStyle name="Note 10 150" xfId="13243" xr:uid="{3993AF51-2101-4ABD-9373-5E774ACBA6BC}"/>
    <cellStyle name="Note 10 151" xfId="13244" xr:uid="{234AF58D-8011-4B54-88BB-3CA8DB87B790}"/>
    <cellStyle name="Note 10 152" xfId="13245" xr:uid="{05ED5647-F699-40E6-AF4E-29ACFDE2DCDC}"/>
    <cellStyle name="Note 10 153" xfId="13246" xr:uid="{4CBBF1A1-910C-4AFA-B324-F0CD9EBF6515}"/>
    <cellStyle name="Note 10 154" xfId="13247" xr:uid="{DB9CFA14-3E12-44C4-A204-43DE8294BDC1}"/>
    <cellStyle name="Note 10 155" xfId="13248" xr:uid="{8DB2EA54-F9F9-4DEF-BFF0-AAF86EBE8B80}"/>
    <cellStyle name="Note 10 156" xfId="13249" xr:uid="{5595670D-CBBA-4893-AECB-991E459DE6BD}"/>
    <cellStyle name="Note 10 157" xfId="13250" xr:uid="{F8DEB631-7A51-49BC-904C-D2C68D61BF91}"/>
    <cellStyle name="Note 10 158" xfId="13251" xr:uid="{E2D74617-09E3-45B2-AC00-FB326A4A2620}"/>
    <cellStyle name="Note 10 159" xfId="13252" xr:uid="{0399E1BB-D204-41F8-8A76-CB373FB36F8B}"/>
    <cellStyle name="Note 10 16" xfId="13253" xr:uid="{7A2A8B6A-DB83-49EB-8097-F0B638D0F352}"/>
    <cellStyle name="Note 10 160" xfId="13254" xr:uid="{665B080C-6F2F-42AE-8305-1C2529845CCC}"/>
    <cellStyle name="Note 10 161" xfId="13255" xr:uid="{74068E26-D82B-4B79-82E0-06B8E98D844D}"/>
    <cellStyle name="Note 10 162" xfId="13256" xr:uid="{E4BB627C-8DCB-4660-8D6B-FF6FC70948F4}"/>
    <cellStyle name="Note 10 17" xfId="13257" xr:uid="{44857902-CE8E-4648-B292-C6D9147911D2}"/>
    <cellStyle name="Note 10 18" xfId="13258" xr:uid="{DAF7C588-C8CD-42A6-BE77-E9DB2A3714A4}"/>
    <cellStyle name="Note 10 19" xfId="13259" xr:uid="{BD6EF02D-290A-46A8-9D14-C15ACBDB6AD2}"/>
    <cellStyle name="Note 10 2" xfId="13260" xr:uid="{1353D11E-15D8-493A-88D4-E0F944A10CFE}"/>
    <cellStyle name="Note 10 20" xfId="13261" xr:uid="{29A77182-46D4-4EDA-9E89-641C7176DB95}"/>
    <cellStyle name="Note 10 21" xfId="13262" xr:uid="{9BF97608-B20D-4274-A1DF-C31B6C6F12F8}"/>
    <cellStyle name="Note 10 22" xfId="13263" xr:uid="{F3852289-303F-4CBF-847C-725F6A60D263}"/>
    <cellStyle name="Note 10 23" xfId="13264" xr:uid="{82B3F67F-CAB2-4248-905B-54410A2B80F3}"/>
    <cellStyle name="Note 10 24" xfId="13265" xr:uid="{E655C00F-D496-4F91-B9FC-A7277B2DDE78}"/>
    <cellStyle name="Note 10 25" xfId="13266" xr:uid="{23ED7BBE-D1DA-42F2-9DDF-68B9EBBC60E6}"/>
    <cellStyle name="Note 10 26" xfId="13267" xr:uid="{75330108-6644-47D1-A5D1-ECCFD31C6F49}"/>
    <cellStyle name="Note 10 27" xfId="13268" xr:uid="{61B5925B-860C-4F49-AE21-9BE38FD6108E}"/>
    <cellStyle name="Note 10 28" xfId="13269" xr:uid="{D3864329-75FF-4A4A-ADC1-4A280053D3EC}"/>
    <cellStyle name="Note 10 29" xfId="13270" xr:uid="{663B6981-9DD2-4342-8BFE-9F9213D0B8B0}"/>
    <cellStyle name="Note 10 3" xfId="13271" xr:uid="{5743BA13-7CEC-43F4-8278-0495ED16C116}"/>
    <cellStyle name="Note 10 30" xfId="13272" xr:uid="{088C7693-C45A-45F7-A454-296E55CE9D25}"/>
    <cellStyle name="Note 10 31" xfId="13273" xr:uid="{A0883DA5-7B8D-4351-AA5A-2FABE2E1A342}"/>
    <cellStyle name="Note 10 32" xfId="13274" xr:uid="{88B95D96-84E3-47BD-AAFB-D0BDEB9CA820}"/>
    <cellStyle name="Note 10 33" xfId="13275" xr:uid="{A8129BEE-55C5-4AB1-A15F-E6C327111998}"/>
    <cellStyle name="Note 10 34" xfId="13276" xr:uid="{6AD280E0-0C45-4048-91B7-634E130F2A17}"/>
    <cellStyle name="Note 10 35" xfId="13277" xr:uid="{352E11E0-38DF-4963-9FDF-6CAF0F0BA21C}"/>
    <cellStyle name="Note 10 36" xfId="13278" xr:uid="{9FFD0495-93D4-4B09-9E61-6A7052A86E38}"/>
    <cellStyle name="Note 10 37" xfId="13279" xr:uid="{B1B98FE3-24D2-419F-BB2D-E9833408BE26}"/>
    <cellStyle name="Note 10 38" xfId="13280" xr:uid="{6A30999F-6173-4CC3-958F-DFC9E29B0508}"/>
    <cellStyle name="Note 10 39" xfId="13281" xr:uid="{43A26870-408E-4105-A932-12B4465C0843}"/>
    <cellStyle name="Note 10 4" xfId="13282" xr:uid="{E50A9AEE-EDCB-46E2-8D46-02AFCA5143F5}"/>
    <cellStyle name="Note 10 40" xfId="13283" xr:uid="{FD83F034-42C7-4A3D-AF49-85DFBD3E2F2E}"/>
    <cellStyle name="Note 10 41" xfId="13284" xr:uid="{44BB60E2-328E-4183-BCA8-3FE3E3B66AFB}"/>
    <cellStyle name="Note 10 42" xfId="13285" xr:uid="{D44ADAE7-59A8-4819-8E41-B3F8C2706282}"/>
    <cellStyle name="Note 10 43" xfId="13286" xr:uid="{5BE6BB80-00A6-440B-9C38-629E15481928}"/>
    <cellStyle name="Note 10 44" xfId="13287" xr:uid="{71AC71B1-E353-46C3-9296-268CB303230B}"/>
    <cellStyle name="Note 10 45" xfId="13288" xr:uid="{CB8526BE-467B-45C2-A796-E1CB5C5DD916}"/>
    <cellStyle name="Note 10 46" xfId="13289" xr:uid="{E3341F84-DBC9-456C-A5F6-D3F00476C77F}"/>
    <cellStyle name="Note 10 47" xfId="13290" xr:uid="{253C7A0D-80BA-4181-95DA-B272B5A64375}"/>
    <cellStyle name="Note 10 48" xfId="13291" xr:uid="{DE3FC9CF-D5E8-4849-9379-8FE806651146}"/>
    <cellStyle name="Note 10 49" xfId="13292" xr:uid="{92B1B0A4-CCD8-4E9A-80EB-F64C9DEE447B}"/>
    <cellStyle name="Note 10 5" xfId="13293" xr:uid="{4D34B71F-83A8-4A9F-B9B0-90CC2F3E388E}"/>
    <cellStyle name="Note 10 50" xfId="13294" xr:uid="{ECE63A87-50FE-4C74-BD6D-9CC68A844B01}"/>
    <cellStyle name="Note 10 51" xfId="13295" xr:uid="{0B2815F3-21D9-437D-836B-63DED7883262}"/>
    <cellStyle name="Note 10 52" xfId="13296" xr:uid="{46B962A7-2838-49AD-91A9-1734C037946A}"/>
    <cellStyle name="Note 10 53" xfId="13297" xr:uid="{63A0BA3D-3723-4FB6-8B24-E702BC544681}"/>
    <cellStyle name="Note 10 54" xfId="13298" xr:uid="{FB800969-E81F-4060-890D-1DE3E72AE585}"/>
    <cellStyle name="Note 10 55" xfId="13299" xr:uid="{E144DCB3-3C9B-46C6-8CBC-77E524EFF691}"/>
    <cellStyle name="Note 10 56" xfId="13300" xr:uid="{2995C8E7-7BFD-436C-9434-2928F93C81C9}"/>
    <cellStyle name="Note 10 57" xfId="13301" xr:uid="{B3330FA8-F562-4839-956E-3C9CDBB9EE72}"/>
    <cellStyle name="Note 10 58" xfId="13302" xr:uid="{165EC941-6E3B-476A-9E20-FDC573A44A64}"/>
    <cellStyle name="Note 10 59" xfId="13303" xr:uid="{71125BCF-CD76-485F-B64A-63E463EE0F2F}"/>
    <cellStyle name="Note 10 6" xfId="13304" xr:uid="{B488B02A-C039-417F-9071-C1D13EBC68A3}"/>
    <cellStyle name="Note 10 60" xfId="13305" xr:uid="{44516A95-AAEA-41DF-B182-C01AF0584D81}"/>
    <cellStyle name="Note 10 61" xfId="13306" xr:uid="{5898D1E1-A622-450F-BDD0-A3BF71575201}"/>
    <cellStyle name="Note 10 62" xfId="13307" xr:uid="{EDF169B8-ACDE-448A-BE98-E66DA80C4F10}"/>
    <cellStyle name="Note 10 63" xfId="13308" xr:uid="{0279B2EE-CC41-481A-9973-8B74687A3657}"/>
    <cellStyle name="Note 10 64" xfId="13309" xr:uid="{3852453F-0193-49C9-ABE5-D64B5E5987BE}"/>
    <cellStyle name="Note 10 65" xfId="13310" xr:uid="{02DCB0F6-9488-49A3-B0C3-AE29842824D4}"/>
    <cellStyle name="Note 10 66" xfId="13311" xr:uid="{6944ADD8-52E0-4E85-AC67-F45E38B809D6}"/>
    <cellStyle name="Note 10 67" xfId="13312" xr:uid="{3C57EEFD-0A4C-4CDC-905A-462792058502}"/>
    <cellStyle name="Note 10 68" xfId="13313" xr:uid="{4A98CE28-E34C-49D5-AC6E-093C9AEBEF2F}"/>
    <cellStyle name="Note 10 69" xfId="13314" xr:uid="{0B8C9DF9-35C1-47BE-9536-4AE53D29239D}"/>
    <cellStyle name="Note 10 7" xfId="13315" xr:uid="{A08F8940-AA07-4BFE-ADDB-CD53C7A64777}"/>
    <cellStyle name="Note 10 70" xfId="13316" xr:uid="{93C23EBD-942B-4E40-9A92-DB770E440E39}"/>
    <cellStyle name="Note 10 71" xfId="13317" xr:uid="{7B96CE0B-2537-4C97-9150-F49A7E2DA372}"/>
    <cellStyle name="Note 10 72" xfId="13318" xr:uid="{276CCF4B-D869-4F5E-A36E-F395152B3C7E}"/>
    <cellStyle name="Note 10 73" xfId="13319" xr:uid="{749EEAE2-AB72-46B7-903E-2D09F60DD39D}"/>
    <cellStyle name="Note 10 74" xfId="13320" xr:uid="{09AE0CD3-BAEB-48D1-9DB9-312DD96E72C0}"/>
    <cellStyle name="Note 10 75" xfId="13321" xr:uid="{9EDB004F-B336-4D08-9C9C-13F8DB0BA8B0}"/>
    <cellStyle name="Note 10 76" xfId="13322" xr:uid="{9E6B7028-D90D-42C5-A69F-BD93E6C8880A}"/>
    <cellStyle name="Note 10 77" xfId="13323" xr:uid="{F6E4B289-8C2D-45FD-A94C-D85AB1456744}"/>
    <cellStyle name="Note 10 78" xfId="13324" xr:uid="{C2F79299-2F3C-48F8-8E9E-1A0525D61396}"/>
    <cellStyle name="Note 10 79" xfId="13325" xr:uid="{9B4068E2-5852-491A-B35A-6A338D085A55}"/>
    <cellStyle name="Note 10 8" xfId="13326" xr:uid="{F307E7E7-C641-4DD1-86EF-DC6541002A28}"/>
    <cellStyle name="Note 10 80" xfId="13327" xr:uid="{6F94A57B-5888-4575-90A8-CDEB3525EE5A}"/>
    <cellStyle name="Note 10 81" xfId="13328" xr:uid="{FCAEEE66-6B46-4444-AAF1-3C9E3A968C54}"/>
    <cellStyle name="Note 10 82" xfId="13329" xr:uid="{1670B09E-20A7-44C9-A43B-B0E8B0A812A7}"/>
    <cellStyle name="Note 10 83" xfId="13330" xr:uid="{30FA72F8-5648-4BBD-9CEE-820AADAC8827}"/>
    <cellStyle name="Note 10 84" xfId="13331" xr:uid="{B2B21F6E-5B72-40F9-B222-1508B5B61EAF}"/>
    <cellStyle name="Note 10 85" xfId="13332" xr:uid="{4CEB5CDD-3FD9-4390-832F-CF5FD2B1BB6C}"/>
    <cellStyle name="Note 10 86" xfId="13333" xr:uid="{CCA57973-EDD9-4081-B7B6-ACF8E1CD74BA}"/>
    <cellStyle name="Note 10 87" xfId="13334" xr:uid="{8738657D-DEF4-4BF8-AA1B-67DD05D82D89}"/>
    <cellStyle name="Note 10 88" xfId="13335" xr:uid="{B9468A20-438A-4FB8-9035-F2359B170FC9}"/>
    <cellStyle name="Note 10 89" xfId="13336" xr:uid="{B468B2D6-35DD-49AE-BB1D-7946929A2507}"/>
    <cellStyle name="Note 10 9" xfId="13337" xr:uid="{6F544076-CB6B-45CD-A633-29BE55E15A9D}"/>
    <cellStyle name="Note 10 90" xfId="13338" xr:uid="{E7811EC4-1C69-46D3-A791-37A35B00611D}"/>
    <cellStyle name="Note 10 91" xfId="13339" xr:uid="{5613F917-F2C3-4E98-B79E-B2064F74DB94}"/>
    <cellStyle name="Note 10 92" xfId="13340" xr:uid="{470D4BBC-838D-46FD-A7A4-56A49B2B503A}"/>
    <cellStyle name="Note 10 93" xfId="13341" xr:uid="{2EFC9D10-2B54-4862-BFBD-C77590CD9C17}"/>
    <cellStyle name="Note 10 94" xfId="13342" xr:uid="{76E1AD42-3C53-44BA-9CC3-BF7E58030AAD}"/>
    <cellStyle name="Note 10 95" xfId="13343" xr:uid="{BEEF9E1E-FB5B-40A7-83A3-716B29B946E4}"/>
    <cellStyle name="Note 10 96" xfId="13344" xr:uid="{5D7DEA4A-A9BA-474C-B180-34D57785E3AB}"/>
    <cellStyle name="Note 10 97" xfId="13345" xr:uid="{1E948844-1687-4428-8223-5535165C8B75}"/>
    <cellStyle name="Note 10 98" xfId="13346" xr:uid="{9DFC8B28-40B8-47CA-B19E-F0B2E972904B}"/>
    <cellStyle name="Note 10 99" xfId="13347" xr:uid="{7FF2012E-3904-4FAB-A854-5E4B485E5109}"/>
    <cellStyle name="Note 10_APM NE Q4-2024 Intra" xfId="18490" xr:uid="{268A8CB2-717D-42E9-AA04-7756B658156A}"/>
    <cellStyle name="Note 11" xfId="13348" xr:uid="{BA44E034-2316-4BA2-B7F3-0A78D49B6D85}"/>
    <cellStyle name="Note 11 10" xfId="13349" xr:uid="{F71237A9-931D-4C35-B839-D8AE8F50B4A2}"/>
    <cellStyle name="Note 11 11" xfId="13350" xr:uid="{10F3AA28-7B98-40F5-97B0-BCE569F8BDF4}"/>
    <cellStyle name="Note 11 11 2" xfId="13351" xr:uid="{5990ED02-0A73-4165-B7EF-032E748BFE2F}"/>
    <cellStyle name="Note 11 11_APM NE Q4-2024 Intra" xfId="18492" xr:uid="{88372457-960C-4290-A918-1CCFE128AD99}"/>
    <cellStyle name="Note 11 12" xfId="13352" xr:uid="{3F43C0E0-F36A-4D6F-8C7C-5FBA6103C836}"/>
    <cellStyle name="Note 11 2" xfId="13353" xr:uid="{BCB2364B-C0E0-4684-B738-449A361D3DCE}"/>
    <cellStyle name="Note 11 2 2" xfId="13354" xr:uid="{96782FD1-11ED-4C99-9B5C-C32B725779E0}"/>
    <cellStyle name="Note 11 2 2 2" xfId="13355" xr:uid="{4D770872-27E0-4A8A-A473-8A332C3F8245}"/>
    <cellStyle name="Note 11 2 2_APM NE Q4-2024 Intra" xfId="18494" xr:uid="{B604573A-595C-4F43-A68F-3032B61342B6}"/>
    <cellStyle name="Note 11 2 3" xfId="13356" xr:uid="{E35EB43D-CEDA-4FBA-BC82-2B084829AAB4}"/>
    <cellStyle name="Note 11 2 3 2" xfId="13357" xr:uid="{8DE3CBFC-542B-4CB9-A6ED-6242BFC8031E}"/>
    <cellStyle name="Note 11 2 3_APM NE Q4-2024 Intra" xfId="18495" xr:uid="{E5B68757-AF24-4F5B-B727-5E31B3BA4728}"/>
    <cellStyle name="Note 11 2 4" xfId="13358" xr:uid="{DDD299AF-3962-4416-83E4-1F736ADA3CAD}"/>
    <cellStyle name="Note 11 2 4 2" xfId="13359" xr:uid="{906982CF-94D1-40B6-A41D-48650F4B9EEB}"/>
    <cellStyle name="Note 11 2 4_APM NE Q4-2024 Intra" xfId="18496" xr:uid="{F9C4180F-EAE3-49C0-ABD2-44084E36FC15}"/>
    <cellStyle name="Note 11 2 5" xfId="13360" xr:uid="{C92C6945-2D93-4DEF-A67C-3097CF41585C}"/>
    <cellStyle name="Note 11 2 6" xfId="13361" xr:uid="{5C74E6E0-1C10-4EC9-B016-FB3A326B7471}"/>
    <cellStyle name="Note 11 2 7" xfId="13362" xr:uid="{CA1A0124-49F4-49E4-8DB3-0348384ACB89}"/>
    <cellStyle name="Note 11 2 8" xfId="13363" xr:uid="{7A3589B4-DEA2-49AA-AB25-2450639C3574}"/>
    <cellStyle name="Note 11 2 9" xfId="13364" xr:uid="{99F27E21-7801-42F9-B662-780463F9B595}"/>
    <cellStyle name="Note 11 2 9 2" xfId="13365" xr:uid="{A20948DD-7AFA-4C1F-AF13-BA1BB9A011E7}"/>
    <cellStyle name="Note 11 2 9_APM NE Q4-2024 Intra" xfId="18497" xr:uid="{B9882AAA-073E-41BB-8AB7-6CF6BAA319DE}"/>
    <cellStyle name="Note 11 2_APM NE Q4-2024 Intra" xfId="18493" xr:uid="{B6D6217D-A649-4B3C-891F-A96022543D2C}"/>
    <cellStyle name="Note 11 3" xfId="13366" xr:uid="{8E2796E6-B870-470C-8039-E178CCB45ED0}"/>
    <cellStyle name="Note 11 3 2" xfId="13367" xr:uid="{1660A0AA-1717-40EC-9C28-C7493FE806EF}"/>
    <cellStyle name="Note 11 3 2 2" xfId="13368" xr:uid="{91E691A2-1759-4EEB-947A-81AEE751DFD8}"/>
    <cellStyle name="Note 11 3 2_APM NE Q4-2024 Intra" xfId="18499" xr:uid="{32459E8B-B4CA-4AA1-9609-0EF8EE71759F}"/>
    <cellStyle name="Note 11 3 3" xfId="13369" xr:uid="{46FA0DA5-C87F-4E10-8406-60B10BD29E5A}"/>
    <cellStyle name="Note 11 3 3 2" xfId="13370" xr:uid="{EC5B795C-44C8-491D-B428-763FB811A35C}"/>
    <cellStyle name="Note 11 3 3_APM NE Q4-2024 Intra" xfId="18500" xr:uid="{BA10934A-1194-4458-9E6C-4C182BFE66E9}"/>
    <cellStyle name="Note 11 3 4" xfId="13371" xr:uid="{62BF4C3F-516B-44DD-B904-9F6CBB00016A}"/>
    <cellStyle name="Note 11 3 4 2" xfId="13372" xr:uid="{E7F20706-2F17-4CFE-B778-6CA6FB1D39F8}"/>
    <cellStyle name="Note 11 3 4_APM NE Q4-2024 Intra" xfId="18501" xr:uid="{4D165DFC-C980-4DBF-B11F-11238B6B9EA9}"/>
    <cellStyle name="Note 11 3 5" xfId="13373" xr:uid="{CCEAFB87-3C8D-4024-A788-862892BEDB71}"/>
    <cellStyle name="Note 11 3 6" xfId="13374" xr:uid="{2E98F781-1BAE-4569-A1F0-BB0BA06DBDFD}"/>
    <cellStyle name="Note 11 3 7" xfId="13375" xr:uid="{D67CB729-5B23-41FF-AD93-4E8495E180A6}"/>
    <cellStyle name="Note 11 3 8" xfId="13376" xr:uid="{01EBD9EF-218A-40CC-BC15-09507DD949FC}"/>
    <cellStyle name="Note 11 3 8 2" xfId="13377" xr:uid="{1A32D9B5-84D3-43E2-9327-07CC0A06E5D2}"/>
    <cellStyle name="Note 11 3 8_APM NE Q4-2024 Intra" xfId="18502" xr:uid="{2A4A8D82-D915-40C5-8E5A-2EC6CB3A56C5}"/>
    <cellStyle name="Note 11 3_APM NE Q4-2024 Intra" xfId="18498" xr:uid="{CC4965E3-04EB-4C0C-8E2C-CF355ED56EE5}"/>
    <cellStyle name="Note 11 4" xfId="13378" xr:uid="{DC31E0FB-027F-4BCC-954F-F17EF14D79EB}"/>
    <cellStyle name="Note 11 4 2" xfId="13379" xr:uid="{E5F2D39C-3B0F-46EE-BAC6-A6BA370A8FAA}"/>
    <cellStyle name="Note 11 4_APM NE Q4-2024 Intra" xfId="18503" xr:uid="{CAA63750-237C-4EF9-BAFA-08D845D6826F}"/>
    <cellStyle name="Note 11 5" xfId="13380" xr:uid="{16710F8F-8B25-448F-B55A-12E350A37011}"/>
    <cellStyle name="Note 11 5 2" xfId="13381" xr:uid="{05423DCB-75C8-45FE-9E6D-C1C5EE36719F}"/>
    <cellStyle name="Note 11 5_APM NE Q4-2024 Intra" xfId="18504" xr:uid="{0E0308AB-301B-49E0-91BC-0D0C358C486F}"/>
    <cellStyle name="Note 11 6" xfId="13382" xr:uid="{A2F48400-8E92-4F56-A9E1-7DE433B9EA09}"/>
    <cellStyle name="Note 11 6 2" xfId="13383" xr:uid="{66BC1173-657E-4137-AA9E-712A25138F27}"/>
    <cellStyle name="Note 11 6_APM NE Q4-2024 Intra" xfId="18505" xr:uid="{E9522A70-6E59-49B0-9705-369E25E2CC96}"/>
    <cellStyle name="Note 11 7" xfId="13384" xr:uid="{FE85BA48-01BA-48C0-8E7D-1FD207EBC2D6}"/>
    <cellStyle name="Note 11 8" xfId="13385" xr:uid="{085545AA-D435-40A5-87F5-DDAC12FCB969}"/>
    <cellStyle name="Note 11 9" xfId="13386" xr:uid="{8D130E11-0D61-4F39-A70B-223AD130052E}"/>
    <cellStyle name="Note 11_APM NE Q4-2024 Intra" xfId="18491" xr:uid="{0323C43F-733E-4EC8-90E4-8666BC8B515D}"/>
    <cellStyle name="Note 12" xfId="13387" xr:uid="{7BE6AB69-194B-447B-A645-3D395E6C1663}"/>
    <cellStyle name="Note 12 2" xfId="13388" xr:uid="{03E99778-EEDA-44B0-B9D6-D6F6F2096E94}"/>
    <cellStyle name="Note 12 2 2" xfId="13389" xr:uid="{B4CC80FE-B5AA-43DC-9341-413E27A27924}"/>
    <cellStyle name="Note 12 2_APM NE Q4-2024 Intra" xfId="18507" xr:uid="{BA5EBF97-2AB9-47DE-9B86-6420200C5F60}"/>
    <cellStyle name="Note 12 3" xfId="13390" xr:uid="{2263061E-FEF9-4A10-86E8-9B4023CCA630}"/>
    <cellStyle name="Note 12 3 2" xfId="13391" xr:uid="{387B1494-1DD3-4B2D-B854-5A43077807F7}"/>
    <cellStyle name="Note 12 3_APM NE Q4-2024 Intra" xfId="18508" xr:uid="{273A6416-8D30-451E-9459-3D922A5422FE}"/>
    <cellStyle name="Note 12 4" xfId="13392" xr:uid="{C3C3E201-90CF-430F-A943-D53B58C8B15C}"/>
    <cellStyle name="Note 12 4 2" xfId="13393" xr:uid="{08A52C92-CA91-49A8-8EC9-44F3C305CD5A}"/>
    <cellStyle name="Note 12 4_APM NE Q4-2024 Intra" xfId="18509" xr:uid="{60BB03A1-0429-479E-BCC6-7849B505351B}"/>
    <cellStyle name="Note 12 5" xfId="13394" xr:uid="{64F838E9-6E29-4251-B818-30BF87F62FB9}"/>
    <cellStyle name="Note 12 6" xfId="13395" xr:uid="{AE708C05-5104-4524-BDEE-3B10DC173221}"/>
    <cellStyle name="Note 12 7" xfId="13396" xr:uid="{10782461-AFC9-46A2-BA52-35CD7E447311}"/>
    <cellStyle name="Note 12 8" xfId="13397" xr:uid="{AC2927F4-CC69-42B0-98E1-0AB15D3DF012}"/>
    <cellStyle name="Note 12 8 2" xfId="13398" xr:uid="{2B6AD7F7-9DE5-49FA-98D9-91079765AC47}"/>
    <cellStyle name="Note 12 8_APM NE Q4-2024 Intra" xfId="18510" xr:uid="{B82FE76B-8EA4-4743-8B83-06546B305C37}"/>
    <cellStyle name="Note 12_APM NE Q4-2024 Intra" xfId="18506" xr:uid="{5EC5146C-CBEF-4275-A5D9-6FF9F30AEDB1}"/>
    <cellStyle name="Note 13" xfId="13399" xr:uid="{205236EC-8F10-48CC-9C1B-E2B967804110}"/>
    <cellStyle name="Note 13 2" xfId="13400" xr:uid="{D911D82D-C601-4DD7-B4DA-9E4B30206A89}"/>
    <cellStyle name="Note 13_APM NE Q4-2024 Intra" xfId="18511" xr:uid="{5F530496-9C40-42E0-A604-35D4859693EF}"/>
    <cellStyle name="Note 2" xfId="445" xr:uid="{00000000-0005-0000-0000-000011100000}"/>
    <cellStyle name="Note 2 10" xfId="13401" xr:uid="{0202AA60-667B-4F95-A5A4-31867354F2B3}"/>
    <cellStyle name="Note 2 11" xfId="13402" xr:uid="{BEAEC73D-CAC6-4DEA-8C75-9F6ED49AB254}"/>
    <cellStyle name="Note 2 12" xfId="13403" xr:uid="{329109E3-AE77-4C5B-ADFB-610DD7BD7743}"/>
    <cellStyle name="Note 2 13" xfId="13404" xr:uid="{CB4CBC37-8F7A-4DDD-8B85-4389CA71DA9F}"/>
    <cellStyle name="Note 2 14" xfId="13405" xr:uid="{2922DFE4-176A-4427-898E-B6EABA1EA5C4}"/>
    <cellStyle name="Note 2 14 2" xfId="13406" xr:uid="{9FA9B984-5858-403D-A3C0-4FFD491AEFA5}"/>
    <cellStyle name="Note 2 14_APM NE Q4-2024 Intra" xfId="18513" xr:uid="{9994E826-5E63-4DF8-9129-69D4ADEBEC49}"/>
    <cellStyle name="Note 2 2" xfId="3330" xr:uid="{00000000-0005-0000-0000-000012100000}"/>
    <cellStyle name="Note 2 2 2" xfId="3331" xr:uid="{00000000-0005-0000-0000-000013100000}"/>
    <cellStyle name="Note 2 2 2 2" xfId="3332" xr:uid="{00000000-0005-0000-0000-000014100000}"/>
    <cellStyle name="Note 2 2 2 2 2" xfId="3333" xr:uid="{00000000-0005-0000-0000-000015100000}"/>
    <cellStyle name="Note 2 2 2 2 2 2" xfId="3334" xr:uid="{00000000-0005-0000-0000-000016100000}"/>
    <cellStyle name="Note 2 2 2 2 2 2 2" xfId="3335" xr:uid="{00000000-0005-0000-0000-000017100000}"/>
    <cellStyle name="Note 2 2 2 2 2 2_APM NE Q4-2024 Intra" xfId="18518" xr:uid="{9864F5CB-F5CE-4D0B-8DA5-83F3EADDD19D}"/>
    <cellStyle name="Note 2 2 2 2 2 3" xfId="3336" xr:uid="{00000000-0005-0000-0000-000019100000}"/>
    <cellStyle name="Note 2 2 2 2 2_APM NE Q4-2024 Intra" xfId="18517" xr:uid="{D5388859-7BC2-485B-8A54-C0200796B6B4}"/>
    <cellStyle name="Note 2 2 2 2 3" xfId="3337" xr:uid="{00000000-0005-0000-0000-00001B100000}"/>
    <cellStyle name="Note 2 2 2 2 3 2" xfId="3338" xr:uid="{00000000-0005-0000-0000-00001C100000}"/>
    <cellStyle name="Note 2 2 2 2 3 2 2" xfId="3339" xr:uid="{00000000-0005-0000-0000-00001D100000}"/>
    <cellStyle name="Note 2 2 2 2 3 2_APM NE Q4-2024 Intra" xfId="18520" xr:uid="{0F0EDAE7-CEA7-4E57-93E8-B46C80FB8CEF}"/>
    <cellStyle name="Note 2 2 2 2 3 3" xfId="3340" xr:uid="{00000000-0005-0000-0000-00001F100000}"/>
    <cellStyle name="Note 2 2 2 2 3_APM NE Q4-2024 Intra" xfId="18519" xr:uid="{79BA765F-627C-4A03-A299-7B98EF4C7EE1}"/>
    <cellStyle name="Note 2 2 2 2 4" xfId="3341" xr:uid="{00000000-0005-0000-0000-000021100000}"/>
    <cellStyle name="Note 2 2 2 2 4 2" xfId="3342" xr:uid="{00000000-0005-0000-0000-000022100000}"/>
    <cellStyle name="Note 2 2 2 2 4_APM NE Q4-2024 Intra" xfId="18521" xr:uid="{D7CBF24D-C241-4630-AD91-34017CD11A25}"/>
    <cellStyle name="Note 2 2 2 2 5" xfId="3343" xr:uid="{00000000-0005-0000-0000-000024100000}"/>
    <cellStyle name="Note 2 2 2 2_APM NE Q4-2024 Intra" xfId="18516" xr:uid="{081FC0F0-C318-429C-B0F3-669E2992EFD5}"/>
    <cellStyle name="Note 2 2 2 3" xfId="3344" xr:uid="{00000000-0005-0000-0000-000026100000}"/>
    <cellStyle name="Note 2 2 2 3 2" xfId="3345" xr:uid="{00000000-0005-0000-0000-000027100000}"/>
    <cellStyle name="Note 2 2 2 3 2 2" xfId="3346" xr:uid="{00000000-0005-0000-0000-000028100000}"/>
    <cellStyle name="Note 2 2 2 3 2_APM NE Q4-2024 Intra" xfId="18523" xr:uid="{F2B0C656-16FE-465D-8555-B4FE571C2AE1}"/>
    <cellStyle name="Note 2 2 2 3 3" xfId="3347" xr:uid="{00000000-0005-0000-0000-00002A100000}"/>
    <cellStyle name="Note 2 2 2 3_APM NE Q4-2024 Intra" xfId="18522" xr:uid="{19ACA1BC-C07C-41D0-8768-4FE6F4A9349C}"/>
    <cellStyle name="Note 2 2 2 4" xfId="3348" xr:uid="{00000000-0005-0000-0000-00002C100000}"/>
    <cellStyle name="Note 2 2 2 4 2" xfId="3349" xr:uid="{00000000-0005-0000-0000-00002D100000}"/>
    <cellStyle name="Note 2 2 2 4 2 2" xfId="3350" xr:uid="{00000000-0005-0000-0000-00002E100000}"/>
    <cellStyle name="Note 2 2 2 4 2_APM NE Q4-2024 Intra" xfId="18525" xr:uid="{A0D9F76E-7614-4EA4-B1DB-0ED8C0000CBE}"/>
    <cellStyle name="Note 2 2 2 4 3" xfId="3351" xr:uid="{00000000-0005-0000-0000-000030100000}"/>
    <cellStyle name="Note 2 2 2 4_APM NE Q4-2024 Intra" xfId="18524" xr:uid="{BA2CD057-BFD9-455F-8137-05CDE415C78F}"/>
    <cellStyle name="Note 2 2 2 5" xfId="3352" xr:uid="{00000000-0005-0000-0000-000032100000}"/>
    <cellStyle name="Note 2 2 2 5 2" xfId="3353" xr:uid="{00000000-0005-0000-0000-000033100000}"/>
    <cellStyle name="Note 2 2 2 5 3" xfId="3354" xr:uid="{00000000-0005-0000-0000-000034100000}"/>
    <cellStyle name="Note 2 2 2 5_APM NE Q4-2024 Intra" xfId="18526" xr:uid="{E5936B0D-2249-4603-90A6-75075E5D7A9F}"/>
    <cellStyle name="Note 2 2 2 6" xfId="3355" xr:uid="{00000000-0005-0000-0000-000036100000}"/>
    <cellStyle name="Note 2 2 2 7" xfId="3356" xr:uid="{00000000-0005-0000-0000-000037100000}"/>
    <cellStyle name="Note 2 2 2_APM NE Q4-2024 Intra" xfId="18515" xr:uid="{A7412838-8352-46AF-86D6-CA532C071851}"/>
    <cellStyle name="Note 2 2 3" xfId="3357" xr:uid="{00000000-0005-0000-0000-000039100000}"/>
    <cellStyle name="Note 2 2 3 2" xfId="3358" xr:uid="{00000000-0005-0000-0000-00003A100000}"/>
    <cellStyle name="Note 2 2 3 2 2" xfId="3359" xr:uid="{00000000-0005-0000-0000-00003B100000}"/>
    <cellStyle name="Note 2 2 3 2 2 2" xfId="3360" xr:uid="{00000000-0005-0000-0000-00003C100000}"/>
    <cellStyle name="Note 2 2 3 2 2_APM NE Q4-2024 Intra" xfId="18529" xr:uid="{0229F395-2AC8-4F47-A82E-D838CC39ADD9}"/>
    <cellStyle name="Note 2 2 3 2 3" xfId="3361" xr:uid="{00000000-0005-0000-0000-00003E100000}"/>
    <cellStyle name="Note 2 2 3 2_APM NE Q4-2024 Intra" xfId="18528" xr:uid="{6E43C847-7614-43E9-93D7-7921718156CA}"/>
    <cellStyle name="Note 2 2 3 3" xfId="3362" xr:uid="{00000000-0005-0000-0000-000040100000}"/>
    <cellStyle name="Note 2 2 3 3 2" xfId="3363" xr:uid="{00000000-0005-0000-0000-000041100000}"/>
    <cellStyle name="Note 2 2 3 3 2 2" xfId="3364" xr:uid="{00000000-0005-0000-0000-000042100000}"/>
    <cellStyle name="Note 2 2 3 3 2_APM NE Q4-2024 Intra" xfId="18531" xr:uid="{5C21A8EC-D4B7-4A0A-B283-928246638283}"/>
    <cellStyle name="Note 2 2 3 3 3" xfId="3365" xr:uid="{00000000-0005-0000-0000-000044100000}"/>
    <cellStyle name="Note 2 2 3 3_APM NE Q4-2024 Intra" xfId="18530" xr:uid="{7E05A7DA-33A6-4CEE-BCF4-0474EFDE275D}"/>
    <cellStyle name="Note 2 2 3 4" xfId="3366" xr:uid="{00000000-0005-0000-0000-000046100000}"/>
    <cellStyle name="Note 2 2 3 4 2" xfId="3367" xr:uid="{00000000-0005-0000-0000-000047100000}"/>
    <cellStyle name="Note 2 2 3 4_APM NE Q4-2024 Intra" xfId="18532" xr:uid="{4F2A48EF-7FE7-4519-90DF-B0BDB0586452}"/>
    <cellStyle name="Note 2 2 3 5" xfId="3368" xr:uid="{00000000-0005-0000-0000-000049100000}"/>
    <cellStyle name="Note 2 2 3_APM NE Q4-2024 Intra" xfId="18527" xr:uid="{494AEAE9-D23D-4EB3-B177-BE4DB27B49DD}"/>
    <cellStyle name="Note 2 2 4" xfId="3369" xr:uid="{00000000-0005-0000-0000-00004B100000}"/>
    <cellStyle name="Note 2 2 4 2" xfId="3370" xr:uid="{00000000-0005-0000-0000-00004C100000}"/>
    <cellStyle name="Note 2 2 4 2 2" xfId="3371" xr:uid="{00000000-0005-0000-0000-00004D100000}"/>
    <cellStyle name="Note 2 2 4 2_APM NE Q4-2024 Intra" xfId="18534" xr:uid="{44E21EB1-ECFE-47F5-9FE0-CFB133B7DC93}"/>
    <cellStyle name="Note 2 2 4 3" xfId="3372" xr:uid="{00000000-0005-0000-0000-00004F100000}"/>
    <cellStyle name="Note 2 2 4_APM NE Q4-2024 Intra" xfId="18533" xr:uid="{0A3D77B4-D0DE-40FC-BC4B-6064C333F3B0}"/>
    <cellStyle name="Note 2 2 5" xfId="3373" xr:uid="{00000000-0005-0000-0000-000051100000}"/>
    <cellStyle name="Note 2 2 5 2" xfId="3374" xr:uid="{00000000-0005-0000-0000-000052100000}"/>
    <cellStyle name="Note 2 2 5 2 2" xfId="3375" xr:uid="{00000000-0005-0000-0000-000053100000}"/>
    <cellStyle name="Note 2 2 5 2_APM NE Q4-2024 Intra" xfId="18536" xr:uid="{BCA87F4D-318B-413A-8393-5A1EC0488C59}"/>
    <cellStyle name="Note 2 2 5 3" xfId="3376" xr:uid="{00000000-0005-0000-0000-000055100000}"/>
    <cellStyle name="Note 2 2 5_APM NE Q4-2024 Intra" xfId="18535" xr:uid="{239D5376-7ACB-4964-9B67-E014BC86A243}"/>
    <cellStyle name="Note 2 2 6" xfId="3377" xr:uid="{00000000-0005-0000-0000-000057100000}"/>
    <cellStyle name="Note 2 2 6 2" xfId="3378" xr:uid="{00000000-0005-0000-0000-000058100000}"/>
    <cellStyle name="Note 2 2 6 3" xfId="3379" xr:uid="{00000000-0005-0000-0000-000059100000}"/>
    <cellStyle name="Note 2 2 6_APM NE Q4-2024 Intra" xfId="18537" xr:uid="{C11705AE-B18A-44E4-B2D4-739BF56673BB}"/>
    <cellStyle name="Note 2 2 7" xfId="3380" xr:uid="{00000000-0005-0000-0000-00005B100000}"/>
    <cellStyle name="Note 2 2 8" xfId="3381" xr:uid="{00000000-0005-0000-0000-00005C100000}"/>
    <cellStyle name="Note 2 2 9" xfId="13407" xr:uid="{8FC28C53-BD64-4279-BF81-56B8CCF353E5}"/>
    <cellStyle name="Note 2 2 9 2" xfId="13408" xr:uid="{9DE8D9E9-7D25-4AF5-B8BB-2BD437F3F4EE}"/>
    <cellStyle name="Note 2 2 9_APM NE Q4-2024 Intra" xfId="18538" xr:uid="{1C9140D7-946B-4222-AB9A-0C6A9E51E756}"/>
    <cellStyle name="Note 2 2_APM NE Q4-2024 Intra" xfId="18514" xr:uid="{02F83086-B8DF-40A2-A544-2BD344427782}"/>
    <cellStyle name="Note 2 3" xfId="3382" xr:uid="{00000000-0005-0000-0000-00005E100000}"/>
    <cellStyle name="Note 2 3 2" xfId="3383" xr:uid="{00000000-0005-0000-0000-00005F100000}"/>
    <cellStyle name="Note 2 3 2 2" xfId="13409" xr:uid="{38F4A7FD-14CD-409D-961F-2B616EDDF96E}"/>
    <cellStyle name="Note 2 3 2_APM NE Q4-2024 Intra" xfId="18540" xr:uid="{8B1271B4-1BFD-4ECD-B231-E747C11371B2}"/>
    <cellStyle name="Note 2 3 3" xfId="13410" xr:uid="{DF204315-6865-45B3-8044-0820435DE88D}"/>
    <cellStyle name="Note 2 3 3 2" xfId="13411" xr:uid="{74EE3348-E1A0-492C-9B21-CF259F28DCA8}"/>
    <cellStyle name="Note 2 3 3_APM NE Q4-2024 Intra" xfId="18541" xr:uid="{DA574AE9-D76A-4FE0-8C9D-EEB3563A4183}"/>
    <cellStyle name="Note 2 3 4" xfId="13412" xr:uid="{7E7A6E37-1CB7-4035-B100-BB51FA3EC7C7}"/>
    <cellStyle name="Note 2 3 4 2" xfId="13413" xr:uid="{14C3E5C9-79A4-40A2-975E-91D72FDC7F6B}"/>
    <cellStyle name="Note 2 3 4_APM NE Q4-2024 Intra" xfId="18542" xr:uid="{8E0295E6-8201-4D14-B56F-46E2232D005B}"/>
    <cellStyle name="Note 2 3 5" xfId="13414" xr:uid="{DC903CF7-3378-4546-AA69-AAE33FEE0FBE}"/>
    <cellStyle name="Note 2 3 6" xfId="13415" xr:uid="{CDBC0925-9463-4A4D-B2F5-D20A4C395BF6}"/>
    <cellStyle name="Note 2 3 7" xfId="13416" xr:uid="{39A1D5C7-A22F-472B-9195-39821895CA22}"/>
    <cellStyle name="Note 2 3 8" xfId="13417" xr:uid="{94F1C3A0-1E80-4DEC-9985-1B8238AB1444}"/>
    <cellStyle name="Note 2 3 9" xfId="13418" xr:uid="{F395CD3A-F1CD-429D-BAA6-5E839293891A}"/>
    <cellStyle name="Note 2 3 9 2" xfId="13419" xr:uid="{10BCE353-D29E-41C4-BA92-78E67FC0B1B2}"/>
    <cellStyle name="Note 2 3 9_APM NE Q4-2024 Intra" xfId="18543" xr:uid="{277FDAD6-D767-4167-810B-6E377C643708}"/>
    <cellStyle name="Note 2 3_APM NE Q4-2024 Intra" xfId="18539" xr:uid="{EF158B1B-683F-47B4-8BDE-FFA0CAFF5A83}"/>
    <cellStyle name="Note 2 4" xfId="3384" xr:uid="{00000000-0005-0000-0000-000060100000}"/>
    <cellStyle name="Note 2 4 2" xfId="3385" xr:uid="{00000000-0005-0000-0000-000061100000}"/>
    <cellStyle name="Note 2 4 2 2" xfId="13420" xr:uid="{89857DAD-E0BC-47DD-8D94-C64575ED4FFE}"/>
    <cellStyle name="Note 2 4 2_APM NE Q4-2024 Intra" xfId="18545" xr:uid="{9BB81D2D-79A0-4B6E-A5E4-62BA481677BE}"/>
    <cellStyle name="Note 2 4 3" xfId="13421" xr:uid="{95823E47-2C1F-43BF-A27B-AC9F81DC92E8}"/>
    <cellStyle name="Note 2 4 3 2" xfId="13422" xr:uid="{086D9899-EA89-4CF1-8A28-264EE2111B94}"/>
    <cellStyle name="Note 2 4 3_APM NE Q4-2024 Intra" xfId="18546" xr:uid="{6C34E8E1-139C-4906-A23E-3C0280EBC04E}"/>
    <cellStyle name="Note 2 4 4" xfId="13423" xr:uid="{6A2BDC7D-963A-4FA2-94C3-010517ADCF7A}"/>
    <cellStyle name="Note 2 4 4 2" xfId="13424" xr:uid="{1FD512EC-6285-4620-975A-837F7B5CD379}"/>
    <cellStyle name="Note 2 4 4_APM NE Q4-2024 Intra" xfId="18547" xr:uid="{32546A37-B1DB-483C-B30C-DCF5AB345D23}"/>
    <cellStyle name="Note 2 4 5" xfId="13425" xr:uid="{3EC86CCF-1A94-4E21-8A17-6D24EFDC03A3}"/>
    <cellStyle name="Note 2 4 6" xfId="13426" xr:uid="{61FC849E-CF96-420B-8F9F-ECE41BD1C861}"/>
    <cellStyle name="Note 2 4 7" xfId="13427" xr:uid="{748AD3FF-E391-4B20-9934-6DF5AA7D7827}"/>
    <cellStyle name="Note 2 4 8" xfId="13428" xr:uid="{DEEEC975-B4F8-48C2-AD87-DE9729D40726}"/>
    <cellStyle name="Note 2 4 8 2" xfId="13429" xr:uid="{48811A64-B65A-4B01-B105-28F998CF9AA9}"/>
    <cellStyle name="Note 2 4 8_APM NE Q4-2024 Intra" xfId="18548" xr:uid="{05780646-F87A-4293-9A57-F3C953C77638}"/>
    <cellStyle name="Note 2 4_APM NE Q4-2024 Intra" xfId="18544" xr:uid="{E3D0E51D-D3B6-46BF-A869-190FD37B2156}"/>
    <cellStyle name="Note 2 5" xfId="3386" xr:uid="{00000000-0005-0000-0000-000062100000}"/>
    <cellStyle name="Note 2 5 2" xfId="13430" xr:uid="{CDCD9CDD-F5F8-485E-9D53-587AE9A09D37}"/>
    <cellStyle name="Note 2 5 2 2" xfId="13431" xr:uid="{9BCF93A1-81CE-4949-9565-952DB18AB059}"/>
    <cellStyle name="Note 2 5 2_APM NE Q4-2024 Intra" xfId="18550" xr:uid="{2E448F52-7933-4B68-8645-52B718E3D196}"/>
    <cellStyle name="Note 2 5 3" xfId="13432" xr:uid="{E2966562-8B34-4DDB-B917-23BD33C74200}"/>
    <cellStyle name="Note 2 5 3 2" xfId="13433" xr:uid="{A3BCD8DA-933B-4F21-B37F-49E962629C2B}"/>
    <cellStyle name="Note 2 5 3_APM NE Q4-2024 Intra" xfId="18551" xr:uid="{AD2E6F4B-467B-41D1-94B3-54F6CD8DA9D4}"/>
    <cellStyle name="Note 2 5 4" xfId="13434" xr:uid="{B5CB8535-4765-4DF0-9319-3D8054776577}"/>
    <cellStyle name="Note 2 5 4 2" xfId="13435" xr:uid="{2DFC825C-66EC-4664-80A1-7D4E1C1E090C}"/>
    <cellStyle name="Note 2 5 4_APM NE Q4-2024 Intra" xfId="18552" xr:uid="{76FBA7E1-BCA1-4489-B18A-73C2C2D0EE2A}"/>
    <cellStyle name="Note 2 5 5" xfId="13436" xr:uid="{87743B44-C8B6-45F3-89D4-C689EE1B8614}"/>
    <cellStyle name="Note 2 5 6" xfId="13437" xr:uid="{F34C04F1-B973-4DB6-8979-665E8DB7CE34}"/>
    <cellStyle name="Note 2 5 7" xfId="13438" xr:uid="{3709F7C2-4C9D-4262-932A-7264296CD7EB}"/>
    <cellStyle name="Note 2 5 8" xfId="13439" xr:uid="{1FB01380-BB92-4DB4-AF7A-0DEA9B3B18D4}"/>
    <cellStyle name="Note 2 5 9" xfId="13440" xr:uid="{186EB0E0-797F-42A0-8B75-2EC2ECFC91F4}"/>
    <cellStyle name="Note 2 5 9 2" xfId="13441" xr:uid="{3E2024EE-FE30-48F5-A7E7-F5DDDFCE4D4D}"/>
    <cellStyle name="Note 2 5 9_APM NE Q4-2024 Intra" xfId="18553" xr:uid="{1A5F26B4-966D-4E92-A569-652994D378DE}"/>
    <cellStyle name="Note 2 5_APM NE Q4-2024 Intra" xfId="18549" xr:uid="{013A6689-5F92-41FC-B7AE-D761CCAEB140}"/>
    <cellStyle name="Note 2 6" xfId="3387" xr:uid="{00000000-0005-0000-0000-000063100000}"/>
    <cellStyle name="Note 2 6 2" xfId="13442" xr:uid="{AEB999BD-94DC-4406-8D90-606F61AD7B45}"/>
    <cellStyle name="Note 2 6 2 2" xfId="13443" xr:uid="{DF8D4DB2-C936-4ACC-8F8A-A5DD4F2DA0BF}"/>
    <cellStyle name="Note 2 6 2_APM NE Q4-2024 Intra" xfId="18555" xr:uid="{E1EA6950-FDFE-428E-810D-8A1DE2D9A0BE}"/>
    <cellStyle name="Note 2 6 3" xfId="13444" xr:uid="{151D0C76-C7A7-457C-8959-418BBE503697}"/>
    <cellStyle name="Note 2 6 3 2" xfId="13445" xr:uid="{02F45FD2-2120-423E-8CC5-8CB2D15B464C}"/>
    <cellStyle name="Note 2 6 3_APM NE Q4-2024 Intra" xfId="18556" xr:uid="{573270D7-177A-429F-99F6-FC80558DE6D4}"/>
    <cellStyle name="Note 2 6 4" xfId="13446" xr:uid="{4BCBC644-0B93-4426-99EA-FE69B3FE71D4}"/>
    <cellStyle name="Note 2 6 4 2" xfId="13447" xr:uid="{6A1A2362-CEDA-41E9-8042-E3D8123244E2}"/>
    <cellStyle name="Note 2 6 4_APM NE Q4-2024 Intra" xfId="18557" xr:uid="{4F7958E3-6B05-4174-B017-5E1081C72468}"/>
    <cellStyle name="Note 2 6 5" xfId="13448" xr:uid="{309D4786-8B06-4473-8F2B-254546F841D0}"/>
    <cellStyle name="Note 2 6 6" xfId="13449" xr:uid="{1E5B11FD-4D22-4FD2-95E7-6AE6F071B8C6}"/>
    <cellStyle name="Note 2 6 7" xfId="13450" xr:uid="{030A03F7-2B3B-4924-B0FD-EC424D1BE9F1}"/>
    <cellStyle name="Note 2 6 8" xfId="13451" xr:uid="{B0CE6FE2-1043-48D5-BBA4-78CB69EBDA98}"/>
    <cellStyle name="Note 2 6 8 2" xfId="13452" xr:uid="{0BA608CA-A04D-4692-AD71-28E50B21FBCD}"/>
    <cellStyle name="Note 2 6 8_APM NE Q4-2024 Intra" xfId="18558" xr:uid="{819FBE91-2ACD-44F8-9983-9A47F4CF17B9}"/>
    <cellStyle name="Note 2 6_APM NE Q4-2024 Intra" xfId="18554" xr:uid="{8205A43A-E6BC-42C0-AACE-65045141E419}"/>
    <cellStyle name="Note 2 7" xfId="13453" xr:uid="{F7B641C1-6741-4004-AC8B-6328B88846F4}"/>
    <cellStyle name="Note 2 7 2" xfId="13454" xr:uid="{B29E093D-48EE-4C30-96BF-BD54A7053F34}"/>
    <cellStyle name="Note 2 7_APM NE Q4-2024 Intra" xfId="18559" xr:uid="{C8D6192F-DAA2-45C4-8DDA-364E49A98C0E}"/>
    <cellStyle name="Note 2 8" xfId="13455" xr:uid="{B79BA752-917F-4601-A80D-A55C953E9841}"/>
    <cellStyle name="Note 2 8 2" xfId="13456" xr:uid="{00196E4F-599D-4D6C-9650-137939866053}"/>
    <cellStyle name="Note 2 8_APM NE Q4-2024 Intra" xfId="18560" xr:uid="{CE81F487-0F31-4C7C-B09E-064C117F20BE}"/>
    <cellStyle name="Note 2 9" xfId="13457" xr:uid="{F5F9B6D2-4682-4BE2-9E1A-C4C2425073B8}"/>
    <cellStyle name="Note 2 9 2" xfId="13458" xr:uid="{43FD222B-6E8A-4C2A-B7E8-1E9CB2C568F0}"/>
    <cellStyle name="Note 2 9_APM NE Q4-2024 Intra" xfId="18561" xr:uid="{4E15216E-5986-4397-BFA3-F26072DE5E57}"/>
    <cellStyle name="Note 2_APM NE Q4-2024 Intra" xfId="18512" xr:uid="{4683F91C-692A-4073-A9DD-D10A7E38371D}"/>
    <cellStyle name="Note 3" xfId="446" xr:uid="{00000000-0005-0000-0000-000065100000}"/>
    <cellStyle name="Note 3 10" xfId="13459" xr:uid="{6F3B811E-4C2F-4E93-8541-1FBF9777F406}"/>
    <cellStyle name="Note 3 2" xfId="3388" xr:uid="{00000000-0005-0000-0000-000066100000}"/>
    <cellStyle name="Note 3 2 2" xfId="3389" xr:uid="{00000000-0005-0000-0000-000067100000}"/>
    <cellStyle name="Note 3 2_APM NE Q4-2024 Intra" xfId="18563" xr:uid="{736ADEB8-E73C-472B-84E4-3CBF9690233B}"/>
    <cellStyle name="Note 3 3" xfId="3390" xr:uid="{00000000-0005-0000-0000-000068100000}"/>
    <cellStyle name="Note 3 3 2" xfId="3391" xr:uid="{00000000-0005-0000-0000-000069100000}"/>
    <cellStyle name="Note 3 3_APM NE Q4-2024 Intra" xfId="18564" xr:uid="{1148B75F-F3A6-4593-A6B7-64171A73F3D4}"/>
    <cellStyle name="Note 3 4" xfId="3392" xr:uid="{00000000-0005-0000-0000-00006A100000}"/>
    <cellStyle name="Note 3 4 2" xfId="13460" xr:uid="{84F9E314-DD67-4DBC-BDD3-482B6E16E559}"/>
    <cellStyle name="Note 3 4_APM NE Q4-2024 Intra" xfId="18565" xr:uid="{E1E7C401-A595-4BC7-936F-43F8FAACB53E}"/>
    <cellStyle name="Note 3 5" xfId="3393" xr:uid="{00000000-0005-0000-0000-00006B100000}"/>
    <cellStyle name="Note 3 6" xfId="13461" xr:uid="{6FFF087C-5C64-45AB-90FA-C5F674893025}"/>
    <cellStyle name="Note 3 7" xfId="13462" xr:uid="{6BA67431-7EA6-487D-9231-246790326BD8}"/>
    <cellStyle name="Note 3 8" xfId="13463" xr:uid="{DE89F50B-750A-4865-A0D8-DA4E4038B7F8}"/>
    <cellStyle name="Note 3 9" xfId="13464" xr:uid="{9BDE5B62-9857-4F82-A89D-E8301FDB035E}"/>
    <cellStyle name="Note 3 9 2" xfId="13465" xr:uid="{26BCBF74-60CE-49FE-B877-C08CF49CDA64}"/>
    <cellStyle name="Note 3 9_APM NE Q4-2024 Intra" xfId="18566" xr:uid="{501A8DC9-D4D0-4573-988C-DB51F76A625B}"/>
    <cellStyle name="Note 3_APM NE Q4-2024 Intra" xfId="18562" xr:uid="{9038AB6F-7DE5-46F6-9108-C7FF647F77AE}"/>
    <cellStyle name="Note 4" xfId="3394" xr:uid="{00000000-0005-0000-0000-00006D100000}"/>
    <cellStyle name="Note 4 2" xfId="3395" xr:uid="{00000000-0005-0000-0000-00006E100000}"/>
    <cellStyle name="Note 4 2 2" xfId="3396" xr:uid="{00000000-0005-0000-0000-00006F100000}"/>
    <cellStyle name="Note 4 2 2 2" xfId="3397" xr:uid="{00000000-0005-0000-0000-000070100000}"/>
    <cellStyle name="Note 4 2 2 2 2" xfId="3398" xr:uid="{00000000-0005-0000-0000-000071100000}"/>
    <cellStyle name="Note 4 2 2 2_APM NE Q4-2024 Intra" xfId="18570" xr:uid="{C382F844-10C4-46CC-BAE5-CAC5F2D7A933}"/>
    <cellStyle name="Note 4 2 2 3" xfId="3399" xr:uid="{00000000-0005-0000-0000-000073100000}"/>
    <cellStyle name="Note 4 2 2_APM NE Q4-2024 Intra" xfId="18569" xr:uid="{DCD3F12E-007C-46C1-9E1E-54A4F33EDEAB}"/>
    <cellStyle name="Note 4 2 3" xfId="3400" xr:uid="{00000000-0005-0000-0000-000075100000}"/>
    <cellStyle name="Note 4 2 3 2" xfId="3401" xr:uid="{00000000-0005-0000-0000-000076100000}"/>
    <cellStyle name="Note 4 2 3 2 2" xfId="3402" xr:uid="{00000000-0005-0000-0000-000077100000}"/>
    <cellStyle name="Note 4 2 3 2_APM NE Q4-2024 Intra" xfId="18572" xr:uid="{2E893C06-EF5A-4690-B5F2-532A360D2B1D}"/>
    <cellStyle name="Note 4 2 3 3" xfId="3403" xr:uid="{00000000-0005-0000-0000-000079100000}"/>
    <cellStyle name="Note 4 2 3_APM NE Q4-2024 Intra" xfId="18571" xr:uid="{2A4DDD3C-EDE5-4571-9738-C19A643A5015}"/>
    <cellStyle name="Note 4 2 4" xfId="3404" xr:uid="{00000000-0005-0000-0000-00007B100000}"/>
    <cellStyle name="Note 4 2 4 2" xfId="3405" xr:uid="{00000000-0005-0000-0000-00007C100000}"/>
    <cellStyle name="Note 4 2 4_APM NE Q4-2024 Intra" xfId="18573" xr:uid="{AA2D5CC3-BD68-4E33-90AE-A35BC8537253}"/>
    <cellStyle name="Note 4 2 5" xfId="3406" xr:uid="{00000000-0005-0000-0000-00007E100000}"/>
    <cellStyle name="Note 4 2_APM NE Q4-2024 Intra" xfId="18568" xr:uid="{C1CE8407-E0E9-4628-8F3F-CC1A1FF3703F}"/>
    <cellStyle name="Note 4 3" xfId="3407" xr:uid="{00000000-0005-0000-0000-000080100000}"/>
    <cellStyle name="Note 4 3 2" xfId="3408" xr:uid="{00000000-0005-0000-0000-000081100000}"/>
    <cellStyle name="Note 4 3 2 2" xfId="3409" xr:uid="{00000000-0005-0000-0000-000082100000}"/>
    <cellStyle name="Note 4 3 2_APM NE Q4-2024 Intra" xfId="18575" xr:uid="{A8C7C0CA-FFC4-4557-86A5-93E4C4F36313}"/>
    <cellStyle name="Note 4 3 3" xfId="3410" xr:uid="{00000000-0005-0000-0000-000084100000}"/>
    <cellStyle name="Note 4 3_APM NE Q4-2024 Intra" xfId="18574" xr:uid="{2004625F-5A67-4090-8960-51A05456E320}"/>
    <cellStyle name="Note 4 4" xfId="3411" xr:uid="{00000000-0005-0000-0000-000086100000}"/>
    <cellStyle name="Note 4 4 2" xfId="3412" xr:uid="{00000000-0005-0000-0000-000087100000}"/>
    <cellStyle name="Note 4 4 2 2" xfId="3413" xr:uid="{00000000-0005-0000-0000-000088100000}"/>
    <cellStyle name="Note 4 4 2_APM NE Q4-2024 Intra" xfId="18577" xr:uid="{69E36042-F9CB-4FCE-B925-7BA0E6DD0AF7}"/>
    <cellStyle name="Note 4 4 3" xfId="3414" xr:uid="{00000000-0005-0000-0000-00008A100000}"/>
    <cellStyle name="Note 4 4_APM NE Q4-2024 Intra" xfId="18576" xr:uid="{26240BF6-60EC-483F-A326-BD0A28296DCE}"/>
    <cellStyle name="Note 4 5" xfId="3415" xr:uid="{00000000-0005-0000-0000-00008C100000}"/>
    <cellStyle name="Note 4 5 2" xfId="3416" xr:uid="{00000000-0005-0000-0000-00008D100000}"/>
    <cellStyle name="Note 4 5_APM NE Q4-2024 Intra" xfId="18578" xr:uid="{166EEAA7-4145-482A-98DE-E611ACFADD18}"/>
    <cellStyle name="Note 4 6" xfId="3417" xr:uid="{00000000-0005-0000-0000-00008E100000}"/>
    <cellStyle name="Note 4 6 2" xfId="3418" xr:uid="{00000000-0005-0000-0000-00008F100000}"/>
    <cellStyle name="Note 4 6 3" xfId="3419" xr:uid="{00000000-0005-0000-0000-000090100000}"/>
    <cellStyle name="Note 4 6_APM NE Q4-2024 Intra" xfId="18579" xr:uid="{0CF08462-BC57-459D-B0F1-97068FC2F81F}"/>
    <cellStyle name="Note 4 7" xfId="3420" xr:uid="{00000000-0005-0000-0000-000092100000}"/>
    <cellStyle name="Note 4 7 2" xfId="7570" xr:uid="{00000000-0005-0000-0000-000093100000}"/>
    <cellStyle name="Note 4 7_APM NE Q4-2024 Intra" xfId="18580" xr:uid="{23675F19-B81E-40A2-89F3-9374DC92404A}"/>
    <cellStyle name="Note 4 8" xfId="3421" xr:uid="{00000000-0005-0000-0000-000094100000}"/>
    <cellStyle name="Note 4 8 2" xfId="7571" xr:uid="{00000000-0005-0000-0000-000095100000}"/>
    <cellStyle name="Note 4 8_APM NE Q4-2024 Intra" xfId="18581" xr:uid="{1C9150DB-50D5-4123-9276-B31525DABD0F}"/>
    <cellStyle name="Note 4_APM NE Q4-2024 Intra" xfId="18567" xr:uid="{293EB434-20C6-4B76-AAA6-EA4764576BF2}"/>
    <cellStyle name="Note 5" xfId="3422" xr:uid="{00000000-0005-0000-0000-000097100000}"/>
    <cellStyle name="Note 5 2" xfId="3423" xr:uid="{00000000-0005-0000-0000-000098100000}"/>
    <cellStyle name="Note 5 2 2" xfId="3424" xr:uid="{00000000-0005-0000-0000-000099100000}"/>
    <cellStyle name="Note 5 2 2 2" xfId="3425" xr:uid="{00000000-0005-0000-0000-00009A100000}"/>
    <cellStyle name="Note 5 2 2 2 2" xfId="7575" xr:uid="{00000000-0005-0000-0000-00009B100000}"/>
    <cellStyle name="Note 5 2 2 2_APM NE Q4-2024 Intra" xfId="18585" xr:uid="{BBE18168-9E34-461C-BCB9-A9B27B173E70}"/>
    <cellStyle name="Note 5 2 2 3" xfId="7574" xr:uid="{00000000-0005-0000-0000-00009C100000}"/>
    <cellStyle name="Note 5 2 2_APM NE Q4-2024 Intra" xfId="18584" xr:uid="{2B8F15FC-B9C5-43B2-B261-C0906666652D}"/>
    <cellStyle name="Note 5 2 3" xfId="3426" xr:uid="{00000000-0005-0000-0000-00009E100000}"/>
    <cellStyle name="Note 5 2 3 2" xfId="7576" xr:uid="{00000000-0005-0000-0000-00009F100000}"/>
    <cellStyle name="Note 5 2 3_APM NE Q4-2024 Intra" xfId="18586" xr:uid="{B1694B99-B9A0-4827-AE4A-76DEE70F4FE8}"/>
    <cellStyle name="Note 5 2 4" xfId="7573" xr:uid="{00000000-0005-0000-0000-0000A0100000}"/>
    <cellStyle name="Note 5 2_APM NE Q4-2024 Intra" xfId="18583" xr:uid="{9A2AF56E-0267-4330-A3DE-F1F479CAE94A}"/>
    <cellStyle name="Note 5 3" xfId="3427" xr:uid="{00000000-0005-0000-0000-0000A2100000}"/>
    <cellStyle name="Note 5 3 2" xfId="3428" xr:uid="{00000000-0005-0000-0000-0000A3100000}"/>
    <cellStyle name="Note 5 3 2 2" xfId="3429" xr:uid="{00000000-0005-0000-0000-0000A4100000}"/>
    <cellStyle name="Note 5 3 2 2 2" xfId="7579" xr:uid="{00000000-0005-0000-0000-0000A5100000}"/>
    <cellStyle name="Note 5 3 2 2_APM NE Q4-2024 Intra" xfId="18589" xr:uid="{E02D6076-8348-4C39-A832-7A258568F4B8}"/>
    <cellStyle name="Note 5 3 2 3" xfId="7578" xr:uid="{00000000-0005-0000-0000-0000A6100000}"/>
    <cellStyle name="Note 5 3 2_APM NE Q4-2024 Intra" xfId="18588" xr:uid="{50B7F7F7-6299-4F06-B311-25A5EE594A91}"/>
    <cellStyle name="Note 5 3 3" xfId="3430" xr:uid="{00000000-0005-0000-0000-0000A8100000}"/>
    <cellStyle name="Note 5 3 3 2" xfId="7580" xr:uid="{00000000-0005-0000-0000-0000A9100000}"/>
    <cellStyle name="Note 5 3 3_APM NE Q4-2024 Intra" xfId="18590" xr:uid="{F06D4796-742E-460B-97D2-1B72E744FDD9}"/>
    <cellStyle name="Note 5 3 4" xfId="7577" xr:uid="{00000000-0005-0000-0000-0000AA100000}"/>
    <cellStyle name="Note 5 3_APM NE Q4-2024 Intra" xfId="18587" xr:uid="{A636F244-3333-48DB-A1BA-C50401D9CB68}"/>
    <cellStyle name="Note 5 4" xfId="3431" xr:uid="{00000000-0005-0000-0000-0000AC100000}"/>
    <cellStyle name="Note 5 4 2" xfId="3432" xr:uid="{00000000-0005-0000-0000-0000AD100000}"/>
    <cellStyle name="Note 5 4 2 2" xfId="7582" xr:uid="{00000000-0005-0000-0000-0000AE100000}"/>
    <cellStyle name="Note 5 4 2_APM NE Q4-2024 Intra" xfId="18592" xr:uid="{82F27E1E-B6B1-4471-AA6F-75CD910F0A93}"/>
    <cellStyle name="Note 5 4 3" xfId="7581" xr:uid="{00000000-0005-0000-0000-0000AF100000}"/>
    <cellStyle name="Note 5 4_APM NE Q4-2024 Intra" xfId="18591" xr:uid="{E91DFD55-E35F-4FB0-AAA3-D286F313973C}"/>
    <cellStyle name="Note 5 5" xfId="3433" xr:uid="{00000000-0005-0000-0000-0000B1100000}"/>
    <cellStyle name="Note 5 5 2" xfId="7583" xr:uid="{00000000-0005-0000-0000-0000B2100000}"/>
    <cellStyle name="Note 5 5_APM NE Q4-2024 Intra" xfId="18593" xr:uid="{541ACF77-5E5F-4283-94D6-4514B6E51A0A}"/>
    <cellStyle name="Note 5 6" xfId="7572" xr:uid="{00000000-0005-0000-0000-0000B3100000}"/>
    <cellStyle name="Note 5_APM NE Q4-2024 Intra" xfId="18582" xr:uid="{C11A899C-9BBD-40A2-AA46-6964A2AD5922}"/>
    <cellStyle name="Note 6" xfId="3434" xr:uid="{00000000-0005-0000-0000-0000B5100000}"/>
    <cellStyle name="Note 6 2" xfId="3435" xr:uid="{00000000-0005-0000-0000-0000B6100000}"/>
    <cellStyle name="Note 6 2 2" xfId="7585" xr:uid="{00000000-0005-0000-0000-0000B7100000}"/>
    <cellStyle name="Note 6 2 3" xfId="13466" xr:uid="{E898F38F-AD62-4950-A30A-065F643A806D}"/>
    <cellStyle name="Note 6 2 4" xfId="13467" xr:uid="{ED138826-E12C-4222-861B-293A8278EA75}"/>
    <cellStyle name="Note 6 2_APM NE Q4-2024 Intra" xfId="18595" xr:uid="{0B4D2A40-3288-45A8-9022-F0B6528076A5}"/>
    <cellStyle name="Note 6 3" xfId="3436" xr:uid="{00000000-0005-0000-0000-0000B8100000}"/>
    <cellStyle name="Note 6 3 2" xfId="7586" xr:uid="{00000000-0005-0000-0000-0000B9100000}"/>
    <cellStyle name="Note 6 3_APM NE Q4-2024 Intra" xfId="18596" xr:uid="{DF5B956E-1EDA-482B-949D-2CC4E0348163}"/>
    <cellStyle name="Note 6 4" xfId="7584" xr:uid="{00000000-0005-0000-0000-0000BA100000}"/>
    <cellStyle name="Note 6 5" xfId="13468" xr:uid="{8DB95E0D-8A01-4699-B605-FD1A88547501}"/>
    <cellStyle name="Note 6_APM NE Q4-2024 Intra" xfId="18594" xr:uid="{73EE337C-E92D-4E94-B1CC-65BC39C52121}"/>
    <cellStyle name="Note 7" xfId="3437" xr:uid="{00000000-0005-0000-0000-0000BC100000}"/>
    <cellStyle name="Note 7 2" xfId="7587" xr:uid="{00000000-0005-0000-0000-0000BD100000}"/>
    <cellStyle name="Note 7 2 2" xfId="13469" xr:uid="{A61DA6A6-BE7B-492D-885A-87401B9558C3}"/>
    <cellStyle name="Note 7 2 3" xfId="13470" xr:uid="{CC76C219-11A1-4C97-8477-98B56221E31A}"/>
    <cellStyle name="Note 7 2 4" xfId="13471" xr:uid="{996582BE-BBD2-47C9-90C2-E16C621C6194}"/>
    <cellStyle name="Note 7 2_APM NE Q4-2024 Intra" xfId="18598" xr:uid="{D47D2DD2-181F-4659-864A-3BB56259D056}"/>
    <cellStyle name="Note 7 3" xfId="13472" xr:uid="{48654BA5-7179-4AD4-B0B1-69061282959A}"/>
    <cellStyle name="Note 7 4" xfId="13473" xr:uid="{AD363C3A-5DD6-4B14-A14C-B32EFD8E29A7}"/>
    <cellStyle name="Note 7 5" xfId="13474" xr:uid="{6EC2A9F8-B2BB-47B8-919D-B610BC454CE9}"/>
    <cellStyle name="Note 7_APM NE Q4-2024 Intra" xfId="18597" xr:uid="{424F13B4-FE53-4151-835E-7E78ED549611}"/>
    <cellStyle name="Note 8" xfId="3438" xr:uid="{00000000-0005-0000-0000-0000BE100000}"/>
    <cellStyle name="Note 8 2" xfId="7588" xr:uid="{00000000-0005-0000-0000-0000BF100000}"/>
    <cellStyle name="Note 8 2 2" xfId="13475" xr:uid="{EC32755C-086B-4746-8B55-B792F6A5E927}"/>
    <cellStyle name="Note 8 2 3" xfId="13476" xr:uid="{EEA5C010-2AC2-4690-9177-44D4CC5DAC81}"/>
    <cellStyle name="Note 8 2 4" xfId="13477" xr:uid="{941CB59A-2535-4CB6-894B-E0E7C67CDEAD}"/>
    <cellStyle name="Note 8 2_APM NE Q4-2024 Intra" xfId="18600" xr:uid="{CA7D6C3B-C9ED-4728-B804-90DBD1BE4D60}"/>
    <cellStyle name="Note 8 3" xfId="13478" xr:uid="{C915569C-4366-4C31-9873-D4A0FC66D506}"/>
    <cellStyle name="Note 8 4" xfId="13479" xr:uid="{B3956E02-9FB9-4AE4-8252-40935A84AC8B}"/>
    <cellStyle name="Note 8 5" xfId="13480" xr:uid="{51A6ECC9-4723-4A50-8A00-F552ABA73B09}"/>
    <cellStyle name="Note 8_APM NE Q4-2024 Intra" xfId="18599" xr:uid="{4A05F33A-B5AF-4682-B742-8DF4CCAE7D8D}"/>
    <cellStyle name="Note 9" xfId="13481" xr:uid="{97A196EF-E3D7-4DD3-9985-808A28B37497}"/>
    <cellStyle name="Note 9 2" xfId="13482" xr:uid="{DBD34CAB-2D3B-489C-9065-16BAC549EDAD}"/>
    <cellStyle name="Note 9 2 2" xfId="13483" xr:uid="{C9BC6B67-40B8-4D9C-B655-AD1527CFBE3D}"/>
    <cellStyle name="Note 9 2 3" xfId="13484" xr:uid="{FE1B1161-4AD5-45E9-B2C9-C935915B5FB4}"/>
    <cellStyle name="Note 9 2 4" xfId="13485" xr:uid="{902F05BF-DE2E-4699-8EBB-2BE1B138C989}"/>
    <cellStyle name="Note 9 2_APM NE Q4-2024 Intra" xfId="18602" xr:uid="{06B8093B-9BD7-4AB2-A025-768524AD03F3}"/>
    <cellStyle name="Note 9 3" xfId="13486" xr:uid="{043DDD9E-0E10-49A2-B70A-F2EAA11BC4C8}"/>
    <cellStyle name="Note 9 4" xfId="13487" xr:uid="{C0EFF1CC-9C99-4F3B-A35E-2A2ABEE2EE37}"/>
    <cellStyle name="Note 9 5" xfId="13488" xr:uid="{5C4CAE50-F246-4273-AD8F-69F5E7D98C5B}"/>
    <cellStyle name="Note 9 6" xfId="13489" xr:uid="{95A2DF1B-A4EA-43BD-AD5B-C126F99BA526}"/>
    <cellStyle name="Note 9_APM NE Q4-2024 Intra" xfId="18601" xr:uid="{FC8EAB96-3F62-4D06-9023-525567C9EF0C}"/>
    <cellStyle name="Nøytral" xfId="3439" xr:uid="{00000000-0005-0000-0000-0000C0100000}"/>
    <cellStyle name="Nøytral 2" xfId="7589" xr:uid="{00000000-0005-0000-0000-0000C1100000}"/>
    <cellStyle name="Nøytral_APM NE Q4-2024 Intra" xfId="18603" xr:uid="{D64A7E7F-D04A-4FA4-AF80-DE898C619AB4}"/>
    <cellStyle name="optionalExposure" xfId="13490" xr:uid="{21D66375-BADC-4572-9E3D-ADA5496A6EC2}"/>
    <cellStyle name="optionalMaturity" xfId="13491" xr:uid="{A89CB99A-2C02-4A4C-BE87-BF3FE6B94176}"/>
    <cellStyle name="optionalPD" xfId="13492" xr:uid="{856A688E-6FDE-4B85-A5B6-4AEA694FD512}"/>
    <cellStyle name="optionalPercentage" xfId="13493" xr:uid="{192F1CC1-BC54-4D89-AF39-45D78E18E7E2}"/>
    <cellStyle name="optionalPercentageL" xfId="13494" xr:uid="{EF44395B-21BF-4ED1-85D4-7C3DA4F96095}"/>
    <cellStyle name="optionalPercentageS" xfId="13495" xr:uid="{D6DAE0EA-820C-4A3A-A17D-37D7CFBEB9A7}"/>
    <cellStyle name="optionalPercentageS 2" xfId="13496" xr:uid="{48B05DD5-2B1B-4E0F-8E42-A94E05B0C013}"/>
    <cellStyle name="optionalPercentageS 2 2" xfId="13497" xr:uid="{2AA23540-2CB5-4448-A93E-A329D5B24E51}"/>
    <cellStyle name="optionalPercentageS 2_APM NE Q4-2024 Intra" xfId="18605" xr:uid="{2E04C9E9-B428-4383-8A93-1D760F8F1FD9}"/>
    <cellStyle name="optionalPercentageS 3" xfId="13498" xr:uid="{16782840-878E-4085-8612-0E4E0E0DF864}"/>
    <cellStyle name="optionalPercentageS 3 2" xfId="13499" xr:uid="{77ECE90B-9F7A-41B2-BAC8-E2B7ECC237D1}"/>
    <cellStyle name="optionalPercentageS 3_APM NE Q4-2024 Intra" xfId="18606" xr:uid="{0B6171BC-D475-4676-A927-5A4199FF073F}"/>
    <cellStyle name="optionalPercentageS 4" xfId="13500" xr:uid="{93B41C9B-7934-45BF-BF1A-BE2EBAFB05B5}"/>
    <cellStyle name="optionalPercentageS 4 2" xfId="13501" xr:uid="{4BC1218A-C5D4-41E7-B42D-2EFC0A9C59FE}"/>
    <cellStyle name="optionalPercentageS 4_APM NE Q4-2024 Intra" xfId="18607" xr:uid="{1B57F900-4F3A-4EE8-968E-2A81E3D7EB67}"/>
    <cellStyle name="optionalPercentageS 5" xfId="13502" xr:uid="{4FF0ECF9-7356-4E20-BFFB-B3945FCA2E4A}"/>
    <cellStyle name="optionalPercentageS 5 2" xfId="13503" xr:uid="{0F31158C-8337-440E-9C6F-A358F88BDA48}"/>
    <cellStyle name="optionalPercentageS 5_APM NE Q4-2024 Intra" xfId="18608" xr:uid="{09E09774-6F46-42DE-896A-A77566134E9C}"/>
    <cellStyle name="optionalPercentageS 6" xfId="13504" xr:uid="{5F90393F-7140-430F-ADC3-BDB6571B8AF2}"/>
    <cellStyle name="optionalPercentageS 6 2" xfId="13505" xr:uid="{BCC3F355-5FA7-4956-B16C-2163B5B329A1}"/>
    <cellStyle name="optionalPercentageS 6_APM NE Q4-2024 Intra" xfId="18609" xr:uid="{85170CB6-1644-4698-9D73-66A15970C4D0}"/>
    <cellStyle name="optionalPercentageS 7" xfId="13506" xr:uid="{214C2145-EEA0-4227-85E0-93CAA26A6859}"/>
    <cellStyle name="optionalPercentageS 7 2" xfId="13507" xr:uid="{5E7D0061-03D4-40E2-9A24-65F43CBAC3E5}"/>
    <cellStyle name="optionalPercentageS 7_APM NE Q4-2024 Intra" xfId="18610" xr:uid="{7D197E20-A171-444E-82C9-4CABAAD47167}"/>
    <cellStyle name="optionalPercentageS 8" xfId="13508" xr:uid="{A1561799-1901-436B-99FB-8BB501A12540}"/>
    <cellStyle name="optionalPercentageS 8 2" xfId="13509" xr:uid="{1FCB2350-4A55-4649-8EC7-3E455603FC12}"/>
    <cellStyle name="optionalPercentageS 8_APM NE Q4-2024 Intra" xfId="18611" xr:uid="{6A51DE6F-70DA-457C-B181-28C4542952F7}"/>
    <cellStyle name="optionalPercentageS_APM NE Q4-2024 Intra" xfId="18604" xr:uid="{FA52959C-1D8C-4810-AF30-7CC1927B5B3C}"/>
    <cellStyle name="optionalSelection" xfId="13510" xr:uid="{DBD9311B-1A13-40C0-AC12-DC4834470B80}"/>
    <cellStyle name="optionalText" xfId="13511" xr:uid="{A1A490EC-1140-41D6-8A71-15AB7F7C4D2A}"/>
    <cellStyle name="Output" xfId="7455" builtinId="21" customBuiltin="1"/>
    <cellStyle name="Output 2" xfId="447" xr:uid="{00000000-0005-0000-0000-0000C3100000}"/>
    <cellStyle name="Output 2 10" xfId="13526" xr:uid="{71FFD4AC-BE8B-4BB6-A368-5503D7A240E5}"/>
    <cellStyle name="Output 2 11" xfId="13527" xr:uid="{7222D971-26A7-46FA-B407-CBE49CF90594}"/>
    <cellStyle name="Output 2 11 2" xfId="13528" xr:uid="{DCDFDCAC-E64C-48CB-8623-2738FB530E7B}"/>
    <cellStyle name="Output 2 11_APM NE Q4-2024 Intra" xfId="18618" xr:uid="{93468713-BA02-4291-8001-91E2C72403D9}"/>
    <cellStyle name="Output 2 2" xfId="3440" xr:uid="{00000000-0005-0000-0000-0000C4100000}"/>
    <cellStyle name="Output 2 2 2" xfId="7590" xr:uid="{00000000-0005-0000-0000-0000C5100000}"/>
    <cellStyle name="Output 2 2 2 2" xfId="13529" xr:uid="{9C303E31-BC8C-4C7F-BA58-3ADF1F6E63D7}"/>
    <cellStyle name="Output 2 2 2_APM NE Q4-2024 Intra" xfId="18620" xr:uid="{3F35194D-F127-42B5-8668-921E0853C1CC}"/>
    <cellStyle name="Output 2 2 3" xfId="13530" xr:uid="{88499C00-A406-48EA-B3C9-2C5E6148AE0C}"/>
    <cellStyle name="Output 2 2 3 2" xfId="13531" xr:uid="{DC770690-C24B-4011-B7A3-271A1A65D9DC}"/>
    <cellStyle name="Output 2 2 3_APM NE Q4-2024 Intra" xfId="18621" xr:uid="{18AF039F-3AC9-42D9-8FAB-54AD9BEFDB81}"/>
    <cellStyle name="Output 2 2 4" xfId="13532" xr:uid="{1F35F982-84F5-4233-8AB7-DCC1A9C0F276}"/>
    <cellStyle name="Output 2 2 4 2" xfId="13533" xr:uid="{5F984D29-A25C-444A-894C-9771D627AA2C}"/>
    <cellStyle name="Output 2 2 4_APM NE Q4-2024 Intra" xfId="18622" xr:uid="{D1D2EA59-35E7-47D1-8F2B-47FDD98821DF}"/>
    <cellStyle name="Output 2 2 5" xfId="13534" xr:uid="{E63D848C-2F3F-446A-8569-9E7A01DB3F59}"/>
    <cellStyle name="Output 2 2 6" xfId="13535" xr:uid="{09476947-347A-408E-9770-A870CF091104}"/>
    <cellStyle name="Output 2 2 7" xfId="13536" xr:uid="{25E34C96-633E-4D31-BF43-EDF495FBF252}"/>
    <cellStyle name="Output 2 2 8" xfId="13537" xr:uid="{F8528677-9977-40B8-BA8B-58B0322B7496}"/>
    <cellStyle name="Output 2 2 8 2" xfId="13538" xr:uid="{F7F5468A-5FB8-41BB-9E56-824164FB22AC}"/>
    <cellStyle name="Output 2 2 8_APM NE Q4-2024 Intra" xfId="18623" xr:uid="{234DC400-A55B-4D15-ADE1-8004DFC2192E}"/>
    <cellStyle name="Output 2 2_APM NE Q4-2024 Intra" xfId="18619" xr:uid="{2AA4E007-E3DF-4E98-A118-A60B15B3F6D3}"/>
    <cellStyle name="Output 2 3" xfId="13539" xr:uid="{CA83C0A3-B7A8-4DCE-9561-66512801E1B6}"/>
    <cellStyle name="Output 2 3 2" xfId="13540" xr:uid="{94429AA6-A2B7-4626-A3DA-D779CC3704D6}"/>
    <cellStyle name="Output 2 3 2 2" xfId="13541" xr:uid="{C8F6FD5E-9224-459D-A64C-11ABBDC4E6EC}"/>
    <cellStyle name="Output 2 3 2_APM NE Q4-2024 Intra" xfId="18625" xr:uid="{AF2BCCB8-2628-4C15-A9D5-ECD09E8842AB}"/>
    <cellStyle name="Output 2 3 3" xfId="13542" xr:uid="{BEE2AC2D-0677-4D29-8A70-074E3858E041}"/>
    <cellStyle name="Output 2 3 3 2" xfId="13543" xr:uid="{B7A6A7E6-E83A-43B2-9276-049BDB46FC6E}"/>
    <cellStyle name="Output 2 3 3_APM NE Q4-2024 Intra" xfId="18626" xr:uid="{6431027A-E266-4647-8A55-7F86EE2F3253}"/>
    <cellStyle name="Output 2 3 4" xfId="13544" xr:uid="{A56ABD2E-3552-4ED9-A2CD-5535C1F38BCB}"/>
    <cellStyle name="Output 2 3 4 2" xfId="13545" xr:uid="{63C03358-C440-4A91-B512-4226752B0CD1}"/>
    <cellStyle name="Output 2 3 4_APM NE Q4-2024 Intra" xfId="18627" xr:uid="{175B12A0-902A-41A3-A6B9-6700778B21FB}"/>
    <cellStyle name="Output 2 3 5" xfId="13546" xr:uid="{A8D39B6A-ABCA-4692-8DB9-A5C820AB83F9}"/>
    <cellStyle name="Output 2 3 6" xfId="13547" xr:uid="{3DA83FC3-514C-47FF-8297-28D38D59EBD1}"/>
    <cellStyle name="Output 2 3 7" xfId="13548" xr:uid="{C8D3EC27-E032-4B4D-9E06-4F10796388FA}"/>
    <cellStyle name="Output 2 3 8" xfId="13549" xr:uid="{A154BC96-6B3B-4651-96C5-45435E9A6142}"/>
    <cellStyle name="Output 2 3 8 2" xfId="13550" xr:uid="{4E324AC1-DA49-4039-9601-881E385E41F5}"/>
    <cellStyle name="Output 2 3 8_APM NE Q4-2024 Intra" xfId="18628" xr:uid="{36B37B3B-3CD9-4DE9-9B8E-301B82F00399}"/>
    <cellStyle name="Output 2 3_APM NE Q4-2024 Intra" xfId="18624" xr:uid="{0B2A98F6-51E6-405B-957C-34A21F957E5D}"/>
    <cellStyle name="Output 2 4" xfId="13551" xr:uid="{326262BB-E408-4AF2-A6DF-9DE27938923A}"/>
    <cellStyle name="Output 2 4 2" xfId="13552" xr:uid="{60061DF2-81A4-4246-9BF6-29248C2E86EB}"/>
    <cellStyle name="Output 2 4 2 2" xfId="13553" xr:uid="{7BB227F1-584A-40B6-9C49-BB750E2C1790}"/>
    <cellStyle name="Output 2 4 2_APM NE Q4-2024 Intra" xfId="18630" xr:uid="{20993D6B-10D4-4952-9870-39C0853B5A2E}"/>
    <cellStyle name="Output 2 4 3" xfId="13554" xr:uid="{AC523037-1F08-4D3F-A1A3-67B84847E748}"/>
    <cellStyle name="Output 2 4 3 2" xfId="13555" xr:uid="{7929EC7E-3C06-4205-AAB3-C180E8D1D0D6}"/>
    <cellStyle name="Output 2 4 3_APM NE Q4-2024 Intra" xfId="18631" xr:uid="{30F5F48B-ABD7-49B0-8032-1E3FCB19E1E9}"/>
    <cellStyle name="Output 2 4 4" xfId="13556" xr:uid="{068945FE-8CC4-410E-8BF2-9ABF0FFFBE7B}"/>
    <cellStyle name="Output 2 4 4 2" xfId="13557" xr:uid="{01FAA86D-EF5A-4F44-B9F2-D2212561308A}"/>
    <cellStyle name="Output 2 4 4_APM NE Q4-2024 Intra" xfId="18632" xr:uid="{EB9A3600-30DC-46E9-AA90-3DC7C6AE9A9B}"/>
    <cellStyle name="Output 2 4 5" xfId="13558" xr:uid="{FB648EF5-5E30-43FC-A509-0D8B1B1DF3D2}"/>
    <cellStyle name="Output 2 4 6" xfId="13559" xr:uid="{D1C279A5-A2BE-4D15-B56A-5911FE365701}"/>
    <cellStyle name="Output 2 4 7" xfId="13560" xr:uid="{C8F4FE85-156D-4FF9-A746-7E73DAF5E4AB}"/>
    <cellStyle name="Output 2 4 8" xfId="13561" xr:uid="{02C2BBA1-A661-414A-9EE3-E31740A7D2A4}"/>
    <cellStyle name="Output 2 4 8 2" xfId="13562" xr:uid="{0E324BB6-A5D8-4EB1-B559-A0AB081226F5}"/>
    <cellStyle name="Output 2 4 8_APM NE Q4-2024 Intra" xfId="18633" xr:uid="{3F09D855-9173-4C52-88A5-BCC503AD1707}"/>
    <cellStyle name="Output 2 4_APM NE Q4-2024 Intra" xfId="18629" xr:uid="{4A9DD38A-7A44-472A-BCF7-F06024B2915A}"/>
    <cellStyle name="Output 2 5" xfId="13563" xr:uid="{91065018-8544-4EB4-9070-578A1CF620C3}"/>
    <cellStyle name="Output 2 5 2" xfId="13564" xr:uid="{EBAC03EA-AA70-483A-8131-963B8713B061}"/>
    <cellStyle name="Output 2 5_APM NE Q4-2024 Intra" xfId="18634" xr:uid="{676A2934-1548-4C25-A12E-618A875D311C}"/>
    <cellStyle name="Output 2 6" xfId="13565" xr:uid="{777571B8-5A77-49BD-A2E9-A0AAEEAB0FE9}"/>
    <cellStyle name="Output 2 6 2" xfId="13566" xr:uid="{CB7472FA-1BBC-4279-BB90-600614DAB08C}"/>
    <cellStyle name="Output 2 6_APM NE Q4-2024 Intra" xfId="18635" xr:uid="{CBAF2545-6005-45E9-BCF9-9AC36A36DA3D}"/>
    <cellStyle name="Output 2 7" xfId="13567" xr:uid="{08B99D98-6890-4512-9285-EDBF0EE7A482}"/>
    <cellStyle name="Output 2 7 2" xfId="13568" xr:uid="{32ECA844-02E2-4FC9-BBF3-3F25704ABF24}"/>
    <cellStyle name="Output 2 7_APM NE Q4-2024 Intra" xfId="18636" xr:uid="{47C4A063-0B60-4EC7-9E1E-9ADDB13B690B}"/>
    <cellStyle name="Output 2 8" xfId="13569" xr:uid="{4B696D28-B7C8-479C-A970-E00BA8625629}"/>
    <cellStyle name="Output 2 9" xfId="13570" xr:uid="{82FED588-0544-44E8-BCD1-BEA89FA3747A}"/>
    <cellStyle name="Output 2_APM NE Q4-2024 Intra" xfId="18617" xr:uid="{3E9A6FA5-BD81-4937-8A36-474DD524AAE5}"/>
    <cellStyle name="Output 3" xfId="3441" xr:uid="{00000000-0005-0000-0000-0000C7100000}"/>
    <cellStyle name="Output 3 2" xfId="3442" xr:uid="{00000000-0005-0000-0000-0000C8100000}"/>
    <cellStyle name="Output 3 2 2" xfId="7592" xr:uid="{00000000-0005-0000-0000-0000C9100000}"/>
    <cellStyle name="Output 3 2_APM NE Q4-2024 Intra" xfId="18638" xr:uid="{6B16D0D6-DD4E-4579-8604-0381E6B50251}"/>
    <cellStyle name="Output 3 3" xfId="3443" xr:uid="{00000000-0005-0000-0000-0000CA100000}"/>
    <cellStyle name="Output 3 3 2" xfId="3444" xr:uid="{00000000-0005-0000-0000-0000CB100000}"/>
    <cellStyle name="Output 3 3 2 2" xfId="7594" xr:uid="{00000000-0005-0000-0000-0000CC100000}"/>
    <cellStyle name="Output 3 3 2_APM NE Q4-2024 Intra" xfId="18640" xr:uid="{CEC85B21-DC17-4E04-A263-21F070A7B785}"/>
    <cellStyle name="Output 3 3 3" xfId="7593" xr:uid="{00000000-0005-0000-0000-0000CD100000}"/>
    <cellStyle name="Output 3 3_APM NE Q4-2024 Intra" xfId="18639" xr:uid="{D4CF2A8E-62EC-425D-ABA6-5CBD172AB07D}"/>
    <cellStyle name="Output 3 4" xfId="3445" xr:uid="{00000000-0005-0000-0000-0000CE100000}"/>
    <cellStyle name="Output 3 4 2" xfId="7595" xr:uid="{00000000-0005-0000-0000-0000CF100000}"/>
    <cellStyle name="Output 3 4_APM NE Q4-2024 Intra" xfId="18641" xr:uid="{63311C8C-9FF9-46EF-9D50-3EF3ED222DDF}"/>
    <cellStyle name="Output 3 5" xfId="7591" xr:uid="{00000000-0005-0000-0000-0000D0100000}"/>
    <cellStyle name="Output 3 6" xfId="13571" xr:uid="{A7B0EBC8-77DC-4E1B-B3B0-8A1947B7FB4B}"/>
    <cellStyle name="Output 3 7" xfId="13572" xr:uid="{DC25381E-248A-418F-8E16-3717123B3CB2}"/>
    <cellStyle name="Output 3 8" xfId="13573" xr:uid="{68327E98-71D4-4B03-8AD5-B9DE4F2094F4}"/>
    <cellStyle name="Output 3 8 2" xfId="13574" xr:uid="{3451A805-6AC9-4383-AA3D-FABAFD166F43}"/>
    <cellStyle name="Output 3 8_APM NE Q4-2024 Intra" xfId="18642" xr:uid="{3CB4732A-124D-4D99-8546-CDC3B0389D8C}"/>
    <cellStyle name="Output 3_APM NE Q4-2024 Intra" xfId="18637" xr:uid="{753FC816-3A27-4B43-89E2-583AD53D5D49}"/>
    <cellStyle name="Output 4" xfId="3446" xr:uid="{00000000-0005-0000-0000-0000D2100000}"/>
    <cellStyle name="Output 4 10" xfId="13575" xr:uid="{CC1CAE62-7C6E-4F21-B808-F55EF82C0C59}"/>
    <cellStyle name="Output 4 11" xfId="13576" xr:uid="{65242593-C036-4599-983F-EAD6A47011D2}"/>
    <cellStyle name="Output 4 12" xfId="13577" xr:uid="{CAC102A1-FD46-4C3B-B8C3-65C1BB0A7B17}"/>
    <cellStyle name="Output 4 13" xfId="13578" xr:uid="{887108F2-E77C-4998-B808-3E876BBA810F}"/>
    <cellStyle name="Output 4 14" xfId="13579" xr:uid="{3A263FF5-6090-4B8F-8C2C-4FC94050DB4D}"/>
    <cellStyle name="Output 4 15" xfId="13580" xr:uid="{8AA8FF7D-FB39-4A8D-94AD-FB0AEC0C80A3}"/>
    <cellStyle name="Output 4 16" xfId="13581" xr:uid="{46B65F0D-C5A2-45A1-8564-D8AA05D5B19B}"/>
    <cellStyle name="Output 4 2" xfId="3447" xr:uid="{00000000-0005-0000-0000-0000D3100000}"/>
    <cellStyle name="Output 4 2 2" xfId="7597" xr:uid="{00000000-0005-0000-0000-0000D4100000}"/>
    <cellStyle name="Output 4 2_APM NE Q4-2024 Intra" xfId="18644" xr:uid="{CE6A4534-B226-436E-9EE6-37F3FDE6DF26}"/>
    <cellStyle name="Output 4 3" xfId="7596" xr:uid="{00000000-0005-0000-0000-0000D5100000}"/>
    <cellStyle name="Output 4 4" xfId="13582" xr:uid="{002EA9B5-35AA-4CF7-8507-1EB00BFD4296}"/>
    <cellStyle name="Output 4 5" xfId="13583" xr:uid="{BFF45C25-468C-4AB1-9A73-4B05206935C0}"/>
    <cellStyle name="Output 4 6" xfId="13584" xr:uid="{44CE717E-7F4C-4B62-95F6-464F1858D02B}"/>
    <cellStyle name="Output 4 7" xfId="13585" xr:uid="{9CA4CA5F-75CC-4A25-9D50-EB9343CEB57E}"/>
    <cellStyle name="Output 4 8" xfId="13586" xr:uid="{251F952D-DD89-4AF3-8631-71814F825B23}"/>
    <cellStyle name="Output 4 9" xfId="13587" xr:uid="{F61C9576-1FCF-449F-B12A-2FCFA47B65BB}"/>
    <cellStyle name="Output 4_APM NE Q4-2024 Intra" xfId="18643" xr:uid="{18010FBE-2642-4A33-8127-499F600A21A1}"/>
    <cellStyle name="Output 5" xfId="13588" xr:uid="{51C97DC3-C1E7-45DC-891F-AA8308E8DB04}"/>
    <cellStyle name="Output 5 10" xfId="13589" xr:uid="{F2A56651-27FC-4F44-9C41-0F79C9788AF6}"/>
    <cellStyle name="Output 5 10 2" xfId="13590" xr:uid="{4C8C3B10-630D-4E32-AB92-392D9C7BBBAA}"/>
    <cellStyle name="Output 5 10_APM NE Q4-2024 Intra" xfId="18646" xr:uid="{B2FC905C-AAE6-49D6-8F90-CCFBFE5F7564}"/>
    <cellStyle name="Output 5 2" xfId="13591" xr:uid="{389C91A7-9D43-4E8F-A779-AE1EFB3D0F30}"/>
    <cellStyle name="Output 5 2 2" xfId="13592" xr:uid="{6A9C98CC-E36C-4D68-97B6-41B6C81E638F}"/>
    <cellStyle name="Output 5 2 2 2" xfId="13593" xr:uid="{3A1A6255-AEE4-4EDF-A17B-5B1000ADCE97}"/>
    <cellStyle name="Output 5 2 2_APM NE Q4-2024 Intra" xfId="18648" xr:uid="{164C4C7F-9562-4FCC-BB6A-CAED41B1D834}"/>
    <cellStyle name="Output 5 2 3" xfId="13594" xr:uid="{5066D6B9-A1BE-48E6-BEDA-74301510A6C5}"/>
    <cellStyle name="Output 5 2 3 2" xfId="13595" xr:uid="{E8F45272-94B2-4B75-8F78-D234914FEEEA}"/>
    <cellStyle name="Output 5 2 3_APM NE Q4-2024 Intra" xfId="18649" xr:uid="{C743C956-F41B-4A70-8F15-0439A29EDE88}"/>
    <cellStyle name="Output 5 2 4" xfId="13596" xr:uid="{6E0214FC-DCFC-462C-AF47-AAF8F993AA08}"/>
    <cellStyle name="Output 5 2 4 2" xfId="13597" xr:uid="{DE181DEF-5A5E-4530-8C00-8BF671214879}"/>
    <cellStyle name="Output 5 2 4_APM NE Q4-2024 Intra" xfId="18650" xr:uid="{A7504DF0-FFA8-4E5C-ACEA-5623826217EA}"/>
    <cellStyle name="Output 5 2 5" xfId="13598" xr:uid="{EAE843BA-8445-45A3-B551-257BD9928A7C}"/>
    <cellStyle name="Output 5 2 6" xfId="13599" xr:uid="{3CAD21E7-58A3-4DC8-BB02-BED83096F0C5}"/>
    <cellStyle name="Output 5 2 7" xfId="13600" xr:uid="{357548EF-F9A5-4D7B-A8FF-E66552047F9E}"/>
    <cellStyle name="Output 5 2 8" xfId="13601" xr:uid="{9CB2669C-C5F2-413A-96BE-26FB5960E0E7}"/>
    <cellStyle name="Output 5 2 8 2" xfId="13602" xr:uid="{70E7352E-2E28-46E8-B623-3E4292433987}"/>
    <cellStyle name="Output 5 2 8_APM NE Q4-2024 Intra" xfId="18651" xr:uid="{5056E85D-5A9F-40B7-8B70-C122E64886CF}"/>
    <cellStyle name="Output 5 2_APM NE Q4-2024 Intra" xfId="18647" xr:uid="{D9B82458-AC6B-4D41-8744-2164218C99CE}"/>
    <cellStyle name="Output 5 3" xfId="13603" xr:uid="{38350C16-CE76-443B-8020-136513F03A6E}"/>
    <cellStyle name="Output 5 3 2" xfId="13604" xr:uid="{26993106-CB76-4E41-A2FC-CCC749063752}"/>
    <cellStyle name="Output 5 3 2 2" xfId="13605" xr:uid="{3C4C52CF-BABB-4C31-BEDE-BA7A417E0C89}"/>
    <cellStyle name="Output 5 3 2_APM NE Q4-2024 Intra" xfId="18653" xr:uid="{9BBEC9A9-983A-4301-A6F4-95FFE513D4D7}"/>
    <cellStyle name="Output 5 3 3" xfId="13606" xr:uid="{861FCA03-98F2-4EAB-AA7A-95550DAAA355}"/>
    <cellStyle name="Output 5 3 3 2" xfId="13607" xr:uid="{7CF9E1A1-ACBD-4D63-A9ED-79B23C737229}"/>
    <cellStyle name="Output 5 3 3_APM NE Q4-2024 Intra" xfId="18654" xr:uid="{E68FFB59-78BD-49AD-B8B8-800DEB85C810}"/>
    <cellStyle name="Output 5 3 4" xfId="13608" xr:uid="{D965F8B2-E3C2-49BC-8EB4-CF0028DEE301}"/>
    <cellStyle name="Output 5 3 4 2" xfId="13609" xr:uid="{433DA021-9DC2-4462-AD76-A2E36A5DC20B}"/>
    <cellStyle name="Output 5 3 4_APM NE Q4-2024 Intra" xfId="18655" xr:uid="{5981FFB8-1827-40DB-A735-BF14C52BBD29}"/>
    <cellStyle name="Output 5 3 5" xfId="13610" xr:uid="{C79EF8FA-90DA-4D3F-B78B-29BBE03EE6AA}"/>
    <cellStyle name="Output 5 3 6" xfId="13611" xr:uid="{8C6E8A94-1C44-4D0E-851F-1BC8BCE7C71B}"/>
    <cellStyle name="Output 5 3 7" xfId="13612" xr:uid="{7434FAB9-ED6F-424D-BC88-E1BFC545E55E}"/>
    <cellStyle name="Output 5 3 8" xfId="13613" xr:uid="{85FF0092-2A9E-41CB-8B3E-9495DF36F3E0}"/>
    <cellStyle name="Output 5 3 8 2" xfId="13614" xr:uid="{B37D241D-8F36-455A-B688-A0F96DA9A0A4}"/>
    <cellStyle name="Output 5 3 8_APM NE Q4-2024 Intra" xfId="18656" xr:uid="{EA56F093-8552-4FDD-B805-D88E02CBDB2F}"/>
    <cellStyle name="Output 5 3_APM NE Q4-2024 Intra" xfId="18652" xr:uid="{A90A2D61-0550-42E1-9E3F-992180E7888B}"/>
    <cellStyle name="Output 5 4" xfId="13615" xr:uid="{D6C2D7C4-23BB-47FC-8B27-596E36D6FDA6}"/>
    <cellStyle name="Output 5 4 2" xfId="13616" xr:uid="{FE9204BB-02E1-4812-B7E2-AF504A9E5700}"/>
    <cellStyle name="Output 5 4_APM NE Q4-2024 Intra" xfId="18657" xr:uid="{050A0F52-5941-4E39-96B8-D71DCF0D42E7}"/>
    <cellStyle name="Output 5 5" xfId="13617" xr:uid="{B0E5A72C-F86B-4833-B5F3-77349586BF4F}"/>
    <cellStyle name="Output 5 5 2" xfId="13618" xr:uid="{714D6FB5-58E7-4FB8-81AB-2599A558B88D}"/>
    <cellStyle name="Output 5 5_APM NE Q4-2024 Intra" xfId="18658" xr:uid="{EEFB6571-CF39-40F2-9C23-02B58CD0FFA5}"/>
    <cellStyle name="Output 5 6" xfId="13619" xr:uid="{C0D7D210-4981-4605-AAFC-D6C004450949}"/>
    <cellStyle name="Output 5 6 2" xfId="13620" xr:uid="{1E1FC273-8D25-470D-B35B-B404EB768187}"/>
    <cellStyle name="Output 5 6_APM NE Q4-2024 Intra" xfId="18659" xr:uid="{C32084A6-6E95-4E17-AA26-CA7C53066480}"/>
    <cellStyle name="Output 5 7" xfId="13621" xr:uid="{08A4C0D5-6981-4E5A-8044-260B3F24ECCE}"/>
    <cellStyle name="Output 5 8" xfId="13622" xr:uid="{F0C7AA8D-6C90-4660-85C8-8256574AE2AA}"/>
    <cellStyle name="Output 5 9" xfId="13623" xr:uid="{DAD28775-9BDF-4876-9EED-6DBD5406A205}"/>
    <cellStyle name="Output 5_APM NE Q4-2024 Intra" xfId="18645" xr:uid="{589EA16E-5750-4B4E-A194-CB5BF19511B7}"/>
    <cellStyle name="Output 6" xfId="13624" xr:uid="{79B6F3F1-7613-46DC-AF24-7C5DE8AC67EE}"/>
    <cellStyle name="Output 6 2" xfId="13625" xr:uid="{F132600F-1D44-4C58-87DE-85A17B5E3E75}"/>
    <cellStyle name="Output 6 2 2" xfId="13626" xr:uid="{87AFAC7A-1A99-473A-9AD7-DDFB9AD891D4}"/>
    <cellStyle name="Output 6 2_APM NE Q4-2024 Intra" xfId="18661" xr:uid="{92A05401-423D-4D23-8203-ABA790894575}"/>
    <cellStyle name="Output 6 3" xfId="13627" xr:uid="{363E4D25-8AAD-470B-9063-61F3EBB45A65}"/>
    <cellStyle name="Output 6 3 2" xfId="13628" xr:uid="{892030BF-1638-439B-BEFF-638AA605B520}"/>
    <cellStyle name="Output 6 3_APM NE Q4-2024 Intra" xfId="18662" xr:uid="{6C7D5B66-8681-4320-9BBC-6801AF5B4B84}"/>
    <cellStyle name="Output 6 4" xfId="13629" xr:uid="{45C960B9-2B97-4796-9710-3A33AFFA0215}"/>
    <cellStyle name="Output 6 4 2" xfId="13630" xr:uid="{15DC47E3-432B-4E9D-B969-AAA8E38E0F07}"/>
    <cellStyle name="Output 6 4_APM NE Q4-2024 Intra" xfId="18663" xr:uid="{9C48AB41-9488-49B9-BF32-D8326F33D703}"/>
    <cellStyle name="Output 6 5" xfId="13631" xr:uid="{7DF712E3-C3FF-440B-9E8C-4118EF92EB38}"/>
    <cellStyle name="Output 6 6" xfId="13632" xr:uid="{9B85D4BB-32AE-4EE0-9107-3D6AEDF1E820}"/>
    <cellStyle name="Output 6 7" xfId="13633" xr:uid="{31606094-38FF-47DD-A14B-F9D35FD3C94B}"/>
    <cellStyle name="Output 6 8" xfId="13634" xr:uid="{8255A385-B85E-4C0E-93D5-989A1821A6CC}"/>
    <cellStyle name="Output 6 8 2" xfId="13635" xr:uid="{3542CE10-1BCD-40CC-AECC-2003BA3C90BA}"/>
    <cellStyle name="Output 6 8_APM NE Q4-2024 Intra" xfId="18664" xr:uid="{306A8029-2701-4ECB-8BB4-3ACCEA384696}"/>
    <cellStyle name="Output 6_APM NE Q4-2024 Intra" xfId="18660" xr:uid="{53610C22-5A2E-4F7E-B14A-D4A7C3125401}"/>
    <cellStyle name="Output 7" xfId="13636" xr:uid="{F870EA80-F958-4310-83C5-CE7D63901322}"/>
    <cellStyle name="Output 7 2" xfId="13637" xr:uid="{066A8145-2DD6-458C-9C64-416571EC8E24}"/>
    <cellStyle name="Output 7_APM NE Q4-2024 Intra" xfId="18665" xr:uid="{FBF07D31-9AA1-489A-B1B8-50437D6E00E2}"/>
    <cellStyle name="Overskrift 1" xfId="3448" xr:uid="{00000000-0005-0000-0000-0000D6100000}"/>
    <cellStyle name="Overskrift 1 2" xfId="7598" xr:uid="{00000000-0005-0000-0000-0000D7100000}"/>
    <cellStyle name="Overskrift 1_APM NE Q4-2024 Intra" xfId="18666" xr:uid="{BE4DD747-64D5-4085-B800-08A43A2EEECF}"/>
    <cellStyle name="Overskrift 2" xfId="3449" xr:uid="{00000000-0005-0000-0000-0000D8100000}"/>
    <cellStyle name="Overskrift 2 2" xfId="7599" xr:uid="{00000000-0005-0000-0000-0000D9100000}"/>
    <cellStyle name="Overskrift 2_APM NE Q4-2024 Intra" xfId="18667" xr:uid="{CA288814-6EE5-4430-ADD7-CF1475D449F1}"/>
    <cellStyle name="Overskrift 3" xfId="3450" xr:uid="{00000000-0005-0000-0000-0000DA100000}"/>
    <cellStyle name="Overskrift 3 2" xfId="7600" xr:uid="{00000000-0005-0000-0000-0000DB100000}"/>
    <cellStyle name="Overskrift 3_APM NE Q4-2024 Intra" xfId="18668" xr:uid="{B67346BD-C35D-4B51-929F-66A443AE67D3}"/>
    <cellStyle name="Overskrift 4" xfId="3451" xr:uid="{00000000-0005-0000-0000-0000DC100000}"/>
    <cellStyle name="Overskrift 4 2" xfId="7601" xr:uid="{00000000-0005-0000-0000-0000DD100000}"/>
    <cellStyle name="Overskrift 4_APM NE Q4-2024 Intra" xfId="18669" xr:uid="{06918DC7-8CBA-449B-8030-D979DC15C682}"/>
    <cellStyle name="parententity" xfId="26" xr:uid="{00000000-0005-0000-0000-0000DE100000}"/>
    <cellStyle name="Percent" xfId="2" builtinId="5"/>
    <cellStyle name="Percent 10" xfId="11" xr:uid="{00000000-0005-0000-0000-0000E0100000}"/>
    <cellStyle name="Percent 11" xfId="13638" xr:uid="{F1F5D607-1A67-4C5D-8011-33490C3F5F4E}"/>
    <cellStyle name="Percent 11 2" xfId="13639" xr:uid="{0C941D21-D937-42E7-A1EF-5637D7C211F5}"/>
    <cellStyle name="Percent 11_APM NE Q4-2024 Intra" xfId="18670" xr:uid="{0BF934FA-6A4E-4210-A8B9-E4A126FB3906}"/>
    <cellStyle name="Percent 12" xfId="11715" xr:uid="{2576AADF-0D2F-4D0D-9BD3-621F19A13499}"/>
    <cellStyle name="Percent 12 2" xfId="13640" xr:uid="{E9A4BA05-39C5-4E68-9700-949A405E47A2}"/>
    <cellStyle name="Percent 12 2 2" xfId="17426" xr:uid="{7A1CED51-5C27-476D-80FC-25F8CEC5A6D4}"/>
    <cellStyle name="Percent 12 2_APM NE Q4-2024 Intra" xfId="18672" xr:uid="{02AACB1D-4209-44AC-B800-EC550A472A3B}"/>
    <cellStyle name="Percent 12_APM NE Q4-2024 Intra" xfId="18671" xr:uid="{66FC3F6F-7A09-4B8F-B918-6C38932CD335}"/>
    <cellStyle name="Percent 13" xfId="17424" xr:uid="{547860C3-9F4E-47EB-A318-1F23C954CE4E}"/>
    <cellStyle name="Percent 15" xfId="13641" xr:uid="{B9F235C8-4F5B-472B-ADE0-D8276C62B4E6}"/>
    <cellStyle name="Percent 15 2" xfId="17428" xr:uid="{360EE6AA-EE81-45C5-A187-FD4FF0E57261}"/>
    <cellStyle name="Percent 15_APM NE Q4-2024 Intra" xfId="18673" xr:uid="{2A808622-CC10-4FD4-BB17-3121D7EC43BA}"/>
    <cellStyle name="Percent 16" xfId="17826" xr:uid="{566E1E53-1A5F-4C96-8A7E-802A72E0CE48}"/>
    <cellStyle name="Percent 16 2" xfId="17959" xr:uid="{A86472DA-1241-4723-9FF4-0F831CC46041}"/>
    <cellStyle name="Percent 16_APM NE Q4-2024 Intra" xfId="18674" xr:uid="{A0DB2870-2C22-47EC-B132-66E59BD01758}"/>
    <cellStyle name="Percent 2" xfId="15" xr:uid="{00000000-0005-0000-0000-0000E1100000}"/>
    <cellStyle name="Percent 2 2" xfId="3452" xr:uid="{00000000-0005-0000-0000-0000E2100000}"/>
    <cellStyle name="Percent 2 2 2" xfId="7602" xr:uid="{00000000-0005-0000-0000-0000E3100000}"/>
    <cellStyle name="Percent 2 2 3" xfId="13642" xr:uid="{1FA928B1-9FEE-44F5-9B01-2AA86F6CA7B7}"/>
    <cellStyle name="Percent 2 2_APM NE Q4-2024 Intra" xfId="18676" xr:uid="{7B4F5F85-999B-4430-9764-F95C47828170}"/>
    <cellStyle name="Percent 2 3" xfId="7484" xr:uid="{00000000-0005-0000-0000-0000E4100000}"/>
    <cellStyle name="Percent 2 4" xfId="13643" xr:uid="{90E640F2-02F4-4141-836E-EC9AE98F7934}"/>
    <cellStyle name="Percent 2_APM NE Q4-2024 Intra" xfId="18675" xr:uid="{149F68CB-A344-4D94-A553-92E19DF7F56D}"/>
    <cellStyle name="Percent 3" xfId="22" xr:uid="{00000000-0005-0000-0000-0000E6100000}"/>
    <cellStyle name="Percent 3 2" xfId="7487" xr:uid="{00000000-0005-0000-0000-0000E7100000}"/>
    <cellStyle name="Percent 3_APM NE Q4-2024 Intra" xfId="18677" xr:uid="{8ADB22B7-3E68-44F8-AB07-D6B41C0B181F}"/>
    <cellStyle name="Percent 4" xfId="448" xr:uid="{00000000-0005-0000-0000-0000E8100000}"/>
    <cellStyle name="Percent 4 2" xfId="3453" xr:uid="{00000000-0005-0000-0000-0000E9100000}"/>
    <cellStyle name="Percent 4 2 2" xfId="3454" xr:uid="{00000000-0005-0000-0000-0000EA100000}"/>
    <cellStyle name="Percent 4 2 2 2" xfId="3455" xr:uid="{00000000-0005-0000-0000-0000EB100000}"/>
    <cellStyle name="Percent 4 2 2 2 2" xfId="3456" xr:uid="{00000000-0005-0000-0000-0000EC100000}"/>
    <cellStyle name="Percent 4 2 2 2 2 2" xfId="7606" xr:uid="{00000000-0005-0000-0000-0000ED100000}"/>
    <cellStyle name="Percent 4 2 2 2 2_APM NE Q4-2024 Intra" xfId="18682" xr:uid="{93F8D54B-BB43-480F-9487-C1AB0224A8E4}"/>
    <cellStyle name="Percent 4 2 2 2 3" xfId="3457" xr:uid="{00000000-0005-0000-0000-0000EE100000}"/>
    <cellStyle name="Percent 4 2 2 2 3 2" xfId="7607" xr:uid="{00000000-0005-0000-0000-0000EF100000}"/>
    <cellStyle name="Percent 4 2 2 2 3_APM NE Q4-2024 Intra" xfId="18683" xr:uid="{05A9EBA8-D7DF-4E7E-8251-7CE37D1DAF16}"/>
    <cellStyle name="Percent 4 2 2 2 4" xfId="7605" xr:uid="{00000000-0005-0000-0000-0000F0100000}"/>
    <cellStyle name="Percent 4 2 2 2_APM NE Q4-2024 Intra" xfId="18681" xr:uid="{7A8F6579-C1B1-4CC9-8F8E-CF85E1028E8C}"/>
    <cellStyle name="Percent 4 2 2 3" xfId="3458" xr:uid="{00000000-0005-0000-0000-0000F1100000}"/>
    <cellStyle name="Percent 4 2 2 3 2" xfId="7608" xr:uid="{00000000-0005-0000-0000-0000F2100000}"/>
    <cellStyle name="Percent 4 2 2 3_APM NE Q4-2024 Intra" xfId="18684" xr:uid="{0E39C9B0-448B-484B-9EE8-3B75E7D5F660}"/>
    <cellStyle name="Percent 4 2 2 4" xfId="3459" xr:uid="{00000000-0005-0000-0000-0000F3100000}"/>
    <cellStyle name="Percent 4 2 2 4 2" xfId="7609" xr:uid="{00000000-0005-0000-0000-0000F4100000}"/>
    <cellStyle name="Percent 4 2 2 4_APM NE Q4-2024 Intra" xfId="18685" xr:uid="{FCE0EE34-E749-446F-9A27-2DC93D94E5C3}"/>
    <cellStyle name="Percent 4 2 2 5" xfId="7604" xr:uid="{00000000-0005-0000-0000-0000F5100000}"/>
    <cellStyle name="Percent 4 2 2_APM NE Q4-2024 Intra" xfId="18680" xr:uid="{95E2AE10-BBF5-4C1F-8865-9378A5791F67}"/>
    <cellStyle name="Percent 4 2 3" xfId="3460" xr:uid="{00000000-0005-0000-0000-0000F6100000}"/>
    <cellStyle name="Percent 4 2 3 2" xfId="3461" xr:uid="{00000000-0005-0000-0000-0000F7100000}"/>
    <cellStyle name="Percent 4 2 3 2 2" xfId="7611" xr:uid="{00000000-0005-0000-0000-0000F8100000}"/>
    <cellStyle name="Percent 4 2 3 2_APM NE Q4-2024 Intra" xfId="18687" xr:uid="{382417F5-BCA8-478B-93D2-7D4FACA3892B}"/>
    <cellStyle name="Percent 4 2 3 3" xfId="3462" xr:uid="{00000000-0005-0000-0000-0000F9100000}"/>
    <cellStyle name="Percent 4 2 3 3 2" xfId="7612" xr:uid="{00000000-0005-0000-0000-0000FA100000}"/>
    <cellStyle name="Percent 4 2 3 3_APM NE Q4-2024 Intra" xfId="18688" xr:uid="{8C5975EE-CA7B-4D3A-924F-9348DF6A78BB}"/>
    <cellStyle name="Percent 4 2 3 4" xfId="7610" xr:uid="{00000000-0005-0000-0000-0000FB100000}"/>
    <cellStyle name="Percent 4 2 3_APM NE Q4-2024 Intra" xfId="18686" xr:uid="{9A8C972E-AEF3-4BBD-8F89-6FAB9FFA4E92}"/>
    <cellStyle name="Percent 4 2 4" xfId="3463" xr:uid="{00000000-0005-0000-0000-0000FC100000}"/>
    <cellStyle name="Percent 4 2 4 2" xfId="7613" xr:uid="{00000000-0005-0000-0000-0000FD100000}"/>
    <cellStyle name="Percent 4 2 4_APM NE Q4-2024 Intra" xfId="18689" xr:uid="{AFA8EC00-2941-474B-8F19-26DEFC075E6E}"/>
    <cellStyle name="Percent 4 2 5" xfId="3464" xr:uid="{00000000-0005-0000-0000-0000FE100000}"/>
    <cellStyle name="Percent 4 2 5 2" xfId="7614" xr:uid="{00000000-0005-0000-0000-0000FF100000}"/>
    <cellStyle name="Percent 4 2 5_APM NE Q4-2024 Intra" xfId="18690" xr:uid="{A7CBE41C-3005-4EF6-A7FA-9333C76B2945}"/>
    <cellStyle name="Percent 4 2 6" xfId="7603" xr:uid="{00000000-0005-0000-0000-000000110000}"/>
    <cellStyle name="Percent 4 2_APM NE Q4-2024 Intra" xfId="18679" xr:uid="{F419BB2C-E06B-4CB5-B003-8BBE5098FA79}"/>
    <cellStyle name="Percent 4 3" xfId="3465" xr:uid="{00000000-0005-0000-0000-000001110000}"/>
    <cellStyle name="Percent 4 3 2" xfId="3466" xr:uid="{00000000-0005-0000-0000-000002110000}"/>
    <cellStyle name="Percent 4 3 2 2" xfId="3467" xr:uid="{00000000-0005-0000-0000-000003110000}"/>
    <cellStyle name="Percent 4 3 2 2 2" xfId="3468" xr:uid="{00000000-0005-0000-0000-000004110000}"/>
    <cellStyle name="Percent 4 3 2 2 2 2" xfId="7618" xr:uid="{00000000-0005-0000-0000-000005110000}"/>
    <cellStyle name="Percent 4 3 2 2 2_APM NE Q4-2024 Intra" xfId="18694" xr:uid="{1B7A7713-0E22-4D18-9639-C88B107AAD7F}"/>
    <cellStyle name="Percent 4 3 2 2 3" xfId="3469" xr:uid="{00000000-0005-0000-0000-000006110000}"/>
    <cellStyle name="Percent 4 3 2 2 3 2" xfId="7619" xr:uid="{00000000-0005-0000-0000-000007110000}"/>
    <cellStyle name="Percent 4 3 2 2 3_APM NE Q4-2024 Intra" xfId="18695" xr:uid="{AF14BF1E-0736-4272-9B51-0DD3697A7BEB}"/>
    <cellStyle name="Percent 4 3 2 2 4" xfId="7617" xr:uid="{00000000-0005-0000-0000-000008110000}"/>
    <cellStyle name="Percent 4 3 2 2_APM NE Q4-2024 Intra" xfId="18693" xr:uid="{B833B30B-8B7B-4C4C-BEB9-54CD495B6D32}"/>
    <cellStyle name="Percent 4 3 2 3" xfId="3470" xr:uid="{00000000-0005-0000-0000-000009110000}"/>
    <cellStyle name="Percent 4 3 2 3 2" xfId="7620" xr:uid="{00000000-0005-0000-0000-00000A110000}"/>
    <cellStyle name="Percent 4 3 2 3_APM NE Q4-2024 Intra" xfId="18696" xr:uid="{9B0D79CF-E363-49F7-9B4A-9FAD7AC9CB4D}"/>
    <cellStyle name="Percent 4 3 2 4" xfId="3471" xr:uid="{00000000-0005-0000-0000-00000B110000}"/>
    <cellStyle name="Percent 4 3 2 4 2" xfId="7621" xr:uid="{00000000-0005-0000-0000-00000C110000}"/>
    <cellStyle name="Percent 4 3 2 4_APM NE Q4-2024 Intra" xfId="18697" xr:uid="{89278978-15E0-41E0-8025-5DE3BFA93260}"/>
    <cellStyle name="Percent 4 3 2 5" xfId="7616" xr:uid="{00000000-0005-0000-0000-00000D110000}"/>
    <cellStyle name="Percent 4 3 2_APM NE Q4-2024 Intra" xfId="18692" xr:uid="{1560E48E-E467-47D9-A2EE-3993AC76C344}"/>
    <cellStyle name="Percent 4 3 3" xfId="3472" xr:uid="{00000000-0005-0000-0000-00000E110000}"/>
    <cellStyle name="Percent 4 3 3 2" xfId="3473" xr:uid="{00000000-0005-0000-0000-00000F110000}"/>
    <cellStyle name="Percent 4 3 3 2 2" xfId="7623" xr:uid="{00000000-0005-0000-0000-000010110000}"/>
    <cellStyle name="Percent 4 3 3 2_APM NE Q4-2024 Intra" xfId="18699" xr:uid="{32F503E7-5611-4105-B927-9E9E7A110E69}"/>
    <cellStyle name="Percent 4 3 3 3" xfId="3474" xr:uid="{00000000-0005-0000-0000-000011110000}"/>
    <cellStyle name="Percent 4 3 3 3 2" xfId="7624" xr:uid="{00000000-0005-0000-0000-000012110000}"/>
    <cellStyle name="Percent 4 3 3 3_APM NE Q4-2024 Intra" xfId="18700" xr:uid="{40C30546-301F-4574-A0FA-FB692D920809}"/>
    <cellStyle name="Percent 4 3 3 4" xfId="7622" xr:uid="{00000000-0005-0000-0000-000013110000}"/>
    <cellStyle name="Percent 4 3 3_APM NE Q4-2024 Intra" xfId="18698" xr:uid="{30505380-B020-4C6C-A672-0F8A15BE3BF7}"/>
    <cellStyle name="Percent 4 3 4" xfId="3475" xr:uid="{00000000-0005-0000-0000-000014110000}"/>
    <cellStyle name="Percent 4 3 4 2" xfId="7625" xr:uid="{00000000-0005-0000-0000-000015110000}"/>
    <cellStyle name="Percent 4 3 4_APM NE Q4-2024 Intra" xfId="18701" xr:uid="{F8A6858C-1A38-4C9F-865A-DE4FA32469A0}"/>
    <cellStyle name="Percent 4 3 5" xfId="3476" xr:uid="{00000000-0005-0000-0000-000016110000}"/>
    <cellStyle name="Percent 4 3 5 2" xfId="7626" xr:uid="{00000000-0005-0000-0000-000017110000}"/>
    <cellStyle name="Percent 4 3 5_APM NE Q4-2024 Intra" xfId="18702" xr:uid="{831D1ECD-0F87-4EA7-A466-3A0DDAF20E88}"/>
    <cellStyle name="Percent 4 3 6" xfId="7615" xr:uid="{00000000-0005-0000-0000-000018110000}"/>
    <cellStyle name="Percent 4 3_APM NE Q4-2024 Intra" xfId="18691" xr:uid="{F7D0E8DA-E1F2-4BBA-955B-38135E80C4D6}"/>
    <cellStyle name="Percent 4 4" xfId="3477" xr:uid="{00000000-0005-0000-0000-000019110000}"/>
    <cellStyle name="Percent 4 4 2" xfId="3478" xr:uid="{00000000-0005-0000-0000-00001A110000}"/>
    <cellStyle name="Percent 4 4 2 2" xfId="3479" xr:uid="{00000000-0005-0000-0000-00001B110000}"/>
    <cellStyle name="Percent 4 4 2 2 2" xfId="7629" xr:uid="{00000000-0005-0000-0000-00001C110000}"/>
    <cellStyle name="Percent 4 4 2 2_APM NE Q4-2024 Intra" xfId="18705" xr:uid="{70D1B187-462A-4F2B-9F19-300A54F32C52}"/>
    <cellStyle name="Percent 4 4 2 3" xfId="3480" xr:uid="{00000000-0005-0000-0000-00001D110000}"/>
    <cellStyle name="Percent 4 4 2 3 2" xfId="7630" xr:uid="{00000000-0005-0000-0000-00001E110000}"/>
    <cellStyle name="Percent 4 4 2 3_APM NE Q4-2024 Intra" xfId="18706" xr:uid="{DD19EC86-2D6D-4336-9E1F-51EA2ACE27D3}"/>
    <cellStyle name="Percent 4 4 2 4" xfId="7628" xr:uid="{00000000-0005-0000-0000-00001F110000}"/>
    <cellStyle name="Percent 4 4 2_APM NE Q4-2024 Intra" xfId="18704" xr:uid="{21EC5CEA-B730-47ED-993D-14FA2549F2F8}"/>
    <cellStyle name="Percent 4 4 3" xfId="3481" xr:uid="{00000000-0005-0000-0000-000020110000}"/>
    <cellStyle name="Percent 4 4 3 2" xfId="7631" xr:uid="{00000000-0005-0000-0000-000021110000}"/>
    <cellStyle name="Percent 4 4 3_APM NE Q4-2024 Intra" xfId="18707" xr:uid="{45961771-0C82-4F62-A86F-B81BE4DBDE5F}"/>
    <cellStyle name="Percent 4 4 4" xfId="3482" xr:uid="{00000000-0005-0000-0000-000022110000}"/>
    <cellStyle name="Percent 4 4 4 2" xfId="7632" xr:uid="{00000000-0005-0000-0000-000023110000}"/>
    <cellStyle name="Percent 4 4 4_APM NE Q4-2024 Intra" xfId="18708" xr:uid="{81BC1C29-C864-4926-ACDC-6F3337A1C61E}"/>
    <cellStyle name="Percent 4 4 5" xfId="7627" xr:uid="{00000000-0005-0000-0000-000024110000}"/>
    <cellStyle name="Percent 4 4_APM NE Q4-2024 Intra" xfId="18703" xr:uid="{BA271D5A-DC78-48C3-8F94-DFD08E7AD2F5}"/>
    <cellStyle name="Percent 4 5" xfId="3483" xr:uid="{00000000-0005-0000-0000-000025110000}"/>
    <cellStyle name="Percent 4 5 2" xfId="3484" xr:uid="{00000000-0005-0000-0000-000026110000}"/>
    <cellStyle name="Percent 4 5 2 2" xfId="7634" xr:uid="{00000000-0005-0000-0000-000027110000}"/>
    <cellStyle name="Percent 4 5 2_APM NE Q4-2024 Intra" xfId="18710" xr:uid="{063A76FE-7004-4FA0-9E3E-8BDE6B307BE1}"/>
    <cellStyle name="Percent 4 5 3" xfId="3485" xr:uid="{00000000-0005-0000-0000-000028110000}"/>
    <cellStyle name="Percent 4 5 3 2" xfId="7635" xr:uid="{00000000-0005-0000-0000-000029110000}"/>
    <cellStyle name="Percent 4 5 3_APM NE Q4-2024 Intra" xfId="18711" xr:uid="{62EA8910-B4D3-440F-A3C8-07D483AEEFD5}"/>
    <cellStyle name="Percent 4 5 4" xfId="7633" xr:uid="{00000000-0005-0000-0000-00002A110000}"/>
    <cellStyle name="Percent 4 5_APM NE Q4-2024 Intra" xfId="18709" xr:uid="{0479F3C9-733E-4179-887A-AC46300052F7}"/>
    <cellStyle name="Percent 4_APM NE Q4-2024 Intra" xfId="18678" xr:uid="{03B01CA9-4A16-4E53-83FC-2903F0691748}"/>
    <cellStyle name="Percent 5" xfId="449" xr:uid="{00000000-0005-0000-0000-00002C110000}"/>
    <cellStyle name="Percent 5 2" xfId="13644" xr:uid="{C22A4B88-202E-45A1-BFE5-7F7FC79B0773}"/>
    <cellStyle name="Percent 5_APM NE Q4-2024 Intra" xfId="18712" xr:uid="{7ED1B67F-69F1-47A2-8FF3-742B00029742}"/>
    <cellStyle name="Percent 6" xfId="3486" xr:uid="{00000000-0005-0000-0000-00002D110000}"/>
    <cellStyle name="Percent 6 2" xfId="7513" xr:uid="{00000000-0005-0000-0000-00002E110000}"/>
    <cellStyle name="Percent 6_APM NE Q4-2024 Intra" xfId="18713" xr:uid="{742A9092-F96A-44B8-B999-2466AB5905C0}"/>
    <cellStyle name="Percent 7" xfId="3487" xr:uid="{00000000-0005-0000-0000-00002F110000}"/>
    <cellStyle name="Percent 7 2" xfId="7636" xr:uid="{00000000-0005-0000-0000-000030110000}"/>
    <cellStyle name="Percent 7_APM NE Q4-2024 Intra" xfId="18714" xr:uid="{EE1D6DFF-2303-4CEF-8E22-B005E1C43A15}"/>
    <cellStyle name="Percent 8" xfId="3488" xr:uid="{00000000-0005-0000-0000-000031110000}"/>
    <cellStyle name="Percent 8 2" xfId="7637" xr:uid="{00000000-0005-0000-0000-000032110000}"/>
    <cellStyle name="Percent 8_APM NE Q4-2024 Intra" xfId="18715" xr:uid="{DDF57B0B-12AE-4343-A816-0D7F7BAD589C}"/>
    <cellStyle name="Percent 9" xfId="464" xr:uid="{00000000-0005-0000-0000-000033110000}"/>
    <cellStyle name="Percent 9 2" xfId="3489" xr:uid="{00000000-0005-0000-0000-000034110000}"/>
    <cellStyle name="Percent 9 2 2" xfId="7639" xr:uid="{00000000-0005-0000-0000-000035110000}"/>
    <cellStyle name="Percent 9 2_APM NE Q4-2024 Intra" xfId="18717" xr:uid="{01BC6851-D455-474F-A872-C3BB9FF2327E}"/>
    <cellStyle name="Percent 9 3" xfId="3490" xr:uid="{00000000-0005-0000-0000-000036110000}"/>
    <cellStyle name="Percent 9 3 2" xfId="7640" xr:uid="{00000000-0005-0000-0000-000037110000}"/>
    <cellStyle name="Percent 9 3_APM NE Q4-2024 Intra" xfId="18718" xr:uid="{3F0B0F3C-2FE2-47DC-A295-9E15B779685E}"/>
    <cellStyle name="Percent 9 4" xfId="7638" xr:uid="{00000000-0005-0000-0000-000038110000}"/>
    <cellStyle name="Percent 9_APM NE Q4-2024 Intra" xfId="18716" xr:uid="{C2E0E8AC-1D77-4AFB-8629-EDC3D833D611}"/>
    <cellStyle name="Porcentual 2" xfId="13645" xr:uid="{012A273E-270F-4FDB-9AB7-1D30838CD566}"/>
    <cellStyle name="Porcentual 2 2" xfId="13646" xr:uid="{F7C951F2-98B8-4B18-95AA-3F814ADC7681}"/>
    <cellStyle name="Porcentual 2_APM NE Q4-2024 Intra" xfId="18719" xr:uid="{425E0B8A-4D32-419D-834A-11561A946F48}"/>
    <cellStyle name="Procent 2" xfId="3491" xr:uid="{00000000-0005-0000-0000-00003A110000}"/>
    <cellStyle name="Procent 2 2" xfId="7641" xr:uid="{00000000-0005-0000-0000-00003B110000}"/>
    <cellStyle name="Procent 2_APM NE Q4-2024 Intra" xfId="18720" xr:uid="{E997931B-2BBD-462C-9290-4BCA0CF0D6AB}"/>
    <cellStyle name="Procent 3" xfId="3492" xr:uid="{00000000-0005-0000-0000-00003C110000}"/>
    <cellStyle name="Procent 3 2" xfId="7642" xr:uid="{00000000-0005-0000-0000-00003D110000}"/>
    <cellStyle name="Procent 3_APM NE Q4-2024 Intra" xfId="18721" xr:uid="{3958CEBA-18CB-4A7D-B029-E87FB47E55CA}"/>
    <cellStyle name="Procent 4" xfId="3493" xr:uid="{00000000-0005-0000-0000-00003E110000}"/>
    <cellStyle name="Procent 4 2" xfId="3494" xr:uid="{00000000-0005-0000-0000-00003F110000}"/>
    <cellStyle name="Procent 4 2 2" xfId="3495" xr:uid="{00000000-0005-0000-0000-000040110000}"/>
    <cellStyle name="Procent 4 2 2 2" xfId="3496" xr:uid="{00000000-0005-0000-0000-000041110000}"/>
    <cellStyle name="Procent 4 2 2 2 2" xfId="3497" xr:uid="{00000000-0005-0000-0000-000042110000}"/>
    <cellStyle name="Procent 4 2 2 2 2 2" xfId="7647" xr:uid="{00000000-0005-0000-0000-000043110000}"/>
    <cellStyle name="Procent 4 2 2 2 2_APM NE Q4-2024 Intra" xfId="18726" xr:uid="{8418823B-EF95-4F82-B8E2-74B07C98EB51}"/>
    <cellStyle name="Procent 4 2 2 2 3" xfId="3498" xr:uid="{00000000-0005-0000-0000-000044110000}"/>
    <cellStyle name="Procent 4 2 2 2 3 2" xfId="7648" xr:uid="{00000000-0005-0000-0000-000045110000}"/>
    <cellStyle name="Procent 4 2 2 2 3_APM NE Q4-2024 Intra" xfId="18727" xr:uid="{59BB70EF-340B-4F63-9130-A89ED7AB13B0}"/>
    <cellStyle name="Procent 4 2 2 2 4" xfId="7646" xr:uid="{00000000-0005-0000-0000-000046110000}"/>
    <cellStyle name="Procent 4 2 2 2_APM NE Q4-2024 Intra" xfId="18725" xr:uid="{91F5C226-7BB4-48E5-9130-21CAD80F2012}"/>
    <cellStyle name="Procent 4 2 2 3" xfId="3499" xr:uid="{00000000-0005-0000-0000-000047110000}"/>
    <cellStyle name="Procent 4 2 2 3 2" xfId="7649" xr:uid="{00000000-0005-0000-0000-000048110000}"/>
    <cellStyle name="Procent 4 2 2 3_APM NE Q4-2024 Intra" xfId="18728" xr:uid="{CB874201-AD8C-409F-A6A8-CB74D8AF79D5}"/>
    <cellStyle name="Procent 4 2 2 4" xfId="3500" xr:uid="{00000000-0005-0000-0000-000049110000}"/>
    <cellStyle name="Procent 4 2 2 4 2" xfId="7650" xr:uid="{00000000-0005-0000-0000-00004A110000}"/>
    <cellStyle name="Procent 4 2 2 4_APM NE Q4-2024 Intra" xfId="18729" xr:uid="{14823536-A9D2-4A6A-B180-F3B62E360ED8}"/>
    <cellStyle name="Procent 4 2 2 5" xfId="7645" xr:uid="{00000000-0005-0000-0000-00004B110000}"/>
    <cellStyle name="Procent 4 2 2_APM NE Q4-2024 Intra" xfId="18724" xr:uid="{9ADFF85C-63AF-47CD-8C58-26712B58326D}"/>
    <cellStyle name="Procent 4 2 3" xfId="3501" xr:uid="{00000000-0005-0000-0000-00004C110000}"/>
    <cellStyle name="Procent 4 2 3 2" xfId="3502" xr:uid="{00000000-0005-0000-0000-00004D110000}"/>
    <cellStyle name="Procent 4 2 3 2 2" xfId="7652" xr:uid="{00000000-0005-0000-0000-00004E110000}"/>
    <cellStyle name="Procent 4 2 3 2_APM NE Q4-2024 Intra" xfId="18731" xr:uid="{DC6E600A-2F7F-49E7-AB80-79E71787E5F2}"/>
    <cellStyle name="Procent 4 2 3 3" xfId="3503" xr:uid="{00000000-0005-0000-0000-00004F110000}"/>
    <cellStyle name="Procent 4 2 3 3 2" xfId="7653" xr:uid="{00000000-0005-0000-0000-000050110000}"/>
    <cellStyle name="Procent 4 2 3 3_APM NE Q4-2024 Intra" xfId="18732" xr:uid="{6D0116ED-C83E-4C21-A904-755656BD351C}"/>
    <cellStyle name="Procent 4 2 3 4" xfId="7651" xr:uid="{00000000-0005-0000-0000-000051110000}"/>
    <cellStyle name="Procent 4 2 3_APM NE Q4-2024 Intra" xfId="18730" xr:uid="{703BAEA5-5C2F-4CE4-AD5A-EAF74215ACAF}"/>
    <cellStyle name="Procent 4 2 4" xfId="3504" xr:uid="{00000000-0005-0000-0000-000052110000}"/>
    <cellStyle name="Procent 4 2 4 2" xfId="7654" xr:uid="{00000000-0005-0000-0000-000053110000}"/>
    <cellStyle name="Procent 4 2 4_APM NE Q4-2024 Intra" xfId="18733" xr:uid="{F2CB6366-C3E8-474B-8FE4-0CAFDFEA48A1}"/>
    <cellStyle name="Procent 4 2 5" xfId="3505" xr:uid="{00000000-0005-0000-0000-000054110000}"/>
    <cellStyle name="Procent 4 2 5 2" xfId="7655" xr:uid="{00000000-0005-0000-0000-000055110000}"/>
    <cellStyle name="Procent 4 2 5_APM NE Q4-2024 Intra" xfId="18734" xr:uid="{41F8D1F9-1CAB-4F7D-A927-69083222F12E}"/>
    <cellStyle name="Procent 4 2 6" xfId="7644" xr:uid="{00000000-0005-0000-0000-000056110000}"/>
    <cellStyle name="Procent 4 2_APM NE Q4-2024 Intra" xfId="18723" xr:uid="{51CAA621-F9B0-4729-A0DC-448FFF8937C8}"/>
    <cellStyle name="Procent 4 3" xfId="3506" xr:uid="{00000000-0005-0000-0000-000057110000}"/>
    <cellStyle name="Procent 4 3 2" xfId="3507" xr:uid="{00000000-0005-0000-0000-000058110000}"/>
    <cellStyle name="Procent 4 3 2 2" xfId="3508" xr:uid="{00000000-0005-0000-0000-000059110000}"/>
    <cellStyle name="Procent 4 3 2 2 2" xfId="3509" xr:uid="{00000000-0005-0000-0000-00005A110000}"/>
    <cellStyle name="Procent 4 3 2 2 2 2" xfId="7659" xr:uid="{00000000-0005-0000-0000-00005B110000}"/>
    <cellStyle name="Procent 4 3 2 2 2_APM NE Q4-2024 Intra" xfId="18738" xr:uid="{D80721C9-E5B3-49B9-9D4B-9E5640F263B5}"/>
    <cellStyle name="Procent 4 3 2 2 3" xfId="3510" xr:uid="{00000000-0005-0000-0000-00005C110000}"/>
    <cellStyle name="Procent 4 3 2 2 3 2" xfId="7660" xr:uid="{00000000-0005-0000-0000-00005D110000}"/>
    <cellStyle name="Procent 4 3 2 2 3_APM NE Q4-2024 Intra" xfId="18739" xr:uid="{2EECE91A-1C78-4E31-8359-E4B7F9939A74}"/>
    <cellStyle name="Procent 4 3 2 2 4" xfId="7658" xr:uid="{00000000-0005-0000-0000-00005E110000}"/>
    <cellStyle name="Procent 4 3 2 2_APM NE Q4-2024 Intra" xfId="18737" xr:uid="{E6B309A6-43DD-4D75-93FF-FC3E8BFAFA44}"/>
    <cellStyle name="Procent 4 3 2 3" xfId="3511" xr:uid="{00000000-0005-0000-0000-00005F110000}"/>
    <cellStyle name="Procent 4 3 2 3 2" xfId="7661" xr:uid="{00000000-0005-0000-0000-000060110000}"/>
    <cellStyle name="Procent 4 3 2 3_APM NE Q4-2024 Intra" xfId="18740" xr:uid="{F122AAB9-1235-4CAA-8C35-83E7FAAC746A}"/>
    <cellStyle name="Procent 4 3 2 4" xfId="3512" xr:uid="{00000000-0005-0000-0000-000061110000}"/>
    <cellStyle name="Procent 4 3 2 4 2" xfId="7662" xr:uid="{00000000-0005-0000-0000-000062110000}"/>
    <cellStyle name="Procent 4 3 2 4_APM NE Q4-2024 Intra" xfId="18741" xr:uid="{E203E059-A3D8-47F4-90B2-0ADB8395A208}"/>
    <cellStyle name="Procent 4 3 2 5" xfId="7657" xr:uid="{00000000-0005-0000-0000-000063110000}"/>
    <cellStyle name="Procent 4 3 2_APM NE Q4-2024 Intra" xfId="18736" xr:uid="{A30453AF-0D37-4AB5-8F83-92D2C18DE12B}"/>
    <cellStyle name="Procent 4 3 3" xfId="3513" xr:uid="{00000000-0005-0000-0000-000064110000}"/>
    <cellStyle name="Procent 4 3 3 2" xfId="3514" xr:uid="{00000000-0005-0000-0000-000065110000}"/>
    <cellStyle name="Procent 4 3 3 2 2" xfId="7664" xr:uid="{00000000-0005-0000-0000-000066110000}"/>
    <cellStyle name="Procent 4 3 3 2_APM NE Q4-2024 Intra" xfId="18743" xr:uid="{FB4D7097-A2AB-4176-8054-CE3ACCFD3655}"/>
    <cellStyle name="Procent 4 3 3 3" xfId="3515" xr:uid="{00000000-0005-0000-0000-000067110000}"/>
    <cellStyle name="Procent 4 3 3 3 2" xfId="7665" xr:uid="{00000000-0005-0000-0000-000068110000}"/>
    <cellStyle name="Procent 4 3 3 3_APM NE Q4-2024 Intra" xfId="18744" xr:uid="{DD2B3928-3994-4EAC-9285-41C9CBD0D8F1}"/>
    <cellStyle name="Procent 4 3 3 4" xfId="7663" xr:uid="{00000000-0005-0000-0000-000069110000}"/>
    <cellStyle name="Procent 4 3 3_APM NE Q4-2024 Intra" xfId="18742" xr:uid="{8E3EA6B4-88F7-494E-B786-E785B6F28141}"/>
    <cellStyle name="Procent 4 3 4" xfId="3516" xr:uid="{00000000-0005-0000-0000-00006A110000}"/>
    <cellStyle name="Procent 4 3 4 2" xfId="7666" xr:uid="{00000000-0005-0000-0000-00006B110000}"/>
    <cellStyle name="Procent 4 3 4_APM NE Q4-2024 Intra" xfId="18745" xr:uid="{FB398BF1-0372-4D3F-A414-39718E517398}"/>
    <cellStyle name="Procent 4 3 5" xfId="3517" xr:uid="{00000000-0005-0000-0000-00006C110000}"/>
    <cellStyle name="Procent 4 3 5 2" xfId="7667" xr:uid="{00000000-0005-0000-0000-00006D110000}"/>
    <cellStyle name="Procent 4 3 5_APM NE Q4-2024 Intra" xfId="18746" xr:uid="{499AF4DD-E548-4E4B-8182-00F10DB387C0}"/>
    <cellStyle name="Procent 4 3 6" xfId="7656" xr:uid="{00000000-0005-0000-0000-00006E110000}"/>
    <cellStyle name="Procent 4 3_APM NE Q4-2024 Intra" xfId="18735" xr:uid="{F3E59E0A-29BD-4376-8FAD-F8DF095CA4E5}"/>
    <cellStyle name="Procent 4 4" xfId="3518" xr:uid="{00000000-0005-0000-0000-00006F110000}"/>
    <cellStyle name="Procent 4 4 2" xfId="3519" xr:uid="{00000000-0005-0000-0000-000070110000}"/>
    <cellStyle name="Procent 4 4 2 2" xfId="3520" xr:uid="{00000000-0005-0000-0000-000071110000}"/>
    <cellStyle name="Procent 4 4 2 2 2" xfId="7670" xr:uid="{00000000-0005-0000-0000-000072110000}"/>
    <cellStyle name="Procent 4 4 2 2_APM NE Q4-2024 Intra" xfId="18749" xr:uid="{6192DC85-42B8-40A5-8F4C-FFB7194DCC89}"/>
    <cellStyle name="Procent 4 4 2 3" xfId="3521" xr:uid="{00000000-0005-0000-0000-000073110000}"/>
    <cellStyle name="Procent 4 4 2 3 2" xfId="7671" xr:uid="{00000000-0005-0000-0000-000074110000}"/>
    <cellStyle name="Procent 4 4 2 3_APM NE Q4-2024 Intra" xfId="18750" xr:uid="{3069714A-C68C-4C6A-9B40-4E2C23C03961}"/>
    <cellStyle name="Procent 4 4 2 4" xfId="7669" xr:uid="{00000000-0005-0000-0000-000075110000}"/>
    <cellStyle name="Procent 4 4 2_APM NE Q4-2024 Intra" xfId="18748" xr:uid="{66CEBC63-34CF-44D4-A425-706FACF77972}"/>
    <cellStyle name="Procent 4 4 3" xfId="3522" xr:uid="{00000000-0005-0000-0000-000076110000}"/>
    <cellStyle name="Procent 4 4 3 2" xfId="7672" xr:uid="{00000000-0005-0000-0000-000077110000}"/>
    <cellStyle name="Procent 4 4 3_APM NE Q4-2024 Intra" xfId="18751" xr:uid="{28A39CA0-1CE3-45F5-9696-7B3784592CBB}"/>
    <cellStyle name="Procent 4 4 4" xfId="3523" xr:uid="{00000000-0005-0000-0000-000078110000}"/>
    <cellStyle name="Procent 4 4 4 2" xfId="7673" xr:uid="{00000000-0005-0000-0000-000079110000}"/>
    <cellStyle name="Procent 4 4 4_APM NE Q4-2024 Intra" xfId="18752" xr:uid="{F89E6060-04D4-4D71-99FF-B11077983E33}"/>
    <cellStyle name="Procent 4 4 5" xfId="7668" xr:uid="{00000000-0005-0000-0000-00007A110000}"/>
    <cellStyle name="Procent 4 4_APM NE Q4-2024 Intra" xfId="18747" xr:uid="{353614CF-130E-437A-8159-CA902A46A47B}"/>
    <cellStyle name="Procent 4 5" xfId="3524" xr:uid="{00000000-0005-0000-0000-00007B110000}"/>
    <cellStyle name="Procent 4 5 2" xfId="3525" xr:uid="{00000000-0005-0000-0000-00007C110000}"/>
    <cellStyle name="Procent 4 5 2 2" xfId="7675" xr:uid="{00000000-0005-0000-0000-00007D110000}"/>
    <cellStyle name="Procent 4 5 2_APM NE Q4-2024 Intra" xfId="18754" xr:uid="{38E6F3D3-DB6F-4F3C-8801-3F1089B4C9B8}"/>
    <cellStyle name="Procent 4 5 3" xfId="3526" xr:uid="{00000000-0005-0000-0000-00007E110000}"/>
    <cellStyle name="Procent 4 5 3 2" xfId="7676" xr:uid="{00000000-0005-0000-0000-00007F110000}"/>
    <cellStyle name="Procent 4 5 3_APM NE Q4-2024 Intra" xfId="18755" xr:uid="{8D9E6694-F04B-4EEC-B1BF-EB88F7D7EEA6}"/>
    <cellStyle name="Procent 4 5 4" xfId="7674" xr:uid="{00000000-0005-0000-0000-000080110000}"/>
    <cellStyle name="Procent 4 5_APM NE Q4-2024 Intra" xfId="18753" xr:uid="{F677D99D-1946-42BA-B1BC-C48D55371959}"/>
    <cellStyle name="Procent 4 6" xfId="3527" xr:uid="{00000000-0005-0000-0000-000081110000}"/>
    <cellStyle name="Procent 4 6 2" xfId="7677" xr:uid="{00000000-0005-0000-0000-000082110000}"/>
    <cellStyle name="Procent 4 6_APM NE Q4-2024 Intra" xfId="18756" xr:uid="{C40BAF38-082E-4AAC-93C9-D5A2212CFDE9}"/>
    <cellStyle name="Procent 4 7" xfId="3528" xr:uid="{00000000-0005-0000-0000-000083110000}"/>
    <cellStyle name="Procent 4 7 2" xfId="7678" xr:uid="{00000000-0005-0000-0000-000084110000}"/>
    <cellStyle name="Procent 4 7_APM NE Q4-2024 Intra" xfId="18757" xr:uid="{E7BFEE8D-6244-464F-9144-972BA7EE7895}"/>
    <cellStyle name="Procent 4 8" xfId="7643" xr:uid="{00000000-0005-0000-0000-000085110000}"/>
    <cellStyle name="Procent 4_APM NE Q4-2024 Intra" xfId="18722" xr:uid="{9EB08D53-3AA2-443D-AA7F-27D4F655AAF6}"/>
    <cellStyle name="promoteonly" xfId="450" xr:uid="{00000000-0005-0000-0000-000086110000}"/>
    <cellStyle name="Prosent 2" xfId="3529" xr:uid="{00000000-0005-0000-0000-000087110000}"/>
    <cellStyle name="Prosent 2 2" xfId="7679" xr:uid="{00000000-0005-0000-0000-000088110000}"/>
    <cellStyle name="Prosent 2_APM NE Q4-2024 Intra" xfId="18758" xr:uid="{BDB7C0B4-7065-4E64-810E-33555FBD19AC}"/>
    <cellStyle name="Prosent 3" xfId="3530" xr:uid="{00000000-0005-0000-0000-000089110000}"/>
    <cellStyle name="Prosent 3 2" xfId="7680" xr:uid="{00000000-0005-0000-0000-00008A110000}"/>
    <cellStyle name="Prosent 3_APM NE Q4-2024 Intra" xfId="18759" xr:uid="{EFC0B232-14C6-414D-9893-922C17102D01}"/>
    <cellStyle name="Prozent 2" xfId="13647" xr:uid="{4BF84917-A72A-4BB2-8FC5-96DB49F56CFF}"/>
    <cellStyle name="reviseExposure" xfId="13648" xr:uid="{228945B4-F3E2-4BD2-B484-F4D45C59975B}"/>
    <cellStyle name="Rossz" xfId="13649" xr:uid="{A4E0503A-6DBA-47EE-B3A1-F1B14CFA3ACC}"/>
    <cellStyle name="Salida" xfId="3531" xr:uid="{00000000-0005-0000-0000-00008B110000}"/>
    <cellStyle name="Salida 2" xfId="3532" xr:uid="{00000000-0005-0000-0000-00008C110000}"/>
    <cellStyle name="Salida 2 2" xfId="7682" xr:uid="{00000000-0005-0000-0000-00008D110000}"/>
    <cellStyle name="Salida 2_APM NE Q4-2024 Intra" xfId="18761" xr:uid="{BAA5565B-B963-4874-9DA6-844339E43242}"/>
    <cellStyle name="Salida 3" xfId="7681" xr:uid="{00000000-0005-0000-0000-00008E110000}"/>
    <cellStyle name="Salida 3 2" xfId="13650" xr:uid="{8D52855E-AACE-4E11-B6DE-B28F8CBBB630}"/>
    <cellStyle name="Salida 3_APM NE Q4-2024 Intra" xfId="18762" xr:uid="{A86B23CE-4129-4BCF-B596-B690AFCBD2C9}"/>
    <cellStyle name="Salida 4" xfId="13651" xr:uid="{5703FDA2-D080-4E28-8D4E-EB801825A18E}"/>
    <cellStyle name="Salida 4 2" xfId="13652" xr:uid="{BDE2818C-E946-477E-83DA-4BCCCDC21C7D}"/>
    <cellStyle name="Salida 4_APM NE Q4-2024 Intra" xfId="18763" xr:uid="{17067D65-9099-4EE4-9D69-87B9843335DA}"/>
    <cellStyle name="Salida 5" xfId="13653" xr:uid="{6051A1A0-9509-4855-B501-F2DA73C7DA1C}"/>
    <cellStyle name="Salida 6" xfId="13654" xr:uid="{4E9BFDF9-2324-4255-A450-AAD8C4F776A4}"/>
    <cellStyle name="Salida 7" xfId="13655" xr:uid="{E3AD93C5-12A7-49F8-9719-89B7F88DE061}"/>
    <cellStyle name="Salida 8" xfId="13656" xr:uid="{1B631025-0736-4A0C-8760-7AA8FFC08EB3}"/>
    <cellStyle name="Salida 8 2" xfId="13657" xr:uid="{772812B5-BAC7-4499-B65A-23919A2A983F}"/>
    <cellStyle name="Salida 8_APM NE Q4-2024 Intra" xfId="18764" xr:uid="{0582F5BA-69FE-41AE-814C-EB28B998682D}"/>
    <cellStyle name="Salida_APM NE Q4-2024 Intra" xfId="18760" xr:uid="{191F164E-9115-4A15-AA9A-5E290683DCBF}"/>
    <cellStyle name="Sammenkædet celle" xfId="3533" xr:uid="{00000000-0005-0000-0000-000090110000}"/>
    <cellStyle name="Sammenkædet celle 2" xfId="7683" xr:uid="{00000000-0005-0000-0000-000091110000}"/>
    <cellStyle name="Sammenkædet celle_APM NE Q4-2024 Intra" xfId="18765" xr:uid="{F8B0A1E6-7183-414F-9BCA-B917452086BE}"/>
    <cellStyle name="SAPBEXaggData" xfId="3534" xr:uid="{00000000-0005-0000-0000-000092110000}"/>
    <cellStyle name="SAPBEXaggData 2" xfId="3535" xr:uid="{00000000-0005-0000-0000-000093110000}"/>
    <cellStyle name="SAPBEXaggData 2 2" xfId="3536" xr:uid="{00000000-0005-0000-0000-000094110000}"/>
    <cellStyle name="SAPBEXaggData 2 2 2" xfId="7686" xr:uid="{00000000-0005-0000-0000-000095110000}"/>
    <cellStyle name="SAPBEXaggData 2 2 2 2" xfId="13658" xr:uid="{66FAED66-9CEB-4902-8F63-25C58382F3FC}"/>
    <cellStyle name="SAPBEXaggData 2 2 2_APM NE Q4-2024 Intra" xfId="18769" xr:uid="{13B9BBA0-E6DD-4EF2-8C4F-5CE3D8601EEF}"/>
    <cellStyle name="SAPBEXaggData 2 2 3" xfId="13659" xr:uid="{2C33242B-BCB1-4845-AA5A-C6257CA99518}"/>
    <cellStyle name="SAPBEXaggData 2 2 3 2" xfId="13660" xr:uid="{289A351B-F26A-4C5A-AE96-F7DA754E14D5}"/>
    <cellStyle name="SAPBEXaggData 2 2 3_APM NE Q4-2024 Intra" xfId="18770" xr:uid="{7180C079-FB76-465A-B49C-F0884DBF0F06}"/>
    <cellStyle name="SAPBEXaggData 2 2 4" xfId="13661" xr:uid="{0ABDA7BC-AEC9-4121-93BF-DCE63A2C69D7}"/>
    <cellStyle name="SAPBEXaggData 2 2 4 2" xfId="13662" xr:uid="{64DC5835-812A-425F-A155-91A327B9ADBF}"/>
    <cellStyle name="SAPBEXaggData 2 2 4_APM NE Q4-2024 Intra" xfId="18771" xr:uid="{D2384073-16D2-44C5-A1E1-AB2A0C1AE97B}"/>
    <cellStyle name="SAPBEXaggData 2 2 5" xfId="13663" xr:uid="{98C1A66B-5A5B-4213-AA8E-101353AA4095}"/>
    <cellStyle name="SAPBEXaggData 2 2 6" xfId="13664" xr:uid="{515E736E-64E7-4D32-8E9F-CB43DE3945A7}"/>
    <cellStyle name="SAPBEXaggData 2 2 7" xfId="13665" xr:uid="{54D5B9F9-C21C-4C42-A59E-B02CAE1AAC53}"/>
    <cellStyle name="SAPBEXaggData 2 2 8" xfId="13666" xr:uid="{F786416D-C87D-40D3-942D-266190229D6B}"/>
    <cellStyle name="SAPBEXaggData 2 2 8 2" xfId="13667" xr:uid="{8CCCAD6B-7E11-4E56-AFDF-53C06F585714}"/>
    <cellStyle name="SAPBEXaggData 2 2 8_APM NE Q4-2024 Intra" xfId="18772" xr:uid="{B31C01C3-6BC2-4304-B595-94EE40D4C184}"/>
    <cellStyle name="SAPBEXaggData 2 2_APM NE Q4-2024 Intra" xfId="18768" xr:uid="{DEE31C58-1329-49C0-804B-F5AD8B2FAD80}"/>
    <cellStyle name="SAPBEXaggData 2 3" xfId="7685" xr:uid="{00000000-0005-0000-0000-000096110000}"/>
    <cellStyle name="SAPBEXaggData 2 4" xfId="13668" xr:uid="{6E95F116-3DFE-460B-8F02-BEC2973BED0B}"/>
    <cellStyle name="SAPBEXaggData 2_APM NE Q4-2024 Intra" xfId="18767" xr:uid="{9277BE4A-CE99-400A-85C4-54B3F243E1A5}"/>
    <cellStyle name="SAPBEXaggData 3" xfId="3537" xr:uid="{00000000-0005-0000-0000-000098110000}"/>
    <cellStyle name="SAPBEXaggData 3 10" xfId="13669" xr:uid="{10C53997-83F5-4AB1-A123-A7667BFBBA8F}"/>
    <cellStyle name="SAPBEXaggData 3 11" xfId="13670" xr:uid="{6FDA07D4-2D48-4F93-8B92-00AD5B30CE82}"/>
    <cellStyle name="SAPBEXaggData 3 12" xfId="13671" xr:uid="{5ADB58A4-7E73-4C4D-AFDC-E648B3A9F4C3}"/>
    <cellStyle name="SAPBEXaggData 3 12 2" xfId="13672" xr:uid="{F522523A-FCEB-4D2D-9A49-F223CF4181BA}"/>
    <cellStyle name="SAPBEXaggData 3 12_APM NE Q4-2024 Intra" xfId="18774" xr:uid="{97F936D6-0AE9-41C2-BABA-DB9EFDFA0EC0}"/>
    <cellStyle name="SAPBEXaggData 3 2" xfId="3538" xr:uid="{00000000-0005-0000-0000-000099110000}"/>
    <cellStyle name="SAPBEXaggData 3 2 2" xfId="7688" xr:uid="{00000000-0005-0000-0000-00009A110000}"/>
    <cellStyle name="SAPBEXaggData 3 2 2 2" xfId="13673" xr:uid="{3B240C86-107C-4185-BB1D-A1ED4D8F5058}"/>
    <cellStyle name="SAPBEXaggData 3 2 2_APM NE Q4-2024 Intra" xfId="18776" xr:uid="{A96614CB-603A-40CB-A2AE-FC48C0EB2953}"/>
    <cellStyle name="SAPBEXaggData 3 2 3" xfId="13674" xr:uid="{2DE0EC84-B881-4952-AEF7-46A6FE53704A}"/>
    <cellStyle name="SAPBEXaggData 3 2 3 2" xfId="13675" xr:uid="{820121E1-119F-4920-AC8C-87587501940C}"/>
    <cellStyle name="SAPBEXaggData 3 2 3_APM NE Q4-2024 Intra" xfId="18777" xr:uid="{5BD3B6EF-567C-4D3D-BA39-1F02345DBBDB}"/>
    <cellStyle name="SAPBEXaggData 3 2 4" xfId="13676" xr:uid="{A98244A1-97D5-4764-952E-BC0CD8CA93A6}"/>
    <cellStyle name="SAPBEXaggData 3 2 4 2" xfId="13677" xr:uid="{3EA58A05-8878-4CF6-B97A-0F380314DA1E}"/>
    <cellStyle name="SAPBEXaggData 3 2 4_APM NE Q4-2024 Intra" xfId="18778" xr:uid="{354033E4-C0E2-4517-9D90-39B29DFCEAD9}"/>
    <cellStyle name="SAPBEXaggData 3 2 5" xfId="13678" xr:uid="{DE658E62-6EDF-46DB-AD3A-B72CD6293913}"/>
    <cellStyle name="SAPBEXaggData 3 2 6" xfId="13679" xr:uid="{18B2660A-3FB5-47F6-979B-A0C25A47EEF0}"/>
    <cellStyle name="SAPBEXaggData 3 2 7" xfId="13680" xr:uid="{E80AB80C-6C2E-4989-95A3-CD0B53305B0C}"/>
    <cellStyle name="SAPBEXaggData 3 2 8" xfId="13681" xr:uid="{7351BE32-0DC7-4453-8180-4EECB4C10B33}"/>
    <cellStyle name="SAPBEXaggData 3 2 8 2" xfId="13682" xr:uid="{DD52F9AC-2644-45C6-8D9D-400227F03DA6}"/>
    <cellStyle name="SAPBEXaggData 3 2 8_APM NE Q4-2024 Intra" xfId="18779" xr:uid="{0E4AAC24-B937-4E76-A6CF-C1F48CEE43D1}"/>
    <cellStyle name="SAPBEXaggData 3 2_APM NE Q4-2024 Intra" xfId="18775" xr:uid="{0770CB7C-0D12-476D-B8E5-5ED9358B64CC}"/>
    <cellStyle name="SAPBEXaggData 3 3" xfId="7687" xr:uid="{00000000-0005-0000-0000-00009B110000}"/>
    <cellStyle name="SAPBEXaggData 3 3 2" xfId="13683" xr:uid="{BAF42FC3-5A54-4231-B3F2-21EDA036011E}"/>
    <cellStyle name="SAPBEXaggData 3 3 2 2" xfId="13684" xr:uid="{E9ABEA51-BA8B-405E-8625-5B6CB7E3C16D}"/>
    <cellStyle name="SAPBEXaggData 3 3 2_APM NE Q4-2024 Intra" xfId="18781" xr:uid="{0FA6D13B-F8A1-41FB-BE04-074611D7241A}"/>
    <cellStyle name="SAPBEXaggData 3 3 3" xfId="13685" xr:uid="{0BE98077-394D-43C3-A06E-BB88F7255FEE}"/>
    <cellStyle name="SAPBEXaggData 3 3 3 2" xfId="13686" xr:uid="{9A32B38C-6886-400D-8A1F-BF939CBCABDF}"/>
    <cellStyle name="SAPBEXaggData 3 3 3_APM NE Q4-2024 Intra" xfId="18782" xr:uid="{A217FFEF-545D-4AB2-9265-B2516FC90B95}"/>
    <cellStyle name="SAPBEXaggData 3 3 4" xfId="13687" xr:uid="{3D86CF78-946D-4259-A018-27D4D6F0697F}"/>
    <cellStyle name="SAPBEXaggData 3 3 4 2" xfId="13688" xr:uid="{C2B80884-413D-4F98-9F8A-FC50C4F3C1B1}"/>
    <cellStyle name="SAPBEXaggData 3 3 4_APM NE Q4-2024 Intra" xfId="18783" xr:uid="{FADA4D9A-56A5-485B-80C0-2CE72FF27413}"/>
    <cellStyle name="SAPBEXaggData 3 3 5" xfId="13689" xr:uid="{E935613A-139C-42BC-87AC-55ED5B882628}"/>
    <cellStyle name="SAPBEXaggData 3 3 6" xfId="13690" xr:uid="{F8F030DA-3209-4397-AD9B-E93ED0ADB888}"/>
    <cellStyle name="SAPBEXaggData 3 3 7" xfId="13691" xr:uid="{8D47F876-21A8-4980-8186-1FEA39C47C1D}"/>
    <cellStyle name="SAPBEXaggData 3 3 8" xfId="13692" xr:uid="{E1026EC9-026E-4BE3-8F88-1D1EA0C35F11}"/>
    <cellStyle name="SAPBEXaggData 3 3 8 2" xfId="13693" xr:uid="{CBA90645-7F01-4B4B-865C-83A7319315BD}"/>
    <cellStyle name="SAPBEXaggData 3 3 8_APM NE Q4-2024 Intra" xfId="18784" xr:uid="{D460B3AA-52F0-4FCB-8839-6D12F08FC75B}"/>
    <cellStyle name="SAPBEXaggData 3 3_APM NE Q4-2024 Intra" xfId="18780" xr:uid="{27D9ECD4-DA95-49E6-9371-E0D89BAD831D}"/>
    <cellStyle name="SAPBEXaggData 3 4" xfId="13694" xr:uid="{107833F8-BDFE-44CE-B9F3-F4B346C1E92F}"/>
    <cellStyle name="SAPBEXaggData 3 4 2" xfId="13695" xr:uid="{447906D7-0A3A-498D-999E-F76A6C4212C2}"/>
    <cellStyle name="SAPBEXaggData 3 4 2 2" xfId="13696" xr:uid="{A6B786C2-9896-49E0-A0C1-972C32E696A4}"/>
    <cellStyle name="SAPBEXaggData 3 4 2_APM NE Q4-2024 Intra" xfId="18786" xr:uid="{A358B4E3-3BE9-4BD7-903A-8ABFFC3B6E88}"/>
    <cellStyle name="SAPBEXaggData 3 4 3" xfId="13697" xr:uid="{2999DC85-FCEA-4C05-98F7-6724D7EFE39B}"/>
    <cellStyle name="SAPBEXaggData 3 4 3 2" xfId="13698" xr:uid="{D6A8AD24-3BD9-4790-9453-CB24BCD751F5}"/>
    <cellStyle name="SAPBEXaggData 3 4 3_APM NE Q4-2024 Intra" xfId="18787" xr:uid="{556B7201-1D16-4795-AA75-627118166145}"/>
    <cellStyle name="SAPBEXaggData 3 4 4" xfId="13699" xr:uid="{A53E28B1-FD5E-4DB2-8759-EDF62B3D2C6A}"/>
    <cellStyle name="SAPBEXaggData 3 4 4 2" xfId="13700" xr:uid="{27CEF933-7C58-4801-8D33-B3F1AD4CD063}"/>
    <cellStyle name="SAPBEXaggData 3 4 4_APM NE Q4-2024 Intra" xfId="18788" xr:uid="{498CCC41-7152-4770-849F-C00B803B0A07}"/>
    <cellStyle name="SAPBEXaggData 3 4 5" xfId="13701" xr:uid="{9153184B-E23D-4142-BD43-E14289C231AE}"/>
    <cellStyle name="SAPBEXaggData 3 4 6" xfId="13702" xr:uid="{2FDFF8BA-C097-45BE-8EC5-DB1D02C4FE72}"/>
    <cellStyle name="SAPBEXaggData 3 4 7" xfId="13703" xr:uid="{63BF3BA4-1338-41AB-BA75-F3654B140FDA}"/>
    <cellStyle name="SAPBEXaggData 3 4 8" xfId="13704" xr:uid="{5BD9A249-BE29-436F-802B-BA2A147A8127}"/>
    <cellStyle name="SAPBEXaggData 3 4 8 2" xfId="13705" xr:uid="{1E6730BA-5AD4-4850-82B3-D0DDF917ADC8}"/>
    <cellStyle name="SAPBEXaggData 3 4 8_APM NE Q4-2024 Intra" xfId="18789" xr:uid="{FF76B6A3-99BB-417A-A4F3-68498BE9F988}"/>
    <cellStyle name="SAPBEXaggData 3 4_APM NE Q4-2024 Intra" xfId="18785" xr:uid="{98C3AA22-C065-41AB-A12E-0CE306968035}"/>
    <cellStyle name="SAPBEXaggData 3 5" xfId="13706" xr:uid="{93F1611B-BD68-4354-A229-E54264A51CF0}"/>
    <cellStyle name="SAPBEXaggData 3 5 2" xfId="13707" xr:uid="{6E41FD62-0852-48FF-A6A0-6559E594A485}"/>
    <cellStyle name="SAPBEXaggData 3 5 2 2" xfId="13708" xr:uid="{14F97824-CCF8-4048-AB04-5B804290EBFE}"/>
    <cellStyle name="SAPBEXaggData 3 5 2_APM NE Q4-2024 Intra" xfId="18791" xr:uid="{12EDC3DD-375A-4B9D-83CF-BE5D1F87A0FC}"/>
    <cellStyle name="SAPBEXaggData 3 5 3" xfId="13709" xr:uid="{7A71624A-57DF-4D4C-97A5-E6251EB1F647}"/>
    <cellStyle name="SAPBEXaggData 3 5 3 2" xfId="13710" xr:uid="{63F9A378-ABF0-4163-96BA-9C28193983FD}"/>
    <cellStyle name="SAPBEXaggData 3 5 3_APM NE Q4-2024 Intra" xfId="18792" xr:uid="{48665A5F-1359-4A45-AC7C-9C0006168D5A}"/>
    <cellStyle name="SAPBEXaggData 3 5 4" xfId="13711" xr:uid="{DDFE3C42-32F9-4D39-9180-954F77C48CC1}"/>
    <cellStyle name="SAPBEXaggData 3 5 4 2" xfId="13712" xr:uid="{AE235069-0BBB-4745-BD1B-613481CC430E}"/>
    <cellStyle name="SAPBEXaggData 3 5 4_APM NE Q4-2024 Intra" xfId="18793" xr:uid="{7BBCB1A2-C991-4AC5-A07B-443619B58933}"/>
    <cellStyle name="SAPBEXaggData 3 5 5" xfId="13713" xr:uid="{EE3C00C9-8681-4058-8A11-3AA8A0E10073}"/>
    <cellStyle name="SAPBEXaggData 3 5 6" xfId="13714" xr:uid="{C6565476-F101-4D2C-98E9-FC524A49C6AF}"/>
    <cellStyle name="SAPBEXaggData 3 5 7" xfId="13715" xr:uid="{87896340-6087-4DB0-B7B6-5BBEA5555932}"/>
    <cellStyle name="SAPBEXaggData 3 5 8" xfId="13716" xr:uid="{6A306B71-2E0B-431D-92BB-9A811DF00BF4}"/>
    <cellStyle name="SAPBEXaggData 3 5 8 2" xfId="13717" xr:uid="{6623368C-4795-4A47-93EC-4614D5F01249}"/>
    <cellStyle name="SAPBEXaggData 3 5 8_APM NE Q4-2024 Intra" xfId="18794" xr:uid="{902550B8-BD51-49BA-953D-EAB28FF8DD43}"/>
    <cellStyle name="SAPBEXaggData 3 5_APM NE Q4-2024 Intra" xfId="18790" xr:uid="{BD8AFD05-43A8-4F39-B654-26BDB9FDC886}"/>
    <cellStyle name="SAPBEXaggData 3 6" xfId="13718" xr:uid="{867CFBA1-E3E3-4688-BDDA-32BF7CA76A3F}"/>
    <cellStyle name="SAPBEXaggData 3 6 2" xfId="13719" xr:uid="{0F61F4A4-D39A-4306-9BDA-7E82B4BFE831}"/>
    <cellStyle name="SAPBEXaggData 3 6_APM NE Q4-2024 Intra" xfId="18795" xr:uid="{C97C6D2D-A2DB-4CCC-8A9A-58D96F88AD1D}"/>
    <cellStyle name="SAPBEXaggData 3 7" xfId="13720" xr:uid="{7B29C8EC-37DD-4C0E-A85F-98D21A8549CB}"/>
    <cellStyle name="SAPBEXaggData 3 7 2" xfId="13721" xr:uid="{A01A2886-86B7-4BEE-829C-0B40B231E9FF}"/>
    <cellStyle name="SAPBEXaggData 3 7_APM NE Q4-2024 Intra" xfId="18796" xr:uid="{08F65CA2-A686-4B03-875B-9CF86D3C4266}"/>
    <cellStyle name="SAPBEXaggData 3 8" xfId="13722" xr:uid="{D40D1155-FA0C-4CBF-BD11-36C127F63325}"/>
    <cellStyle name="SAPBEXaggData 3 8 2" xfId="13723" xr:uid="{E362C496-4D1F-4683-8CDD-41445083DC0F}"/>
    <cellStyle name="SAPBEXaggData 3 8_APM NE Q4-2024 Intra" xfId="18797" xr:uid="{6496C014-CBC6-42B6-8165-0BA0EB1065AC}"/>
    <cellStyle name="SAPBEXaggData 3 9" xfId="13724" xr:uid="{9CAB679A-6254-48EA-AB7D-F3937B500845}"/>
    <cellStyle name="SAPBEXaggData 3_APM NE Q4-2024 Intra" xfId="18773" xr:uid="{A68908A8-304F-431D-AB82-78B9E2EB50C5}"/>
    <cellStyle name="SAPBEXaggData 4" xfId="3539" xr:uid="{00000000-0005-0000-0000-00009D110000}"/>
    <cellStyle name="SAPBEXaggData 4 2" xfId="7689" xr:uid="{00000000-0005-0000-0000-00009E110000}"/>
    <cellStyle name="SAPBEXaggData 4 2 2" xfId="13725" xr:uid="{ABE1AA11-8E63-450E-A841-55A0C7CBF8F0}"/>
    <cellStyle name="SAPBEXaggData 4 2_APM NE Q4-2024 Intra" xfId="18799" xr:uid="{2683AF1E-3BF4-4EFB-A037-22EC9D096A09}"/>
    <cellStyle name="SAPBEXaggData 4 3" xfId="13726" xr:uid="{AF82588F-566D-443E-92BD-2CC911617B02}"/>
    <cellStyle name="SAPBEXaggData 4 3 2" xfId="13727" xr:uid="{ECCD19D9-30D8-4B5D-8946-F94A5AC54482}"/>
    <cellStyle name="SAPBEXaggData 4 3_APM NE Q4-2024 Intra" xfId="18800" xr:uid="{F1858BDB-FCDD-450B-83EB-0BF78C8E8446}"/>
    <cellStyle name="SAPBEXaggData 4 4" xfId="13728" xr:uid="{4EF556D4-A489-4DFB-916B-E961AAB48376}"/>
    <cellStyle name="SAPBEXaggData 4 4 2" xfId="13729" xr:uid="{A0A7E8C5-55B2-4E94-B592-5BA46807A1F3}"/>
    <cellStyle name="SAPBEXaggData 4 4_APM NE Q4-2024 Intra" xfId="18801" xr:uid="{69DC14E3-00F0-4EC5-90D0-1B910DA9F2F6}"/>
    <cellStyle name="SAPBEXaggData 4 5" xfId="13730" xr:uid="{5F9BF785-BF0B-4272-B22F-8E9828B40FB1}"/>
    <cellStyle name="SAPBEXaggData 4 6" xfId="13731" xr:uid="{25DEFBDF-5201-4C2F-8D74-166BCE8190C9}"/>
    <cellStyle name="SAPBEXaggData 4 7" xfId="13732" xr:uid="{461098D0-CB52-4060-BFEC-DD8416F43CA5}"/>
    <cellStyle name="SAPBEXaggData 4 8" xfId="13733" xr:uid="{41E0A502-CCAB-4BE1-9A24-118014FD35FF}"/>
    <cellStyle name="SAPBEXaggData 4 8 2" xfId="13734" xr:uid="{B9FC8D8D-5FEA-4C5D-8EE9-E39A74013E3D}"/>
    <cellStyle name="SAPBEXaggData 4 8_APM NE Q4-2024 Intra" xfId="18802" xr:uid="{2E40AB74-57EC-4BEF-B205-2C2A86AA0259}"/>
    <cellStyle name="SAPBEXaggData 4_APM NE Q4-2024 Intra" xfId="18798" xr:uid="{3F287DB7-FD7B-43FB-B073-6B9BBB3E0B60}"/>
    <cellStyle name="SAPBEXaggData 5" xfId="7684" xr:uid="{00000000-0005-0000-0000-00009F110000}"/>
    <cellStyle name="SAPBEXaggData 6" xfId="13735" xr:uid="{66EEDC03-C038-4148-B75F-3221E8516092}"/>
    <cellStyle name="SAPBEXaggData_APM NE Q4-2024 Intra" xfId="18766" xr:uid="{D1543A7B-A9D5-4A88-B269-DE5AD592C9FD}"/>
    <cellStyle name="SAPBEXaggDataEmph" xfId="3540" xr:uid="{00000000-0005-0000-0000-0000A1110000}"/>
    <cellStyle name="SAPBEXaggDataEmph 2" xfId="3541" xr:uid="{00000000-0005-0000-0000-0000A2110000}"/>
    <cellStyle name="SAPBEXaggDataEmph 2 2" xfId="3542" xr:uid="{00000000-0005-0000-0000-0000A3110000}"/>
    <cellStyle name="SAPBEXaggDataEmph 2 2 2" xfId="7692" xr:uid="{00000000-0005-0000-0000-0000A4110000}"/>
    <cellStyle name="SAPBEXaggDataEmph 2 2 2 2" xfId="13736" xr:uid="{A8FEA015-FA46-4F88-AC29-0B191EB8DCFB}"/>
    <cellStyle name="SAPBEXaggDataEmph 2 2 2_APM NE Q4-2024 Intra" xfId="18806" xr:uid="{B9511AD4-BB86-434C-B2BB-744D66FB103B}"/>
    <cellStyle name="SAPBEXaggDataEmph 2 2 3" xfId="13737" xr:uid="{62A83D21-13BC-4D69-829F-2367B37E4473}"/>
    <cellStyle name="SAPBEXaggDataEmph 2 2 3 2" xfId="13738" xr:uid="{CC3F9A1C-F003-4D0D-9250-27F7D0D4BFA0}"/>
    <cellStyle name="SAPBEXaggDataEmph 2 2 3_APM NE Q4-2024 Intra" xfId="18807" xr:uid="{EAEF2578-9168-42D7-9A8F-E9A56CC861D4}"/>
    <cellStyle name="SAPBEXaggDataEmph 2 2 4" xfId="13739" xr:uid="{BFA4AB9E-A7CD-4F4E-805F-28F48155D6E0}"/>
    <cellStyle name="SAPBEXaggDataEmph 2 2 4 2" xfId="13740" xr:uid="{3A25D5A0-5B1B-4BDC-A1A8-9DADA8DB1788}"/>
    <cellStyle name="SAPBEXaggDataEmph 2 2 4_APM NE Q4-2024 Intra" xfId="18808" xr:uid="{0B9A1203-8A6A-4BC1-888E-77E9A9DC474A}"/>
    <cellStyle name="SAPBEXaggDataEmph 2 2 5" xfId="13741" xr:uid="{E546E942-C63D-467C-8D9C-CD57221E8D65}"/>
    <cellStyle name="SAPBEXaggDataEmph 2 2 6" xfId="13742" xr:uid="{C8FFBA90-04E3-4B71-A2CB-22F1D5CB03BB}"/>
    <cellStyle name="SAPBEXaggDataEmph 2 2 7" xfId="13743" xr:uid="{5782D0E2-CD00-4A12-AD53-295A55079294}"/>
    <cellStyle name="SAPBEXaggDataEmph 2 2 8" xfId="13744" xr:uid="{B79CF7DF-E977-4F4F-B1B4-853B9DBCA7D1}"/>
    <cellStyle name="SAPBEXaggDataEmph 2 2 8 2" xfId="13745" xr:uid="{74572A6C-5A36-429A-93F7-AA5249EED0C2}"/>
    <cellStyle name="SAPBEXaggDataEmph 2 2 8_APM NE Q4-2024 Intra" xfId="18809" xr:uid="{FB080014-AE19-425D-A2A0-8D83ECE37642}"/>
    <cellStyle name="SAPBEXaggDataEmph 2 2_APM NE Q4-2024 Intra" xfId="18805" xr:uid="{AD0F4F5F-6F0E-4470-8FE8-0CD97119A4AB}"/>
    <cellStyle name="SAPBEXaggDataEmph 2 3" xfId="7691" xr:uid="{00000000-0005-0000-0000-0000A5110000}"/>
    <cellStyle name="SAPBEXaggDataEmph 2 4" xfId="13746" xr:uid="{9F677E80-1365-42D9-AB9D-DEBAB1095178}"/>
    <cellStyle name="SAPBEXaggDataEmph 2_APM NE Q4-2024 Intra" xfId="18804" xr:uid="{6E56689F-D8E8-4147-9492-BBDF63E7E425}"/>
    <cellStyle name="SAPBEXaggDataEmph 3" xfId="3543" xr:uid="{00000000-0005-0000-0000-0000A6110000}"/>
    <cellStyle name="SAPBEXaggDataEmph 3 10" xfId="13747" xr:uid="{A192BCE4-B188-49C6-BCC9-930CC111FF44}"/>
    <cellStyle name="SAPBEXaggDataEmph 3 11" xfId="13748" xr:uid="{5294D61F-D55F-427E-AA10-D864357B5C08}"/>
    <cellStyle name="SAPBEXaggDataEmph 3 12" xfId="13749" xr:uid="{6AEBFE65-6EFC-4B42-B8A4-466CCB8B8FBD}"/>
    <cellStyle name="SAPBEXaggDataEmph 3 12 2" xfId="13750" xr:uid="{AF8F9F9C-F41C-460A-B694-CCB21515B6B9}"/>
    <cellStyle name="SAPBEXaggDataEmph 3 12_APM NE Q4-2024 Intra" xfId="18811" xr:uid="{B4E85E41-F491-49D1-A6F4-492EFEEF4714}"/>
    <cellStyle name="SAPBEXaggDataEmph 3 2" xfId="7693" xr:uid="{00000000-0005-0000-0000-0000A7110000}"/>
    <cellStyle name="SAPBEXaggDataEmph 3 2 2" xfId="13751" xr:uid="{C6277FFC-2C29-44D4-8491-D587E50C7E51}"/>
    <cellStyle name="SAPBEXaggDataEmph 3 2 2 2" xfId="13752" xr:uid="{4FF69BFC-5356-47A7-9BF8-AA5EE4F0AF19}"/>
    <cellStyle name="SAPBEXaggDataEmph 3 2 2_APM NE Q4-2024 Intra" xfId="18813" xr:uid="{7136A4F6-D9DB-4888-A557-2DD4C3947A20}"/>
    <cellStyle name="SAPBEXaggDataEmph 3 2 3" xfId="13753" xr:uid="{9E97C90E-B88E-49A8-B7BF-ECEC97C323C8}"/>
    <cellStyle name="SAPBEXaggDataEmph 3 2 3 2" xfId="13754" xr:uid="{0F09A236-B592-497F-8DEC-85212814149E}"/>
    <cellStyle name="SAPBEXaggDataEmph 3 2 3_APM NE Q4-2024 Intra" xfId="18814" xr:uid="{1077377C-01A1-446F-93C0-B5B020C4B37D}"/>
    <cellStyle name="SAPBEXaggDataEmph 3 2 4" xfId="13755" xr:uid="{2ED78492-1650-42E3-A326-B6E6B4F3DF22}"/>
    <cellStyle name="SAPBEXaggDataEmph 3 2 4 2" xfId="13756" xr:uid="{75AAA496-9224-47FE-9DCC-5B6CCA8FDC31}"/>
    <cellStyle name="SAPBEXaggDataEmph 3 2 4_APM NE Q4-2024 Intra" xfId="18815" xr:uid="{4C6D9617-6C58-4803-BC48-F9050D279604}"/>
    <cellStyle name="SAPBEXaggDataEmph 3 2 5" xfId="13757" xr:uid="{6D606C36-5B55-4C29-A9A2-921000DAFE36}"/>
    <cellStyle name="SAPBEXaggDataEmph 3 2 6" xfId="13758" xr:uid="{01C239E6-5EF7-40F4-960A-4E8B8396405A}"/>
    <cellStyle name="SAPBEXaggDataEmph 3 2 7" xfId="13759" xr:uid="{2F30F6DA-3121-45D9-9C19-0A60203F1319}"/>
    <cellStyle name="SAPBEXaggDataEmph 3 2 8" xfId="13760" xr:uid="{7320CCD2-7CEE-4251-8C3C-F3802C064C5D}"/>
    <cellStyle name="SAPBEXaggDataEmph 3 2 8 2" xfId="13761" xr:uid="{C4F2C8C6-0969-4E4D-BFB6-C190E4FD7485}"/>
    <cellStyle name="SAPBEXaggDataEmph 3 2 8_APM NE Q4-2024 Intra" xfId="18816" xr:uid="{6BC3F0F8-8469-440B-A1A6-D9FF609BDCDD}"/>
    <cellStyle name="SAPBEXaggDataEmph 3 2_APM NE Q4-2024 Intra" xfId="18812" xr:uid="{36B8F4D3-16D9-4B5F-8C12-31117828001E}"/>
    <cellStyle name="SAPBEXaggDataEmph 3 3" xfId="13762" xr:uid="{CE4A08A3-D1FB-48FC-893A-8D563207BF47}"/>
    <cellStyle name="SAPBEXaggDataEmph 3 3 2" xfId="13763" xr:uid="{C5D7A4AC-9F57-481E-BA17-327F076E2C38}"/>
    <cellStyle name="SAPBEXaggDataEmph 3 3 2 2" xfId="13764" xr:uid="{DAB948AF-F2A1-4EEC-88E2-8D0690F46F8F}"/>
    <cellStyle name="SAPBEXaggDataEmph 3 3 2_APM NE Q4-2024 Intra" xfId="18818" xr:uid="{FB820DEE-DE65-4CFB-8A16-DF17692F3727}"/>
    <cellStyle name="SAPBEXaggDataEmph 3 3 3" xfId="13765" xr:uid="{A70D0875-CED6-41DB-95AF-719D03373DDD}"/>
    <cellStyle name="SAPBEXaggDataEmph 3 3 3 2" xfId="13766" xr:uid="{BFEB1FF2-E2AA-43E8-91BB-0AA832AC3BBD}"/>
    <cellStyle name="SAPBEXaggDataEmph 3 3 3_APM NE Q4-2024 Intra" xfId="18819" xr:uid="{A811072D-7D09-4916-8D44-6D1752A0FFAA}"/>
    <cellStyle name="SAPBEXaggDataEmph 3 3 4" xfId="13767" xr:uid="{ED09E4A4-AD8C-4E19-B928-2E1372850B87}"/>
    <cellStyle name="SAPBEXaggDataEmph 3 3 4 2" xfId="13768" xr:uid="{59B7BE45-7E30-4113-91AE-BFB84243DD11}"/>
    <cellStyle name="SAPBEXaggDataEmph 3 3 4_APM NE Q4-2024 Intra" xfId="18820" xr:uid="{30F85848-1124-4E9F-80C0-2E3C32743E87}"/>
    <cellStyle name="SAPBEXaggDataEmph 3 3 5" xfId="13769" xr:uid="{EBFF5C18-1F8D-4F9F-97BA-690E681714E6}"/>
    <cellStyle name="SAPBEXaggDataEmph 3 3 6" xfId="13770" xr:uid="{F25AC256-EE11-46DC-A0EC-B24B385C54BE}"/>
    <cellStyle name="SAPBEXaggDataEmph 3 3 7" xfId="13771" xr:uid="{1D213252-07A3-4366-8C4B-225E2563F05E}"/>
    <cellStyle name="SAPBEXaggDataEmph 3 3 8" xfId="13772" xr:uid="{DBEBB86E-2A34-4640-8523-56BFD9567B6E}"/>
    <cellStyle name="SAPBEXaggDataEmph 3 3 8 2" xfId="13773" xr:uid="{2E13271B-2050-49F4-8FFA-BD9BFFF8FB18}"/>
    <cellStyle name="SAPBEXaggDataEmph 3 3 8_APM NE Q4-2024 Intra" xfId="18821" xr:uid="{84F511A8-1014-4FA1-97F1-26148C34261D}"/>
    <cellStyle name="SAPBEXaggDataEmph 3 3_APM NE Q4-2024 Intra" xfId="18817" xr:uid="{87F8B750-B063-47FB-8194-56796ED39687}"/>
    <cellStyle name="SAPBEXaggDataEmph 3 4" xfId="13774" xr:uid="{79079A79-2E5B-4584-AFC4-459BBC64D176}"/>
    <cellStyle name="SAPBEXaggDataEmph 3 4 2" xfId="13775" xr:uid="{8607D477-8740-49F6-9FDD-29C8B0314873}"/>
    <cellStyle name="SAPBEXaggDataEmph 3 4 2 2" xfId="13776" xr:uid="{40D10249-C0F2-42F7-9AC8-16E713E14F90}"/>
    <cellStyle name="SAPBEXaggDataEmph 3 4 2_APM NE Q4-2024 Intra" xfId="18823" xr:uid="{A45A8C30-5075-489D-A3E0-24A99095817A}"/>
    <cellStyle name="SAPBEXaggDataEmph 3 4 3" xfId="13777" xr:uid="{EB7B94AE-55E4-403F-84BE-D7DC18838856}"/>
    <cellStyle name="SAPBEXaggDataEmph 3 4 3 2" xfId="13778" xr:uid="{627E8426-191C-4DCE-ADBA-4868EC1B7630}"/>
    <cellStyle name="SAPBEXaggDataEmph 3 4 3_APM NE Q4-2024 Intra" xfId="18824" xr:uid="{1DB9DBE2-9B9E-4354-AC0B-76286C587A36}"/>
    <cellStyle name="SAPBEXaggDataEmph 3 4 4" xfId="13779" xr:uid="{81524F16-5B37-4C8F-8850-9205F565E1DA}"/>
    <cellStyle name="SAPBEXaggDataEmph 3 4 4 2" xfId="13780" xr:uid="{BACCADDF-F68C-4530-855B-04575933903E}"/>
    <cellStyle name="SAPBEXaggDataEmph 3 4 4_APM NE Q4-2024 Intra" xfId="18825" xr:uid="{B0371C2F-7344-490D-9E44-A0F93E5AAD7F}"/>
    <cellStyle name="SAPBEXaggDataEmph 3 4 5" xfId="13781" xr:uid="{AAA2CEAF-83D1-466C-9852-92AAFFD9AA8E}"/>
    <cellStyle name="SAPBEXaggDataEmph 3 4 6" xfId="13782" xr:uid="{02209601-06E4-41A4-A385-1B208F09BE83}"/>
    <cellStyle name="SAPBEXaggDataEmph 3 4 7" xfId="13783" xr:uid="{4D0B5FE7-17BE-4C40-84D7-F8C3B0B27CD8}"/>
    <cellStyle name="SAPBEXaggDataEmph 3 4 8" xfId="13784" xr:uid="{52F6A8A7-3F4A-45F7-9B34-3FC8742204EE}"/>
    <cellStyle name="SAPBEXaggDataEmph 3 4 8 2" xfId="13785" xr:uid="{003D9298-186C-49F3-BBE6-EB009DBEFF42}"/>
    <cellStyle name="SAPBEXaggDataEmph 3 4 8_APM NE Q4-2024 Intra" xfId="18826" xr:uid="{6BCBC971-5B9D-4043-89F7-595E686EE062}"/>
    <cellStyle name="SAPBEXaggDataEmph 3 4_APM NE Q4-2024 Intra" xfId="18822" xr:uid="{64F4DA74-0F47-426B-91DF-C95AC6451574}"/>
    <cellStyle name="SAPBEXaggDataEmph 3 5" xfId="13786" xr:uid="{770CA5D1-AC21-4975-83D2-E0A50B1ED648}"/>
    <cellStyle name="SAPBEXaggDataEmph 3 5 2" xfId="13787" xr:uid="{21F87E69-B5C4-4AD3-A15C-24DC45BA82BD}"/>
    <cellStyle name="SAPBEXaggDataEmph 3 5 2 2" xfId="13788" xr:uid="{DC05D181-B74F-4049-AECD-261EDC5B03D3}"/>
    <cellStyle name="SAPBEXaggDataEmph 3 5 2_APM NE Q4-2024 Intra" xfId="18828" xr:uid="{18D06D94-1256-4D1A-8202-E46FEFDAAB3B}"/>
    <cellStyle name="SAPBEXaggDataEmph 3 5 3" xfId="13789" xr:uid="{5CB32C52-6094-4977-8A76-10ACEFAAA14F}"/>
    <cellStyle name="SAPBEXaggDataEmph 3 5 3 2" xfId="13790" xr:uid="{D136F8C8-0CD3-4C02-A36F-0A6AC3A6FD9E}"/>
    <cellStyle name="SAPBEXaggDataEmph 3 5 3_APM NE Q4-2024 Intra" xfId="18829" xr:uid="{7209056B-BD14-423D-8E16-E092510AE703}"/>
    <cellStyle name="SAPBEXaggDataEmph 3 5 4" xfId="13791" xr:uid="{99175296-659D-42A0-A6BD-70EFB4470FAC}"/>
    <cellStyle name="SAPBEXaggDataEmph 3 5 4 2" xfId="13792" xr:uid="{865331A6-87C7-4400-8172-1382521B6F82}"/>
    <cellStyle name="SAPBEXaggDataEmph 3 5 4_APM NE Q4-2024 Intra" xfId="18830" xr:uid="{657ECC0D-D678-43B9-A481-05CA2A3578A0}"/>
    <cellStyle name="SAPBEXaggDataEmph 3 5 5" xfId="13793" xr:uid="{E6A66E6B-BB98-46E6-80EF-A4F935B2560D}"/>
    <cellStyle name="SAPBEXaggDataEmph 3 5 6" xfId="13794" xr:uid="{AF671F9B-8815-4139-B87B-87511FDFC38F}"/>
    <cellStyle name="SAPBEXaggDataEmph 3 5 7" xfId="13795" xr:uid="{2585B3D8-109C-4B0E-A94A-CDEA3EA61B39}"/>
    <cellStyle name="SAPBEXaggDataEmph 3 5 8" xfId="13796" xr:uid="{72727C18-0A0D-4572-B043-DB09CA925A60}"/>
    <cellStyle name="SAPBEXaggDataEmph 3 5 8 2" xfId="13797" xr:uid="{5A60D459-13BC-44CA-8415-3DD35DA2B478}"/>
    <cellStyle name="SAPBEXaggDataEmph 3 5 8_APM NE Q4-2024 Intra" xfId="18831" xr:uid="{C50D3FFE-FA03-4AE3-B1F0-C9B5A083D51E}"/>
    <cellStyle name="SAPBEXaggDataEmph 3 5_APM NE Q4-2024 Intra" xfId="18827" xr:uid="{BD5D48A1-A4FE-4EBD-8DF5-A5EE3DB5AAE1}"/>
    <cellStyle name="SAPBEXaggDataEmph 3 6" xfId="13798" xr:uid="{DB580C3F-8E12-43C5-8764-393B460841A7}"/>
    <cellStyle name="SAPBEXaggDataEmph 3 6 2" xfId="13799" xr:uid="{EF357C1D-7CA7-4AC5-B9D8-295B7532A3BA}"/>
    <cellStyle name="SAPBEXaggDataEmph 3 6_APM NE Q4-2024 Intra" xfId="18832" xr:uid="{41BA71EB-1D21-4C29-B770-81C15ADF7991}"/>
    <cellStyle name="SAPBEXaggDataEmph 3 7" xfId="13800" xr:uid="{529C2544-0B7C-4AF0-95F8-CDCCF8E5431D}"/>
    <cellStyle name="SAPBEXaggDataEmph 3 7 2" xfId="13801" xr:uid="{8FC71D1B-D9A3-41CB-A353-32FF20405F18}"/>
    <cellStyle name="SAPBEXaggDataEmph 3 7_APM NE Q4-2024 Intra" xfId="18833" xr:uid="{EC83F0AA-66A1-45DD-AF45-E4B6B496B464}"/>
    <cellStyle name="SAPBEXaggDataEmph 3 8" xfId="13802" xr:uid="{4783CC52-D0C4-46C9-AE95-197031202A90}"/>
    <cellStyle name="SAPBEXaggDataEmph 3 8 2" xfId="13803" xr:uid="{ED642DAC-D069-4AD6-B89C-8B5DEE1EE784}"/>
    <cellStyle name="SAPBEXaggDataEmph 3 8_APM NE Q4-2024 Intra" xfId="18834" xr:uid="{E16A17B5-DBA3-4D6C-B925-C05799B1F1BB}"/>
    <cellStyle name="SAPBEXaggDataEmph 3 9" xfId="13804" xr:uid="{BAE50468-CDF5-41B8-8E63-B54C852F6DF7}"/>
    <cellStyle name="SAPBEXaggDataEmph 3_APM NE Q4-2024 Intra" xfId="18810" xr:uid="{8ADC9D5B-04BD-45EC-9F88-B591C338C8E3}"/>
    <cellStyle name="SAPBEXaggDataEmph 4" xfId="7690" xr:uid="{00000000-0005-0000-0000-0000A8110000}"/>
    <cellStyle name="SAPBEXaggDataEmph 4 2" xfId="13805" xr:uid="{250CBFD3-3E7D-45FE-8470-63A283551129}"/>
    <cellStyle name="SAPBEXaggDataEmph 4 2 2" xfId="13806" xr:uid="{3E563D41-3493-43C2-8C14-2E6726C3F365}"/>
    <cellStyle name="SAPBEXaggDataEmph 4 2_APM NE Q4-2024 Intra" xfId="18836" xr:uid="{0556FFF3-C420-44F0-A7A1-EDBAF19595F2}"/>
    <cellStyle name="SAPBEXaggDataEmph 4 3" xfId="13807" xr:uid="{80AA7B6A-7A79-4A77-90BA-E000053DD3A3}"/>
    <cellStyle name="SAPBEXaggDataEmph 4 3 2" xfId="13808" xr:uid="{7A96C8F1-EBAC-4BDF-8112-2641CC8E392D}"/>
    <cellStyle name="SAPBEXaggDataEmph 4 3_APM NE Q4-2024 Intra" xfId="18837" xr:uid="{BC9E6F87-65CD-4349-80A5-A38E391BE5F7}"/>
    <cellStyle name="SAPBEXaggDataEmph 4 4" xfId="13809" xr:uid="{BA52A5F5-686C-4E82-A5BF-01FE366CCDE8}"/>
    <cellStyle name="SAPBEXaggDataEmph 4 4 2" xfId="13810" xr:uid="{A104F126-2CF0-4B4C-8AC9-2C034EAA1593}"/>
    <cellStyle name="SAPBEXaggDataEmph 4 4_APM NE Q4-2024 Intra" xfId="18838" xr:uid="{8FEF11E0-C27F-43F0-893A-04B23834B5C9}"/>
    <cellStyle name="SAPBEXaggDataEmph 4 5" xfId="13811" xr:uid="{7033D21E-8355-4006-B4B5-8AA700E0D468}"/>
    <cellStyle name="SAPBEXaggDataEmph 4 6" xfId="13812" xr:uid="{E6325D18-79ED-42A6-8CEF-C352E600DB7D}"/>
    <cellStyle name="SAPBEXaggDataEmph 4 7" xfId="13813" xr:uid="{D89EB5A8-3B74-46E4-97F6-4C8D285DD457}"/>
    <cellStyle name="SAPBEXaggDataEmph 4 8" xfId="13814" xr:uid="{BF367800-828C-4234-9FD0-C4FE9EA38136}"/>
    <cellStyle name="SAPBEXaggDataEmph 4 8 2" xfId="13815" xr:uid="{53B11E0B-D979-4735-AB41-9A56116473EA}"/>
    <cellStyle name="SAPBEXaggDataEmph 4 8_APM NE Q4-2024 Intra" xfId="18839" xr:uid="{61921392-354E-49D4-A56F-CE94691C0571}"/>
    <cellStyle name="SAPBEXaggDataEmph 4_APM NE Q4-2024 Intra" xfId="18835" xr:uid="{857BF245-4403-4795-9FC9-84617B663073}"/>
    <cellStyle name="SAPBEXaggDataEmph 5" xfId="13816" xr:uid="{676B4268-602C-4841-934C-61B05566E0BD}"/>
    <cellStyle name="SAPBEXaggDataEmph 6" xfId="13817" xr:uid="{BB9CABFC-AE47-4E29-81D8-A891BEEC55DC}"/>
    <cellStyle name="SAPBEXaggDataEmph_APM NE Q4-2024 Intra" xfId="18803" xr:uid="{1421D034-3F49-4AE9-BA27-656E434BF62B}"/>
    <cellStyle name="SAPBEXaggItem" xfId="3544" xr:uid="{00000000-0005-0000-0000-0000A9110000}"/>
    <cellStyle name="SAPBEXaggItem 2" xfId="3545" xr:uid="{00000000-0005-0000-0000-0000AA110000}"/>
    <cellStyle name="SAPBEXaggItem 2 2" xfId="3546" xr:uid="{00000000-0005-0000-0000-0000AB110000}"/>
    <cellStyle name="SAPBEXaggItem 2 2 2" xfId="7696" xr:uid="{00000000-0005-0000-0000-0000AC110000}"/>
    <cellStyle name="SAPBEXaggItem 2 2 2 2" xfId="13818" xr:uid="{206A6617-BDD2-4453-9D17-149C232603CA}"/>
    <cellStyle name="SAPBEXaggItem 2 2 2_APM NE Q4-2024 Intra" xfId="18843" xr:uid="{75FA501D-D88E-4A76-89A0-D3813B8D3304}"/>
    <cellStyle name="SAPBEXaggItem 2 2 3" xfId="13819" xr:uid="{85423AA1-11C6-4A13-83E9-040AA298FE17}"/>
    <cellStyle name="SAPBEXaggItem 2 2 3 2" xfId="13820" xr:uid="{1987B8E2-D6F3-4A1D-A57D-E9E6AA81034B}"/>
    <cellStyle name="SAPBEXaggItem 2 2 3_APM NE Q4-2024 Intra" xfId="18844" xr:uid="{BD51E496-910C-4FD9-9432-2F211820C580}"/>
    <cellStyle name="SAPBEXaggItem 2 2 4" xfId="13821" xr:uid="{715CDC88-1862-4803-9F19-DA7BE9EEED3C}"/>
    <cellStyle name="SAPBEXaggItem 2 2 4 2" xfId="13822" xr:uid="{F6441F26-4DAB-42AC-A7C3-8517BA5CC74F}"/>
    <cellStyle name="SAPBEXaggItem 2 2 4_APM NE Q4-2024 Intra" xfId="18845" xr:uid="{4F4A1531-5A44-4C02-A2C9-126F868771C0}"/>
    <cellStyle name="SAPBEXaggItem 2 2 5" xfId="13823" xr:uid="{943E7F98-6DBB-4CFC-8EB1-B7FFC8EDBD27}"/>
    <cellStyle name="SAPBEXaggItem 2 2 6" xfId="13824" xr:uid="{065F4307-FD8D-41C0-A6E1-4640ACAC03C9}"/>
    <cellStyle name="SAPBEXaggItem 2 2 7" xfId="13825" xr:uid="{B746784C-7121-4E73-BEB7-5FAC57D864DE}"/>
    <cellStyle name="SAPBEXaggItem 2 2 8" xfId="13826" xr:uid="{25353043-8F4E-4F39-B385-F68941E311F3}"/>
    <cellStyle name="SAPBEXaggItem 2 2 8 2" xfId="13827" xr:uid="{9CDCE565-7341-4DF6-B89F-BF96C513604C}"/>
    <cellStyle name="SAPBEXaggItem 2 2 8_APM NE Q4-2024 Intra" xfId="18846" xr:uid="{BA0ECF48-09D2-47C0-8743-796DEA1FCD80}"/>
    <cellStyle name="SAPBEXaggItem 2 2_APM NE Q4-2024 Intra" xfId="18842" xr:uid="{1A72E7A2-1ACD-4872-B05D-22CC1FE9C954}"/>
    <cellStyle name="SAPBEXaggItem 2 3" xfId="7695" xr:uid="{00000000-0005-0000-0000-0000AD110000}"/>
    <cellStyle name="SAPBEXaggItem 2 4" xfId="13828" xr:uid="{3E263DC4-153F-4CA8-A02B-CBB3C3175683}"/>
    <cellStyle name="SAPBEXaggItem 2_APM NE Q4-2024 Intra" xfId="18841" xr:uid="{9F940FF2-194C-408B-9EF1-3EEA69D3A837}"/>
    <cellStyle name="SAPBEXaggItem 3" xfId="3547" xr:uid="{00000000-0005-0000-0000-0000AE110000}"/>
    <cellStyle name="SAPBEXaggItem 3 10" xfId="13829" xr:uid="{0F3726B8-26DC-4B4C-AE44-289365AFBCB2}"/>
    <cellStyle name="SAPBEXaggItem 3 11" xfId="13830" xr:uid="{0AD2AE85-0E5B-4674-9735-0ABD59DCAF81}"/>
    <cellStyle name="SAPBEXaggItem 3 12" xfId="13831" xr:uid="{E5C6D98B-53EB-4E8F-9B6E-E3BB61E141C5}"/>
    <cellStyle name="SAPBEXaggItem 3 12 2" xfId="13832" xr:uid="{AEEFA1B6-5ACD-4981-9146-C631DC271528}"/>
    <cellStyle name="SAPBEXaggItem 3 12_APM NE Q4-2024 Intra" xfId="18848" xr:uid="{ED6F10F4-054B-41F2-B8D8-A24F97BF207A}"/>
    <cellStyle name="SAPBEXaggItem 3 2" xfId="7697" xr:uid="{00000000-0005-0000-0000-0000AF110000}"/>
    <cellStyle name="SAPBEXaggItem 3 2 2" xfId="13833" xr:uid="{FF5FBFA3-563C-4036-B874-94E91262C6FE}"/>
    <cellStyle name="SAPBEXaggItem 3 2 2 2" xfId="13834" xr:uid="{50E18DA3-0DF1-404D-804F-FBA917ED3630}"/>
    <cellStyle name="SAPBEXaggItem 3 2 2_APM NE Q4-2024 Intra" xfId="18850" xr:uid="{D90C0078-064C-49FE-9915-F51C8615DB60}"/>
    <cellStyle name="SAPBEXaggItem 3 2 3" xfId="13835" xr:uid="{3A095C38-A9CB-4ED0-9483-82EEA48B2B54}"/>
    <cellStyle name="SAPBEXaggItem 3 2 3 2" xfId="13836" xr:uid="{54994F30-98F0-42AC-AEA8-4C6FA7D562CA}"/>
    <cellStyle name="SAPBEXaggItem 3 2 3_APM NE Q4-2024 Intra" xfId="18851" xr:uid="{86847451-8B7F-4F7C-9749-421B1B3B591B}"/>
    <cellStyle name="SAPBEXaggItem 3 2 4" xfId="13837" xr:uid="{4470B89A-F97D-4FB6-A545-85B1F2F3B305}"/>
    <cellStyle name="SAPBEXaggItem 3 2 4 2" xfId="13838" xr:uid="{DA0383FC-A2B2-4945-9ACD-837D24C0384E}"/>
    <cellStyle name="SAPBEXaggItem 3 2 4_APM NE Q4-2024 Intra" xfId="18852" xr:uid="{8CB687A1-59BE-4DC1-B420-5E49EC77A396}"/>
    <cellStyle name="SAPBEXaggItem 3 2 5" xfId="13839" xr:uid="{6147E5B4-8DC9-40B5-AAFE-B5F6EB95A0F5}"/>
    <cellStyle name="SAPBEXaggItem 3 2 6" xfId="13840" xr:uid="{7BF8869B-CDA8-4F45-96C1-ED4814A2892A}"/>
    <cellStyle name="SAPBEXaggItem 3 2 7" xfId="13841" xr:uid="{D56C4CB7-C731-45F5-9C1D-939DA16405F9}"/>
    <cellStyle name="SAPBEXaggItem 3 2 8" xfId="13842" xr:uid="{13188B6B-1A86-4DCC-AB84-7ACCC5300EE4}"/>
    <cellStyle name="SAPBEXaggItem 3 2 8 2" xfId="13843" xr:uid="{8F4121C9-C9C1-47A2-8E0B-F6B9925EFD62}"/>
    <cellStyle name="SAPBEXaggItem 3 2 8_APM NE Q4-2024 Intra" xfId="18853" xr:uid="{FB6EC920-52B0-4C2F-A37F-64CBBCDC562C}"/>
    <cellStyle name="SAPBEXaggItem 3 2_APM NE Q4-2024 Intra" xfId="18849" xr:uid="{9C1182FF-C77B-4DA7-842D-6D6F025DEC69}"/>
    <cellStyle name="SAPBEXaggItem 3 3" xfId="13844" xr:uid="{E92AD177-CA50-4D40-9471-47AC34A154CA}"/>
    <cellStyle name="SAPBEXaggItem 3 3 2" xfId="13845" xr:uid="{1270A74D-D627-4DA3-A088-941708CE235D}"/>
    <cellStyle name="SAPBEXaggItem 3 3 2 2" xfId="13846" xr:uid="{3D460A8A-4631-4669-B101-FD652D025206}"/>
    <cellStyle name="SAPBEXaggItem 3 3 2_APM NE Q4-2024 Intra" xfId="18855" xr:uid="{36AD1949-2F3E-4458-8E07-A7C4E7A1EC96}"/>
    <cellStyle name="SAPBEXaggItem 3 3 3" xfId="13847" xr:uid="{143185AC-DA07-43E4-96BD-561CCF007DF1}"/>
    <cellStyle name="SAPBEXaggItem 3 3 3 2" xfId="13848" xr:uid="{2DD3172C-481E-4243-9C51-01F4D951E70B}"/>
    <cellStyle name="SAPBEXaggItem 3 3 3_APM NE Q4-2024 Intra" xfId="18856" xr:uid="{1F9D4292-DCD0-4056-AF15-5A4E9D8D3A2C}"/>
    <cellStyle name="SAPBEXaggItem 3 3 4" xfId="13849" xr:uid="{2DDD1A67-3F76-4182-8668-2B51A375A4FB}"/>
    <cellStyle name="SAPBEXaggItem 3 3 4 2" xfId="13850" xr:uid="{EFB9D104-71B1-4F0F-8D2F-0AD1DA0BF5EB}"/>
    <cellStyle name="SAPBEXaggItem 3 3 4_APM NE Q4-2024 Intra" xfId="18857" xr:uid="{BA2F46E4-3765-4899-A154-EFDB2303FF0F}"/>
    <cellStyle name="SAPBEXaggItem 3 3 5" xfId="13851" xr:uid="{1BF1F811-348B-40FC-811E-C1F7BE6F1A50}"/>
    <cellStyle name="SAPBEXaggItem 3 3 6" xfId="13852" xr:uid="{3AE088AD-81C8-41C5-A4DB-F0C4F9770FE5}"/>
    <cellStyle name="SAPBEXaggItem 3 3 7" xfId="13853" xr:uid="{31B83001-4641-42E7-A38A-4190DF961962}"/>
    <cellStyle name="SAPBEXaggItem 3 3 8" xfId="13854" xr:uid="{BD9E04C6-D77D-45E2-BA05-3AF6BC7B5827}"/>
    <cellStyle name="SAPBEXaggItem 3 3 8 2" xfId="13855" xr:uid="{BDA36F58-4C62-4AFA-90B8-A5DEF56480CB}"/>
    <cellStyle name="SAPBEXaggItem 3 3 8_APM NE Q4-2024 Intra" xfId="18858" xr:uid="{B867A089-03BF-40B0-963E-D149C8574731}"/>
    <cellStyle name="SAPBEXaggItem 3 3_APM NE Q4-2024 Intra" xfId="18854" xr:uid="{FB00CABE-F7A2-42AF-8007-FFFB84DFBC3C}"/>
    <cellStyle name="SAPBEXaggItem 3 4" xfId="13856" xr:uid="{B6315CB1-364D-4C51-A705-255C2A774087}"/>
    <cellStyle name="SAPBEXaggItem 3 4 2" xfId="13857" xr:uid="{300812B7-3D0F-416D-B9F6-A05C39835F56}"/>
    <cellStyle name="SAPBEXaggItem 3 4 2 2" xfId="13858" xr:uid="{B54DA8BB-0E81-48D4-B33A-820D75D24A9F}"/>
    <cellStyle name="SAPBEXaggItem 3 4 2_APM NE Q4-2024 Intra" xfId="18860" xr:uid="{CBDD73DF-1229-45FA-BE26-03BE295551C5}"/>
    <cellStyle name="SAPBEXaggItem 3 4 3" xfId="13859" xr:uid="{65CFB5AE-A3B1-4AFA-AB43-D8635421D81D}"/>
    <cellStyle name="SAPBEXaggItem 3 4 3 2" xfId="13860" xr:uid="{99B85BA8-DBD9-4F0E-B10D-5C1FB4E31731}"/>
    <cellStyle name="SAPBEXaggItem 3 4 3_APM NE Q4-2024 Intra" xfId="18861" xr:uid="{D23D1EB2-D75E-41C4-8186-2E849E74A04E}"/>
    <cellStyle name="SAPBEXaggItem 3 4 4" xfId="13861" xr:uid="{FE4430E0-79AB-4000-BD83-5DAB24A3E0A0}"/>
    <cellStyle name="SAPBEXaggItem 3 4 4 2" xfId="13862" xr:uid="{AEAEB5E2-EDCA-42D0-9356-1EB2943F96F2}"/>
    <cellStyle name="SAPBEXaggItem 3 4 4_APM NE Q4-2024 Intra" xfId="18862" xr:uid="{88596B0D-CF44-4B40-8FD5-96800779050F}"/>
    <cellStyle name="SAPBEXaggItem 3 4 5" xfId="13863" xr:uid="{715D7834-F449-43AE-A0C0-5D88610A96BC}"/>
    <cellStyle name="SAPBEXaggItem 3 4 6" xfId="13864" xr:uid="{E0271C55-B0CD-47B5-AC83-E92F208DF0F1}"/>
    <cellStyle name="SAPBEXaggItem 3 4 7" xfId="13865" xr:uid="{3FBA5953-1B3D-4B55-BB45-0E2DBB6554DC}"/>
    <cellStyle name="SAPBEXaggItem 3 4 8" xfId="13866" xr:uid="{4FAA1A9C-EC3D-4480-BD50-53FD446C1E38}"/>
    <cellStyle name="SAPBEXaggItem 3 4 8 2" xfId="13867" xr:uid="{22127FC9-E0B3-4080-8529-F1E2E63E5A83}"/>
    <cellStyle name="SAPBEXaggItem 3 4 8_APM NE Q4-2024 Intra" xfId="18863" xr:uid="{B0DD28C3-D9E5-4832-8739-52FD3C7EA1D3}"/>
    <cellStyle name="SAPBEXaggItem 3 4_APM NE Q4-2024 Intra" xfId="18859" xr:uid="{80C6B9DE-2A38-4A9D-8A61-1124A7005C9D}"/>
    <cellStyle name="SAPBEXaggItem 3 5" xfId="13868" xr:uid="{C222C160-B302-4047-869A-DC35FADCFFDE}"/>
    <cellStyle name="SAPBEXaggItem 3 5 2" xfId="13869" xr:uid="{105E6A9F-669B-4AB7-8314-DCE3C69BCF94}"/>
    <cellStyle name="SAPBEXaggItem 3 5 2 2" xfId="13870" xr:uid="{9FA033D8-9A38-4502-97D3-0CC10D28B8BA}"/>
    <cellStyle name="SAPBEXaggItem 3 5 2_APM NE Q4-2024 Intra" xfId="18865" xr:uid="{1B0B2031-B3F3-4096-AC6A-51248FF4F61F}"/>
    <cellStyle name="SAPBEXaggItem 3 5 3" xfId="13871" xr:uid="{E9502A20-1448-428C-8503-6E0541ECD8FF}"/>
    <cellStyle name="SAPBEXaggItem 3 5 3 2" xfId="13872" xr:uid="{FE4395B2-F7A2-4EBD-AC33-24AD57A1C4EC}"/>
    <cellStyle name="SAPBEXaggItem 3 5 3_APM NE Q4-2024 Intra" xfId="18866" xr:uid="{7021DC56-0C81-4C13-BC07-038F35B31772}"/>
    <cellStyle name="SAPBEXaggItem 3 5 4" xfId="13873" xr:uid="{121DC5D8-943D-4274-823E-CF06BC827B69}"/>
    <cellStyle name="SAPBEXaggItem 3 5 4 2" xfId="13874" xr:uid="{0A4B0912-F1CD-4E09-A105-EBB590C1C0F4}"/>
    <cellStyle name="SAPBEXaggItem 3 5 4_APM NE Q4-2024 Intra" xfId="18867" xr:uid="{B4010B88-1BC7-4F07-B095-6D4396EB27C1}"/>
    <cellStyle name="SAPBEXaggItem 3 5 5" xfId="13875" xr:uid="{CE7C205B-E3F6-40E5-A9AA-854D6AA58DB3}"/>
    <cellStyle name="SAPBEXaggItem 3 5 6" xfId="13876" xr:uid="{2B66FE61-37E1-444F-8475-032F7352ABD8}"/>
    <cellStyle name="SAPBEXaggItem 3 5 7" xfId="13877" xr:uid="{8B79C8F5-AB20-4547-88FD-4B92F95E9804}"/>
    <cellStyle name="SAPBEXaggItem 3 5 8" xfId="13878" xr:uid="{3E5F6649-CC31-4FC1-82E7-A95E3C43A544}"/>
    <cellStyle name="SAPBEXaggItem 3 5 8 2" xfId="13879" xr:uid="{DBC3FF5A-7AA9-42B3-8608-D7FF2CF39367}"/>
    <cellStyle name="SAPBEXaggItem 3 5 8_APM NE Q4-2024 Intra" xfId="18868" xr:uid="{463747B5-0F23-4125-835E-F614DF31AE26}"/>
    <cellStyle name="SAPBEXaggItem 3 5_APM NE Q4-2024 Intra" xfId="18864" xr:uid="{5C0ED625-4F66-4A94-B2CD-040C0C69CA03}"/>
    <cellStyle name="SAPBEXaggItem 3 6" xfId="13880" xr:uid="{6CCD0569-641E-4121-BF55-E1EF13A8CCD4}"/>
    <cellStyle name="SAPBEXaggItem 3 6 2" xfId="13881" xr:uid="{EF620510-BB87-4051-B00A-4846E007D39B}"/>
    <cellStyle name="SAPBEXaggItem 3 6_APM NE Q4-2024 Intra" xfId="18869" xr:uid="{D90EEAB0-DD4B-49D4-9566-5DA8C8F19AD7}"/>
    <cellStyle name="SAPBEXaggItem 3 7" xfId="13882" xr:uid="{E4DE9E78-D509-4164-BFC0-88A624035A49}"/>
    <cellStyle name="SAPBEXaggItem 3 7 2" xfId="13883" xr:uid="{B681F63A-9B85-430D-AB1E-4908F8A2D6D0}"/>
    <cellStyle name="SAPBEXaggItem 3 7_APM NE Q4-2024 Intra" xfId="18870" xr:uid="{69BF755C-77A5-40B7-B740-2D35A2F240F1}"/>
    <cellStyle name="SAPBEXaggItem 3 8" xfId="13884" xr:uid="{ADC725EE-7F09-4DEA-BA5A-4AC60CF83EFE}"/>
    <cellStyle name="SAPBEXaggItem 3 8 2" xfId="13885" xr:uid="{4D23AB35-84C3-41B8-AF8A-D703C7C116EA}"/>
    <cellStyle name="SAPBEXaggItem 3 8_APM NE Q4-2024 Intra" xfId="18871" xr:uid="{B671EEEB-3D96-455B-8A0D-1D977F0AD89E}"/>
    <cellStyle name="SAPBEXaggItem 3 9" xfId="13886" xr:uid="{37CD9F51-B67D-4824-A173-EC89E7626B73}"/>
    <cellStyle name="SAPBEXaggItem 3_APM NE Q4-2024 Intra" xfId="18847" xr:uid="{C3D5D1E3-83E4-4E8F-A47D-C812DA5E7A44}"/>
    <cellStyle name="SAPBEXaggItem 4" xfId="7694" xr:uid="{00000000-0005-0000-0000-0000B0110000}"/>
    <cellStyle name="SAPBEXaggItem 4 2" xfId="13887" xr:uid="{2B407209-F2DA-4EBE-927F-57BB4C4C59EB}"/>
    <cellStyle name="SAPBEXaggItem 4 2 2" xfId="13888" xr:uid="{922645CF-01FA-46B7-8ACF-951514583F21}"/>
    <cellStyle name="SAPBEXaggItem 4 2_APM NE Q4-2024 Intra" xfId="18873" xr:uid="{D7F47888-7D0F-4408-A921-BBE31351FA6A}"/>
    <cellStyle name="SAPBEXaggItem 4 3" xfId="13889" xr:uid="{AFF1832A-BA54-41A2-82E5-1853B7929C75}"/>
    <cellStyle name="SAPBEXaggItem 4 3 2" xfId="13890" xr:uid="{15E587F9-07AD-46D3-AAA6-F40368B900F6}"/>
    <cellStyle name="SAPBEXaggItem 4 3_APM NE Q4-2024 Intra" xfId="18874" xr:uid="{E6E489AC-8974-4395-A337-D843312675BA}"/>
    <cellStyle name="SAPBEXaggItem 4 4" xfId="13891" xr:uid="{99DE4382-18EE-4ABE-8FDD-BDF95D1BEA14}"/>
    <cellStyle name="SAPBEXaggItem 4 4 2" xfId="13892" xr:uid="{B0CA38E1-2AEC-4902-B147-EB95E7FDF234}"/>
    <cellStyle name="SAPBEXaggItem 4 4_APM NE Q4-2024 Intra" xfId="18875" xr:uid="{58834870-16FE-4938-B50A-8A3ED2B914B1}"/>
    <cellStyle name="SAPBEXaggItem 4 5" xfId="13893" xr:uid="{6F5EC05D-C8A8-4758-8718-2FEAD8D75AA2}"/>
    <cellStyle name="SAPBEXaggItem 4 6" xfId="13894" xr:uid="{4CD4FED1-D0BD-4109-AC6F-63C7DCC5E7BD}"/>
    <cellStyle name="SAPBEXaggItem 4 7" xfId="13895" xr:uid="{9DD6EC72-1145-4BA6-B2AA-EF9AC912DCDC}"/>
    <cellStyle name="SAPBEXaggItem 4 8" xfId="13896" xr:uid="{015FB0CB-CE56-42DA-98B6-F262C111C594}"/>
    <cellStyle name="SAPBEXaggItem 4 8 2" xfId="13897" xr:uid="{AF2B4459-E761-4354-8BD8-20E2FB303513}"/>
    <cellStyle name="SAPBEXaggItem 4 8_APM NE Q4-2024 Intra" xfId="18876" xr:uid="{AFCC43D1-8AD3-4619-A775-8CBA6C20845B}"/>
    <cellStyle name="SAPBEXaggItem 4_APM NE Q4-2024 Intra" xfId="18872" xr:uid="{0D73D932-3C14-4773-8B12-4440230EDFB4}"/>
    <cellStyle name="SAPBEXaggItem 5" xfId="13898" xr:uid="{534D8F5C-A30E-4890-A44C-66C09A88759B}"/>
    <cellStyle name="SAPBEXaggItem 6" xfId="13899" xr:uid="{FBE3E928-6BF6-4668-A071-9CAF609BDAF4}"/>
    <cellStyle name="SAPBEXaggItem_APM NE Q4-2024 Intra" xfId="18840" xr:uid="{4829D6FB-6780-4B39-A40A-904384F16AFE}"/>
    <cellStyle name="SAPBEXaggItemX" xfId="3548" xr:uid="{00000000-0005-0000-0000-0000B1110000}"/>
    <cellStyle name="SAPBEXaggItemX 2" xfId="3549" xr:uid="{00000000-0005-0000-0000-0000B2110000}"/>
    <cellStyle name="SAPBEXaggItemX 2 2" xfId="3550" xr:uid="{00000000-0005-0000-0000-0000B3110000}"/>
    <cellStyle name="SAPBEXaggItemX 2 2 2" xfId="7700" xr:uid="{00000000-0005-0000-0000-0000B4110000}"/>
    <cellStyle name="SAPBEXaggItemX 2 2 2 2" xfId="13900" xr:uid="{E26F2253-C7E7-4E4F-9CBC-F53449458C6F}"/>
    <cellStyle name="SAPBEXaggItemX 2 2 2_APM NE Q4-2024 Intra" xfId="18880" xr:uid="{A84744DC-8E5E-443B-B6DD-EF68A93EFFC3}"/>
    <cellStyle name="SAPBEXaggItemX 2 2 3" xfId="13901" xr:uid="{20FC40F4-D95D-4A5F-BF06-12B02F206875}"/>
    <cellStyle name="SAPBEXaggItemX 2 2 3 2" xfId="13902" xr:uid="{A68F9A12-3D14-469E-99D0-60F4002E4F26}"/>
    <cellStyle name="SAPBEXaggItemX 2 2 3_APM NE Q4-2024 Intra" xfId="18881" xr:uid="{4B01964F-658B-44FE-83CC-84EA062A8B7A}"/>
    <cellStyle name="SAPBEXaggItemX 2 2 4" xfId="13903" xr:uid="{5C3C0D6B-2B29-431B-8FCB-FC7324B9ECF2}"/>
    <cellStyle name="SAPBEXaggItemX 2 2 4 2" xfId="13904" xr:uid="{CBEE6295-335F-4761-89CF-1F668D046B08}"/>
    <cellStyle name="SAPBEXaggItemX 2 2 4_APM NE Q4-2024 Intra" xfId="18882" xr:uid="{ED5B60D5-3442-48C5-93BC-3C226B7B0B9F}"/>
    <cellStyle name="SAPBEXaggItemX 2 2 5" xfId="13905" xr:uid="{8784AE4C-5309-443C-9243-61AC6422C5A5}"/>
    <cellStyle name="SAPBEXaggItemX 2 2 6" xfId="13906" xr:uid="{61A21239-EAA5-449B-AC9A-A97470AF36EB}"/>
    <cellStyle name="SAPBEXaggItemX 2 2 7" xfId="13907" xr:uid="{9A7B5B48-EB57-4EEC-9E0E-9F2EA2CAD9C6}"/>
    <cellStyle name="SAPBEXaggItemX 2 2 8" xfId="13908" xr:uid="{B8953E5A-4844-4E02-A0FA-19220BCE0F7C}"/>
    <cellStyle name="SAPBEXaggItemX 2 2 8 2" xfId="13909" xr:uid="{85EC4090-9D50-4942-A9E5-DB6C583C4C21}"/>
    <cellStyle name="SAPBEXaggItemX 2 2 8_APM NE Q4-2024 Intra" xfId="18883" xr:uid="{CDF744EE-241B-4A02-91D1-15E8A23349E8}"/>
    <cellStyle name="SAPBEXaggItemX 2 2_APM NE Q4-2024 Intra" xfId="18879" xr:uid="{1491076A-8DE6-459B-95E1-5FEFCF87B8F0}"/>
    <cellStyle name="SAPBEXaggItemX 2 3" xfId="7699" xr:uid="{00000000-0005-0000-0000-0000B5110000}"/>
    <cellStyle name="SAPBEXaggItemX 2 4" xfId="13910" xr:uid="{8B6CAEA3-B5C4-44A3-9027-41B1506A6CB5}"/>
    <cellStyle name="SAPBEXaggItemX 2_APM NE Q4-2024 Intra" xfId="18878" xr:uid="{5CFAAA69-A7EE-4A6E-9E49-94310E22DDFA}"/>
    <cellStyle name="SAPBEXaggItemX 3" xfId="3551" xr:uid="{00000000-0005-0000-0000-0000B7110000}"/>
    <cellStyle name="SAPBEXaggItemX 3 10" xfId="13911" xr:uid="{3DA52A12-5D89-4C01-9944-C2AAE7FCAD92}"/>
    <cellStyle name="SAPBEXaggItemX 3 11" xfId="13912" xr:uid="{04CD8A10-5CD0-4C8A-8297-ED179886FAC0}"/>
    <cellStyle name="SAPBEXaggItemX 3 12" xfId="13913" xr:uid="{7126A899-4E43-451D-B734-EEB8390A6220}"/>
    <cellStyle name="SAPBEXaggItemX 3 12 2" xfId="13914" xr:uid="{2E1412AB-28BC-4FF5-9A16-1DE43A848927}"/>
    <cellStyle name="SAPBEXaggItemX 3 12_APM NE Q4-2024 Intra" xfId="18885" xr:uid="{C5D7D0B0-49B3-4CB7-9610-AD94FE56B0DB}"/>
    <cellStyle name="SAPBEXaggItemX 3 2" xfId="3552" xr:uid="{00000000-0005-0000-0000-0000B8110000}"/>
    <cellStyle name="SAPBEXaggItemX 3 2 2" xfId="7702" xr:uid="{00000000-0005-0000-0000-0000B9110000}"/>
    <cellStyle name="SAPBEXaggItemX 3 2 2 2" xfId="13915" xr:uid="{69A0DB84-BD99-4627-8430-545004B058F5}"/>
    <cellStyle name="SAPBEXaggItemX 3 2 2_APM NE Q4-2024 Intra" xfId="18887" xr:uid="{A7399AB3-A50C-41A1-89ED-749589974753}"/>
    <cellStyle name="SAPBEXaggItemX 3 2 3" xfId="13916" xr:uid="{5930677F-0B46-4B60-B3E2-5ABA418D89B4}"/>
    <cellStyle name="SAPBEXaggItemX 3 2 3 2" xfId="13917" xr:uid="{5412734F-4F2D-4622-9322-302648040273}"/>
    <cellStyle name="SAPBEXaggItemX 3 2 3_APM NE Q4-2024 Intra" xfId="18888" xr:uid="{202A2ECD-7BDA-42EE-8720-3AE2DA24FE6D}"/>
    <cellStyle name="SAPBEXaggItemX 3 2 4" xfId="13918" xr:uid="{61056284-C3C0-4259-BE3E-D2E876957354}"/>
    <cellStyle name="SAPBEXaggItemX 3 2 4 2" xfId="13919" xr:uid="{A8B90C15-3F30-4E57-8166-3C3D0ABE4C59}"/>
    <cellStyle name="SAPBEXaggItemX 3 2 4_APM NE Q4-2024 Intra" xfId="18889" xr:uid="{C97A0735-2213-42CB-80AC-E48D50409227}"/>
    <cellStyle name="SAPBEXaggItemX 3 2 5" xfId="13920" xr:uid="{CB97746B-2124-487E-B2BA-AEEC0369F099}"/>
    <cellStyle name="SAPBEXaggItemX 3 2 6" xfId="13921" xr:uid="{4CA58E1B-BE7B-4BD5-A116-D2460F6DECF9}"/>
    <cellStyle name="SAPBEXaggItemX 3 2 7" xfId="13922" xr:uid="{F2273848-37DA-4857-BB79-7A9A52F769B2}"/>
    <cellStyle name="SAPBEXaggItemX 3 2 8" xfId="13923" xr:uid="{20D71DD1-5EEC-4FC8-BB5E-0CA4A9605E52}"/>
    <cellStyle name="SAPBEXaggItemX 3 2 8 2" xfId="13924" xr:uid="{28FFACB5-D51A-43C7-898C-98173B967F64}"/>
    <cellStyle name="SAPBEXaggItemX 3 2 8_APM NE Q4-2024 Intra" xfId="18890" xr:uid="{B7674F5E-1BEB-4A0C-A2AC-485E5EA46683}"/>
    <cellStyle name="SAPBEXaggItemX 3 2_APM NE Q4-2024 Intra" xfId="18886" xr:uid="{DF18B890-AE4F-48AF-8080-436AEFF1C435}"/>
    <cellStyle name="SAPBEXaggItemX 3 3" xfId="7701" xr:uid="{00000000-0005-0000-0000-0000BA110000}"/>
    <cellStyle name="SAPBEXaggItemX 3 3 2" xfId="13925" xr:uid="{1FA49D3E-3118-4AB4-A4D7-12E346CB0668}"/>
    <cellStyle name="SAPBEXaggItemX 3 3 2 2" xfId="13926" xr:uid="{5C6B58C5-04C5-476C-93BF-12B6B8B68607}"/>
    <cellStyle name="SAPBEXaggItemX 3 3 2_APM NE Q4-2024 Intra" xfId="18892" xr:uid="{AE359524-EC90-4A85-A9E5-E20704925A92}"/>
    <cellStyle name="SAPBEXaggItemX 3 3 3" xfId="13927" xr:uid="{C40C311B-609D-427E-8EF7-E85A96D71AEF}"/>
    <cellStyle name="SAPBEXaggItemX 3 3 3 2" xfId="13928" xr:uid="{4D6C3ACC-12D7-43BE-9180-620A31B2855F}"/>
    <cellStyle name="SAPBEXaggItemX 3 3 3_APM NE Q4-2024 Intra" xfId="18893" xr:uid="{5C6D9DA0-176F-465C-B47F-E2983C5BBF4C}"/>
    <cellStyle name="SAPBEXaggItemX 3 3 4" xfId="13929" xr:uid="{9141B908-B7F1-469F-A56B-467BFADFE04B}"/>
    <cellStyle name="SAPBEXaggItemX 3 3 4 2" xfId="13930" xr:uid="{B3E00431-1C25-4D34-9F50-523134C37793}"/>
    <cellStyle name="SAPBEXaggItemX 3 3 4_APM NE Q4-2024 Intra" xfId="18894" xr:uid="{DDFB1B64-CF75-404D-96A5-DFC7EC9B2614}"/>
    <cellStyle name="SAPBEXaggItemX 3 3 5" xfId="13931" xr:uid="{D95F6715-0CB8-4C1A-93D9-050F5B89464F}"/>
    <cellStyle name="SAPBEXaggItemX 3 3 6" xfId="13932" xr:uid="{BCCF68D9-BEDC-4911-8FFC-4736A16E9285}"/>
    <cellStyle name="SAPBEXaggItemX 3 3 7" xfId="13933" xr:uid="{5896B8CB-2CAB-47E9-8019-12F2866168D5}"/>
    <cellStyle name="SAPBEXaggItemX 3 3 8" xfId="13934" xr:uid="{0A9BE767-6B24-4067-A0D9-23D09D005D8D}"/>
    <cellStyle name="SAPBEXaggItemX 3 3 8 2" xfId="13935" xr:uid="{2788783B-1BC5-4D63-9C7A-13D8AD8A9E75}"/>
    <cellStyle name="SAPBEXaggItemX 3 3 8_APM NE Q4-2024 Intra" xfId="18895" xr:uid="{E3F67D94-3AD7-4F85-B5D0-39C8CB2943A3}"/>
    <cellStyle name="SAPBEXaggItemX 3 3_APM NE Q4-2024 Intra" xfId="18891" xr:uid="{853D7C66-85B0-46C0-9CC7-C2692CE870DE}"/>
    <cellStyle name="SAPBEXaggItemX 3 4" xfId="13936" xr:uid="{D11B299C-4B70-4725-9B6C-6938BE1403C3}"/>
    <cellStyle name="SAPBEXaggItemX 3 4 2" xfId="13937" xr:uid="{89753FF2-2E4E-49FF-8D22-6C959C45D4CD}"/>
    <cellStyle name="SAPBEXaggItemX 3 4 2 2" xfId="13938" xr:uid="{2A589991-A4D8-41D2-B3B1-9F282BA3F0A4}"/>
    <cellStyle name="SAPBEXaggItemX 3 4 2_APM NE Q4-2024 Intra" xfId="18897" xr:uid="{0086B601-F18B-4EEF-82E3-B069CD841CCD}"/>
    <cellStyle name="SAPBEXaggItemX 3 4 3" xfId="13939" xr:uid="{71C8379B-C246-4629-AEB4-C30D50CE03E5}"/>
    <cellStyle name="SAPBEXaggItemX 3 4 3 2" xfId="13940" xr:uid="{D68DF013-B786-4EAC-B52E-E8A77BEE2DEC}"/>
    <cellStyle name="SAPBEXaggItemX 3 4 3_APM NE Q4-2024 Intra" xfId="18898" xr:uid="{8BF3ACEB-A39D-467C-B485-C0393AA977D3}"/>
    <cellStyle name="SAPBEXaggItemX 3 4 4" xfId="13941" xr:uid="{259B0145-5164-40EA-B294-24300C1B3CBD}"/>
    <cellStyle name="SAPBEXaggItemX 3 4 4 2" xfId="13942" xr:uid="{DA5410C6-FFBC-4E49-9B4A-FAFF2491FF1A}"/>
    <cellStyle name="SAPBEXaggItemX 3 4 4_APM NE Q4-2024 Intra" xfId="18899" xr:uid="{A0471AA7-4F16-4E9C-809A-386EB15AB651}"/>
    <cellStyle name="SAPBEXaggItemX 3 4 5" xfId="13943" xr:uid="{A10D022F-B5BF-4BB0-87DF-8811A89DB349}"/>
    <cellStyle name="SAPBEXaggItemX 3 4 6" xfId="13944" xr:uid="{73B84473-49B7-49CE-9826-27819E8A7179}"/>
    <cellStyle name="SAPBEXaggItemX 3 4 7" xfId="13945" xr:uid="{94B57D70-0C62-4E31-9769-46B61F2A7CCF}"/>
    <cellStyle name="SAPBEXaggItemX 3 4 8" xfId="13946" xr:uid="{C4F26471-5561-4E6B-BB0E-762241DD083A}"/>
    <cellStyle name="SAPBEXaggItemX 3 4 8 2" xfId="13947" xr:uid="{BD281777-B2E7-44C5-8FB4-CCAD4A025205}"/>
    <cellStyle name="SAPBEXaggItemX 3 4 8_APM NE Q4-2024 Intra" xfId="18900" xr:uid="{04C13B22-078B-4EED-A2C9-DD7078BC1076}"/>
    <cellStyle name="SAPBEXaggItemX 3 4_APM NE Q4-2024 Intra" xfId="18896" xr:uid="{9C85D2E8-9113-49F9-89D8-26247EDD339C}"/>
    <cellStyle name="SAPBEXaggItemX 3 5" xfId="13948" xr:uid="{14A23504-1143-4447-8B98-EFA7FF8B0C74}"/>
    <cellStyle name="SAPBEXaggItemX 3 5 2" xfId="13949" xr:uid="{2F99A969-2746-43DB-B402-E4B66924AB4D}"/>
    <cellStyle name="SAPBEXaggItemX 3 5 2 2" xfId="13950" xr:uid="{B508DBE2-51D8-42DD-8EAA-ED017365F8CB}"/>
    <cellStyle name="SAPBEXaggItemX 3 5 2_APM NE Q4-2024 Intra" xfId="18902" xr:uid="{43F526B7-7F0A-438F-B328-F911824110EA}"/>
    <cellStyle name="SAPBEXaggItemX 3 5 3" xfId="13951" xr:uid="{A30B23FE-9460-4126-B955-905390EE0997}"/>
    <cellStyle name="SAPBEXaggItemX 3 5 3 2" xfId="13952" xr:uid="{18B010FE-1A79-4AB5-94A8-69A66DA0073D}"/>
    <cellStyle name="SAPBEXaggItemX 3 5 3_APM NE Q4-2024 Intra" xfId="18903" xr:uid="{11CD09CB-6939-40D7-889F-E1C40950F78F}"/>
    <cellStyle name="SAPBEXaggItemX 3 5 4" xfId="13953" xr:uid="{ED6986E0-E3E2-41E5-ACB6-D3C29D2C24B2}"/>
    <cellStyle name="SAPBEXaggItemX 3 5 4 2" xfId="13954" xr:uid="{B12DAD5D-A765-42CB-B433-E421E82F33B4}"/>
    <cellStyle name="SAPBEXaggItemX 3 5 4_APM NE Q4-2024 Intra" xfId="18904" xr:uid="{03850651-F310-4E13-BC71-AA93C2B04242}"/>
    <cellStyle name="SAPBEXaggItemX 3 5 5" xfId="13955" xr:uid="{FE7F13B8-69C5-49B9-A87F-CD37BB6B61B9}"/>
    <cellStyle name="SAPBEXaggItemX 3 5 6" xfId="13956" xr:uid="{A1818D52-D959-4BC7-BEA7-158568ED6F0D}"/>
    <cellStyle name="SAPBEXaggItemX 3 5 7" xfId="13957" xr:uid="{EF791028-48BD-4727-A8FB-F8ED0B07EF2C}"/>
    <cellStyle name="SAPBEXaggItemX 3 5 8" xfId="13958" xr:uid="{1113328E-3846-4E36-9219-5A9929F76178}"/>
    <cellStyle name="SAPBEXaggItemX 3 5 8 2" xfId="13959" xr:uid="{6E5D493D-1510-4D6E-936E-6E722CE4E66A}"/>
    <cellStyle name="SAPBEXaggItemX 3 5 8_APM NE Q4-2024 Intra" xfId="18905" xr:uid="{51041417-956E-446B-98CF-6DCF3C68185F}"/>
    <cellStyle name="SAPBEXaggItemX 3 5_APM NE Q4-2024 Intra" xfId="18901" xr:uid="{834589B3-332C-4755-8272-6112DBB74A11}"/>
    <cellStyle name="SAPBEXaggItemX 3 6" xfId="13960" xr:uid="{10FCD171-EE07-4D55-B09D-93FE41AE98C0}"/>
    <cellStyle name="SAPBEXaggItemX 3 6 2" xfId="13961" xr:uid="{188C8A14-33C2-4A8B-895E-122FCC8ECDBA}"/>
    <cellStyle name="SAPBEXaggItemX 3 6_APM NE Q4-2024 Intra" xfId="18906" xr:uid="{042CA88C-0609-4B41-AB9B-401727DDD10B}"/>
    <cellStyle name="SAPBEXaggItemX 3 7" xfId="13962" xr:uid="{B40A8E22-2711-4814-9997-3A170B33352F}"/>
    <cellStyle name="SAPBEXaggItemX 3 7 2" xfId="13963" xr:uid="{8A223444-A2CC-469D-A3FF-747FE76F5CE8}"/>
    <cellStyle name="SAPBEXaggItemX 3 7_APM NE Q4-2024 Intra" xfId="18907" xr:uid="{45CB8413-BBB1-45C5-9268-71DE49177BD9}"/>
    <cellStyle name="SAPBEXaggItemX 3 8" xfId="13964" xr:uid="{C62F2E49-305A-4A0E-9EAD-E0150AA40067}"/>
    <cellStyle name="SAPBEXaggItemX 3 8 2" xfId="13965" xr:uid="{7BD56296-EEDC-47DC-8C2D-26E1BB3C4BF3}"/>
    <cellStyle name="SAPBEXaggItemX 3 8_APM NE Q4-2024 Intra" xfId="18908" xr:uid="{2471400B-E8D9-485B-909F-D123A6D0D359}"/>
    <cellStyle name="SAPBEXaggItemX 3 9" xfId="13966" xr:uid="{78C6A922-CAAF-4754-AFB1-B246CBE16A2D}"/>
    <cellStyle name="SAPBEXaggItemX 3_APM NE Q4-2024 Intra" xfId="18884" xr:uid="{19B53E69-8444-480C-BF5F-8DBCFB065F89}"/>
    <cellStyle name="SAPBEXaggItemX 4" xfId="3553" xr:uid="{00000000-0005-0000-0000-0000BC110000}"/>
    <cellStyle name="SAPBEXaggItemX 4 2" xfId="7703" xr:uid="{00000000-0005-0000-0000-0000BD110000}"/>
    <cellStyle name="SAPBEXaggItemX 4 2 2" xfId="13967" xr:uid="{8117F415-B714-4438-8290-7C8BE797D029}"/>
    <cellStyle name="SAPBEXaggItemX 4 2_APM NE Q4-2024 Intra" xfId="18910" xr:uid="{9202E985-104F-4C43-BFEE-103F14C78607}"/>
    <cellStyle name="SAPBEXaggItemX 4 3" xfId="13968" xr:uid="{81C21B63-67ED-4C3B-8BD9-92E2B283E6AD}"/>
    <cellStyle name="SAPBEXaggItemX 4 3 2" xfId="13969" xr:uid="{4D5D3AF1-0F14-4541-BCA6-34D7C39A5256}"/>
    <cellStyle name="SAPBEXaggItemX 4 3_APM NE Q4-2024 Intra" xfId="18911" xr:uid="{B73991EF-05E3-489B-9160-0863B99C26FD}"/>
    <cellStyle name="SAPBEXaggItemX 4 4" xfId="13970" xr:uid="{AA43B11A-41A9-4EFB-B32A-EECA6A5FCF6F}"/>
    <cellStyle name="SAPBEXaggItemX 4 4 2" xfId="13971" xr:uid="{4660594D-C3C7-43EE-8AAF-E0EDEFD205BB}"/>
    <cellStyle name="SAPBEXaggItemX 4 4_APM NE Q4-2024 Intra" xfId="18912" xr:uid="{C48D520F-4793-408C-B910-F748ACE2347B}"/>
    <cellStyle name="SAPBEXaggItemX 4 5" xfId="13972" xr:uid="{260966F4-F144-40AC-BA94-9D918FD3BA98}"/>
    <cellStyle name="SAPBEXaggItemX 4 6" xfId="13973" xr:uid="{4304A310-2EA6-4353-A28B-A13F06D8E033}"/>
    <cellStyle name="SAPBEXaggItemX 4 7" xfId="13974" xr:uid="{69532EEA-AA0A-452A-B227-E9F062415D16}"/>
    <cellStyle name="SAPBEXaggItemX 4 8" xfId="13975" xr:uid="{804CF561-B8FF-46AB-A18D-9313873FD2E1}"/>
    <cellStyle name="SAPBEXaggItemX 4 8 2" xfId="13976" xr:uid="{F0ADEA32-B58E-4A46-8868-7CA15A8F8559}"/>
    <cellStyle name="SAPBEXaggItemX 4 8_APM NE Q4-2024 Intra" xfId="18913" xr:uid="{B62E9A6C-9C47-4140-A883-F3E7F13FDCF9}"/>
    <cellStyle name="SAPBEXaggItemX 4_APM NE Q4-2024 Intra" xfId="18909" xr:uid="{565219FA-EA26-4641-9E81-9F0BF5D1F908}"/>
    <cellStyle name="SAPBEXaggItemX 5" xfId="7698" xr:uid="{00000000-0005-0000-0000-0000BE110000}"/>
    <cellStyle name="SAPBEXaggItemX 6" xfId="13977" xr:uid="{81224142-F037-432F-9E9B-FFFD318982F2}"/>
    <cellStyle name="SAPBEXaggItemX_APM NE Q4-2024 Intra" xfId="18877" xr:uid="{BF22C171-C97C-461C-8961-82AC89291E2A}"/>
    <cellStyle name="SAPBEXbackground" xfId="3554" xr:uid="{00000000-0005-0000-0000-0000C0110000}"/>
    <cellStyle name="SAPBEXbackground 2" xfId="7704" xr:uid="{00000000-0005-0000-0000-0000C1110000}"/>
    <cellStyle name="SAPBEXbackground_APM NE Q4-2024 Intra" xfId="18914" xr:uid="{6246A148-8BDE-415A-93CF-2E742F340759}"/>
    <cellStyle name="SAPBEXchaText" xfId="3555" xr:uid="{00000000-0005-0000-0000-0000C2110000}"/>
    <cellStyle name="SAPBEXchaText 10" xfId="3556" xr:uid="{00000000-0005-0000-0000-0000C3110000}"/>
    <cellStyle name="SAPBEXchaText 10 2" xfId="3557" xr:uid="{00000000-0005-0000-0000-0000C4110000}"/>
    <cellStyle name="SAPBEXchaText 10 2 2" xfId="3558" xr:uid="{00000000-0005-0000-0000-0000C5110000}"/>
    <cellStyle name="SAPBEXchaText 10 2 2 2" xfId="3559" xr:uid="{00000000-0005-0000-0000-0000C6110000}"/>
    <cellStyle name="SAPBEXchaText 10 2 2 2 2" xfId="7709" xr:uid="{00000000-0005-0000-0000-0000C7110000}"/>
    <cellStyle name="SAPBEXchaText 10 2 2 2_APM NE Q4-2024 Intra" xfId="18919" xr:uid="{1DF12E11-A4B4-4318-9FE5-01D0ADF66608}"/>
    <cellStyle name="SAPBEXchaText 10 2 2 3" xfId="7708" xr:uid="{00000000-0005-0000-0000-0000C8110000}"/>
    <cellStyle name="SAPBEXchaText 10 2 2_APM NE Q4-2024 Intra" xfId="18918" xr:uid="{1E06681C-3858-45F0-A604-1829B68611F7}"/>
    <cellStyle name="SAPBEXchaText 10 2 3" xfId="3560" xr:uid="{00000000-0005-0000-0000-0000CA110000}"/>
    <cellStyle name="SAPBEXchaText 10 2 3 2" xfId="3561" xr:uid="{00000000-0005-0000-0000-0000CB110000}"/>
    <cellStyle name="SAPBEXchaText 10 2 3 2 2" xfId="7711" xr:uid="{00000000-0005-0000-0000-0000CC110000}"/>
    <cellStyle name="SAPBEXchaText 10 2 3 2_APM NE Q4-2024 Intra" xfId="18921" xr:uid="{EA75AF3C-5BD6-4DAE-AD05-15964BFFA787}"/>
    <cellStyle name="SAPBEXchaText 10 2 3 3" xfId="7710" xr:uid="{00000000-0005-0000-0000-0000CD110000}"/>
    <cellStyle name="SAPBEXchaText 10 2 3_APM NE Q4-2024 Intra" xfId="18920" xr:uid="{D6BB780B-F394-4F34-B1FF-02D98A1143F0}"/>
    <cellStyle name="SAPBEXchaText 10 2 4" xfId="3562" xr:uid="{00000000-0005-0000-0000-0000CF110000}"/>
    <cellStyle name="SAPBEXchaText 10 2 4 2" xfId="7712" xr:uid="{00000000-0005-0000-0000-0000D0110000}"/>
    <cellStyle name="SAPBEXchaText 10 2 4_APM NE Q4-2024 Intra" xfId="18922" xr:uid="{F042F68D-19AA-4A6C-BD68-0C902D1ED39E}"/>
    <cellStyle name="SAPBEXchaText 10 2 5" xfId="7707" xr:uid="{00000000-0005-0000-0000-0000D1110000}"/>
    <cellStyle name="SAPBEXchaText 10 2_APM NE Q4-2024 Intra" xfId="18917" xr:uid="{48EBAC78-A660-4E58-8DF6-0C0078C2FC94}"/>
    <cellStyle name="SAPBEXchaText 10 3" xfId="3563" xr:uid="{00000000-0005-0000-0000-0000D3110000}"/>
    <cellStyle name="SAPBEXchaText 10 3 2" xfId="3564" xr:uid="{00000000-0005-0000-0000-0000D4110000}"/>
    <cellStyle name="SAPBEXchaText 10 3 2 2" xfId="3565" xr:uid="{00000000-0005-0000-0000-0000D5110000}"/>
    <cellStyle name="SAPBEXchaText 10 3 2 2 2" xfId="7715" xr:uid="{00000000-0005-0000-0000-0000D6110000}"/>
    <cellStyle name="SAPBEXchaText 10 3 2 2_APM NE Q4-2024 Intra" xfId="18925" xr:uid="{BAC2F413-6DE8-49BC-B14F-C03EB8F2A569}"/>
    <cellStyle name="SAPBEXchaText 10 3 2 3" xfId="7714" xr:uid="{00000000-0005-0000-0000-0000D7110000}"/>
    <cellStyle name="SAPBEXchaText 10 3 2_APM NE Q4-2024 Intra" xfId="18924" xr:uid="{3848A1C3-301C-4C59-97A6-6119AB9C04EB}"/>
    <cellStyle name="SAPBEXchaText 10 3 3" xfId="3566" xr:uid="{00000000-0005-0000-0000-0000D9110000}"/>
    <cellStyle name="SAPBEXchaText 10 3 3 2" xfId="3567" xr:uid="{00000000-0005-0000-0000-0000DA110000}"/>
    <cellStyle name="SAPBEXchaText 10 3 3 2 2" xfId="7717" xr:uid="{00000000-0005-0000-0000-0000DB110000}"/>
    <cellStyle name="SAPBEXchaText 10 3 3 2_APM NE Q4-2024 Intra" xfId="18927" xr:uid="{43E3F4B5-8606-49C1-ACD8-9629AD7939F9}"/>
    <cellStyle name="SAPBEXchaText 10 3 3 3" xfId="7716" xr:uid="{00000000-0005-0000-0000-0000DC110000}"/>
    <cellStyle name="SAPBEXchaText 10 3 3_APM NE Q4-2024 Intra" xfId="18926" xr:uid="{3FB88091-1638-4626-B61C-8722E498132F}"/>
    <cellStyle name="SAPBEXchaText 10 3 4" xfId="3568" xr:uid="{00000000-0005-0000-0000-0000DE110000}"/>
    <cellStyle name="SAPBEXchaText 10 3 4 2" xfId="7718" xr:uid="{00000000-0005-0000-0000-0000DF110000}"/>
    <cellStyle name="SAPBEXchaText 10 3 4_APM NE Q4-2024 Intra" xfId="18928" xr:uid="{C1B6F386-AFFF-4F31-A712-6BDCF53DC5DE}"/>
    <cellStyle name="SAPBEXchaText 10 3 5" xfId="7713" xr:uid="{00000000-0005-0000-0000-0000E0110000}"/>
    <cellStyle name="SAPBEXchaText 10 3_APM NE Q4-2024 Intra" xfId="18923" xr:uid="{547BB0A9-576B-42A2-A785-5433E9281982}"/>
    <cellStyle name="SAPBEXchaText 10 4" xfId="3569" xr:uid="{00000000-0005-0000-0000-0000E2110000}"/>
    <cellStyle name="SAPBEXchaText 10 4 2" xfId="3570" xr:uid="{00000000-0005-0000-0000-0000E3110000}"/>
    <cellStyle name="SAPBEXchaText 10 4 2 2" xfId="3571" xr:uid="{00000000-0005-0000-0000-0000E4110000}"/>
    <cellStyle name="SAPBEXchaText 10 4 2 2 2" xfId="7721" xr:uid="{00000000-0005-0000-0000-0000E5110000}"/>
    <cellStyle name="SAPBEXchaText 10 4 2 2_APM NE Q4-2024 Intra" xfId="18931" xr:uid="{30536940-8B51-4542-A26D-6C674B7D1BDF}"/>
    <cellStyle name="SAPBEXchaText 10 4 2 3" xfId="7720" xr:uid="{00000000-0005-0000-0000-0000E6110000}"/>
    <cellStyle name="SAPBEXchaText 10 4 2_APM NE Q4-2024 Intra" xfId="18930" xr:uid="{3ED0CB60-BD80-4784-AFF3-D748668F9785}"/>
    <cellStyle name="SAPBEXchaText 10 4 3" xfId="3572" xr:uid="{00000000-0005-0000-0000-0000E8110000}"/>
    <cellStyle name="SAPBEXchaText 10 4 3 2" xfId="3573" xr:uid="{00000000-0005-0000-0000-0000E9110000}"/>
    <cellStyle name="SAPBEXchaText 10 4 3 2 2" xfId="7723" xr:uid="{00000000-0005-0000-0000-0000EA110000}"/>
    <cellStyle name="SAPBEXchaText 10 4 3 2_APM NE Q4-2024 Intra" xfId="18933" xr:uid="{395D1A59-FB71-4F6E-8BD6-B2116E0567E5}"/>
    <cellStyle name="SAPBEXchaText 10 4 3 3" xfId="7722" xr:uid="{00000000-0005-0000-0000-0000EB110000}"/>
    <cellStyle name="SAPBEXchaText 10 4 3_APM NE Q4-2024 Intra" xfId="18932" xr:uid="{7A85057F-1660-4FBD-BE36-C45CACA57B52}"/>
    <cellStyle name="SAPBEXchaText 10 4 4" xfId="3574" xr:uid="{00000000-0005-0000-0000-0000ED110000}"/>
    <cellStyle name="SAPBEXchaText 10 4 4 2" xfId="7724" xr:uid="{00000000-0005-0000-0000-0000EE110000}"/>
    <cellStyle name="SAPBEXchaText 10 4 4_APM NE Q4-2024 Intra" xfId="18934" xr:uid="{7AB4E9E8-6515-4990-AE6F-D4F5C0765244}"/>
    <cellStyle name="SAPBEXchaText 10 4 5" xfId="7719" xr:uid="{00000000-0005-0000-0000-0000EF110000}"/>
    <cellStyle name="SAPBEXchaText 10 4_APM NE Q4-2024 Intra" xfId="18929" xr:uid="{28C84FF2-98B3-4BF8-9063-59B30D1CA75C}"/>
    <cellStyle name="SAPBEXchaText 10 5" xfId="3575" xr:uid="{00000000-0005-0000-0000-0000F1110000}"/>
    <cellStyle name="SAPBEXchaText 10 5 2" xfId="3576" xr:uid="{00000000-0005-0000-0000-0000F2110000}"/>
    <cellStyle name="SAPBEXchaText 10 5 2 2" xfId="7726" xr:uid="{00000000-0005-0000-0000-0000F3110000}"/>
    <cellStyle name="SAPBEXchaText 10 5 2_APM NE Q4-2024 Intra" xfId="18936" xr:uid="{15DBA1AB-D53E-47AC-9F64-FD1E6EB9837B}"/>
    <cellStyle name="SAPBEXchaText 10 5 3" xfId="7725" xr:uid="{00000000-0005-0000-0000-0000F4110000}"/>
    <cellStyle name="SAPBEXchaText 10 5_APM NE Q4-2024 Intra" xfId="18935" xr:uid="{5A4B3E10-AAEE-437D-90FF-964481B97F08}"/>
    <cellStyle name="SAPBEXchaText 10 6" xfId="3577" xr:uid="{00000000-0005-0000-0000-0000F6110000}"/>
    <cellStyle name="SAPBEXchaText 10 6 2" xfId="3578" xr:uid="{00000000-0005-0000-0000-0000F7110000}"/>
    <cellStyle name="SAPBEXchaText 10 6 2 2" xfId="7728" xr:uid="{00000000-0005-0000-0000-0000F8110000}"/>
    <cellStyle name="SAPBEXchaText 10 6 2_APM NE Q4-2024 Intra" xfId="18938" xr:uid="{77DC1C3C-7BF0-4697-AF64-4700A42A4EAC}"/>
    <cellStyle name="SAPBEXchaText 10 6 3" xfId="7727" xr:uid="{00000000-0005-0000-0000-0000F9110000}"/>
    <cellStyle name="SAPBEXchaText 10 6_APM NE Q4-2024 Intra" xfId="18937" xr:uid="{782D08CD-EA83-4971-9E54-A6E0AE13572C}"/>
    <cellStyle name="SAPBEXchaText 10 7" xfId="3579" xr:uid="{00000000-0005-0000-0000-0000FB110000}"/>
    <cellStyle name="SAPBEXchaText 10 7 2" xfId="7729" xr:uid="{00000000-0005-0000-0000-0000FC110000}"/>
    <cellStyle name="SAPBEXchaText 10 7_APM NE Q4-2024 Intra" xfId="18939" xr:uid="{765F8AA5-E396-4992-AB1B-44357E7EF149}"/>
    <cellStyle name="SAPBEXchaText 10 8" xfId="7706" xr:uid="{00000000-0005-0000-0000-0000FD110000}"/>
    <cellStyle name="SAPBEXchaText 10_APM NE Q4-2024 Intra" xfId="18916" xr:uid="{45B372A1-74BE-4C03-870C-841F38CF49BD}"/>
    <cellStyle name="SAPBEXchaText 11" xfId="3580" xr:uid="{00000000-0005-0000-0000-0000FF110000}"/>
    <cellStyle name="SAPBEXchaText 11 2" xfId="3581" xr:uid="{00000000-0005-0000-0000-000000120000}"/>
    <cellStyle name="SAPBEXchaText 11 2 2" xfId="3582" xr:uid="{00000000-0005-0000-0000-000001120000}"/>
    <cellStyle name="SAPBEXchaText 11 2 2 2" xfId="3583" xr:uid="{00000000-0005-0000-0000-000002120000}"/>
    <cellStyle name="SAPBEXchaText 11 2 2 2 2" xfId="7733" xr:uid="{00000000-0005-0000-0000-000003120000}"/>
    <cellStyle name="SAPBEXchaText 11 2 2 2_APM NE Q4-2024 Intra" xfId="18943" xr:uid="{8EBD6A26-9A86-420E-B93C-53CEC78B66E5}"/>
    <cellStyle name="SAPBEXchaText 11 2 2 3" xfId="7732" xr:uid="{00000000-0005-0000-0000-000004120000}"/>
    <cellStyle name="SAPBEXchaText 11 2 2_APM NE Q4-2024 Intra" xfId="18942" xr:uid="{C5FA0555-762E-46CA-93A1-2E8FF88B06E3}"/>
    <cellStyle name="SAPBEXchaText 11 2 3" xfId="3584" xr:uid="{00000000-0005-0000-0000-000006120000}"/>
    <cellStyle name="SAPBEXchaText 11 2 3 2" xfId="3585" xr:uid="{00000000-0005-0000-0000-000007120000}"/>
    <cellStyle name="SAPBEXchaText 11 2 3 2 2" xfId="7735" xr:uid="{00000000-0005-0000-0000-000008120000}"/>
    <cellStyle name="SAPBEXchaText 11 2 3 2_APM NE Q4-2024 Intra" xfId="18945" xr:uid="{C5E11191-B955-4026-9D33-6FD67A06F359}"/>
    <cellStyle name="SAPBEXchaText 11 2 3 3" xfId="7734" xr:uid="{00000000-0005-0000-0000-000009120000}"/>
    <cellStyle name="SAPBEXchaText 11 2 3_APM NE Q4-2024 Intra" xfId="18944" xr:uid="{FB35309F-2E5A-42D7-B9B4-A2818FBBA84E}"/>
    <cellStyle name="SAPBEXchaText 11 2 4" xfId="3586" xr:uid="{00000000-0005-0000-0000-00000B120000}"/>
    <cellStyle name="SAPBEXchaText 11 2 4 2" xfId="7736" xr:uid="{00000000-0005-0000-0000-00000C120000}"/>
    <cellStyle name="SAPBEXchaText 11 2 4_APM NE Q4-2024 Intra" xfId="18946" xr:uid="{82475BD1-18B7-4232-A3DE-A83B9306748F}"/>
    <cellStyle name="SAPBEXchaText 11 2 5" xfId="7731" xr:uid="{00000000-0005-0000-0000-00000D120000}"/>
    <cellStyle name="SAPBEXchaText 11 2_APM NE Q4-2024 Intra" xfId="18941" xr:uid="{B1112E59-9C12-4E63-BF39-5C5926C70607}"/>
    <cellStyle name="SAPBEXchaText 11 3" xfId="3587" xr:uid="{00000000-0005-0000-0000-00000F120000}"/>
    <cellStyle name="SAPBEXchaText 11 3 2" xfId="3588" xr:uid="{00000000-0005-0000-0000-000010120000}"/>
    <cellStyle name="SAPBEXchaText 11 3 2 2" xfId="3589" xr:uid="{00000000-0005-0000-0000-000011120000}"/>
    <cellStyle name="SAPBEXchaText 11 3 2 2 2" xfId="7739" xr:uid="{00000000-0005-0000-0000-000012120000}"/>
    <cellStyle name="SAPBEXchaText 11 3 2 2_APM NE Q4-2024 Intra" xfId="18949" xr:uid="{B20F9E5C-734E-4AAA-A4DD-A93A10B27523}"/>
    <cellStyle name="SAPBEXchaText 11 3 2 3" xfId="7738" xr:uid="{00000000-0005-0000-0000-000013120000}"/>
    <cellStyle name="SAPBEXchaText 11 3 2_APM NE Q4-2024 Intra" xfId="18948" xr:uid="{D6B4AC22-C145-4C66-AD3E-13AF5E19FC5F}"/>
    <cellStyle name="SAPBEXchaText 11 3 3" xfId="3590" xr:uid="{00000000-0005-0000-0000-000015120000}"/>
    <cellStyle name="SAPBEXchaText 11 3 3 2" xfId="3591" xr:uid="{00000000-0005-0000-0000-000016120000}"/>
    <cellStyle name="SAPBEXchaText 11 3 3 2 2" xfId="7741" xr:uid="{00000000-0005-0000-0000-000017120000}"/>
    <cellStyle name="SAPBEXchaText 11 3 3 2_APM NE Q4-2024 Intra" xfId="18951" xr:uid="{E8AA4DD8-4ADC-444C-982D-9A07803C80EB}"/>
    <cellStyle name="SAPBEXchaText 11 3 3 3" xfId="7740" xr:uid="{00000000-0005-0000-0000-000018120000}"/>
    <cellStyle name="SAPBEXchaText 11 3 3_APM NE Q4-2024 Intra" xfId="18950" xr:uid="{29FF591C-3FB7-446C-8106-9E3A7B172704}"/>
    <cellStyle name="SAPBEXchaText 11 3 4" xfId="3592" xr:uid="{00000000-0005-0000-0000-00001A120000}"/>
    <cellStyle name="SAPBEXchaText 11 3 4 2" xfId="7742" xr:uid="{00000000-0005-0000-0000-00001B120000}"/>
    <cellStyle name="SAPBEXchaText 11 3 4_APM NE Q4-2024 Intra" xfId="18952" xr:uid="{E42F2E45-7DDE-4876-BFD7-92A1479FE7D6}"/>
    <cellStyle name="SAPBEXchaText 11 3 5" xfId="7737" xr:uid="{00000000-0005-0000-0000-00001C120000}"/>
    <cellStyle name="SAPBEXchaText 11 3_APM NE Q4-2024 Intra" xfId="18947" xr:uid="{56646707-C66C-4AD9-8658-51EC3DC075B5}"/>
    <cellStyle name="SAPBEXchaText 11 4" xfId="3593" xr:uid="{00000000-0005-0000-0000-00001E120000}"/>
    <cellStyle name="SAPBEXchaText 11 4 2" xfId="3594" xr:uid="{00000000-0005-0000-0000-00001F120000}"/>
    <cellStyle name="SAPBEXchaText 11 4 2 2" xfId="3595" xr:uid="{00000000-0005-0000-0000-000020120000}"/>
    <cellStyle name="SAPBEXchaText 11 4 2 2 2" xfId="7745" xr:uid="{00000000-0005-0000-0000-000021120000}"/>
    <cellStyle name="SAPBEXchaText 11 4 2 2_APM NE Q4-2024 Intra" xfId="18955" xr:uid="{5A48AFA2-93C8-4077-80AD-ADDE88F8C388}"/>
    <cellStyle name="SAPBEXchaText 11 4 2 3" xfId="7744" xr:uid="{00000000-0005-0000-0000-000022120000}"/>
    <cellStyle name="SAPBEXchaText 11 4 2_APM NE Q4-2024 Intra" xfId="18954" xr:uid="{5B76E6D3-99FC-4A8E-B5C4-DE72B38B9D16}"/>
    <cellStyle name="SAPBEXchaText 11 4 3" xfId="3596" xr:uid="{00000000-0005-0000-0000-000024120000}"/>
    <cellStyle name="SAPBEXchaText 11 4 3 2" xfId="3597" xr:uid="{00000000-0005-0000-0000-000025120000}"/>
    <cellStyle name="SAPBEXchaText 11 4 3 2 2" xfId="7747" xr:uid="{00000000-0005-0000-0000-000026120000}"/>
    <cellStyle name="SAPBEXchaText 11 4 3 2_APM NE Q4-2024 Intra" xfId="18957" xr:uid="{D204277B-FC2B-4422-84F7-F8AFEFD7A3C3}"/>
    <cellStyle name="SAPBEXchaText 11 4 3 3" xfId="7746" xr:uid="{00000000-0005-0000-0000-000027120000}"/>
    <cellStyle name="SAPBEXchaText 11 4 3_APM NE Q4-2024 Intra" xfId="18956" xr:uid="{5FC92521-3E24-41E2-9DA0-EB36C1B037AF}"/>
    <cellStyle name="SAPBEXchaText 11 4 4" xfId="3598" xr:uid="{00000000-0005-0000-0000-000029120000}"/>
    <cellStyle name="SAPBEXchaText 11 4 4 2" xfId="7748" xr:uid="{00000000-0005-0000-0000-00002A120000}"/>
    <cellStyle name="SAPBEXchaText 11 4 4_APM NE Q4-2024 Intra" xfId="18958" xr:uid="{69415153-3A86-4106-B2BD-9044CA851DFB}"/>
    <cellStyle name="SAPBEXchaText 11 4 5" xfId="7743" xr:uid="{00000000-0005-0000-0000-00002B120000}"/>
    <cellStyle name="SAPBEXchaText 11 4_APM NE Q4-2024 Intra" xfId="18953" xr:uid="{41339E34-8485-41C0-80E8-407C0615081A}"/>
    <cellStyle name="SAPBEXchaText 11 5" xfId="3599" xr:uid="{00000000-0005-0000-0000-00002D120000}"/>
    <cellStyle name="SAPBEXchaText 11 5 2" xfId="3600" xr:uid="{00000000-0005-0000-0000-00002E120000}"/>
    <cellStyle name="SAPBEXchaText 11 5 2 2" xfId="7750" xr:uid="{00000000-0005-0000-0000-00002F120000}"/>
    <cellStyle name="SAPBEXchaText 11 5 2_APM NE Q4-2024 Intra" xfId="18960" xr:uid="{B1B5E1D1-13C7-48C1-9F20-A69EC6BA2C20}"/>
    <cellStyle name="SAPBEXchaText 11 5 3" xfId="7749" xr:uid="{00000000-0005-0000-0000-000030120000}"/>
    <cellStyle name="SAPBEXchaText 11 5_APM NE Q4-2024 Intra" xfId="18959" xr:uid="{F3E0728F-52E7-4772-BA95-0CF411EA56CF}"/>
    <cellStyle name="SAPBEXchaText 11 6" xfId="3601" xr:uid="{00000000-0005-0000-0000-000032120000}"/>
    <cellStyle name="SAPBEXchaText 11 6 2" xfId="3602" xr:uid="{00000000-0005-0000-0000-000033120000}"/>
    <cellStyle name="SAPBEXchaText 11 6 2 2" xfId="7752" xr:uid="{00000000-0005-0000-0000-000034120000}"/>
    <cellStyle name="SAPBEXchaText 11 6 2_APM NE Q4-2024 Intra" xfId="18962" xr:uid="{E9CAF63B-6A16-41C1-91AD-0E9F310D351B}"/>
    <cellStyle name="SAPBEXchaText 11 6 3" xfId="7751" xr:uid="{00000000-0005-0000-0000-000035120000}"/>
    <cellStyle name="SAPBEXchaText 11 6_APM NE Q4-2024 Intra" xfId="18961" xr:uid="{B3F22290-3C9C-4373-A4E6-9BD95636AA7E}"/>
    <cellStyle name="SAPBEXchaText 11 7" xfId="3603" xr:uid="{00000000-0005-0000-0000-000037120000}"/>
    <cellStyle name="SAPBEXchaText 11 7 2" xfId="7753" xr:uid="{00000000-0005-0000-0000-000038120000}"/>
    <cellStyle name="SAPBEXchaText 11 7_APM NE Q4-2024 Intra" xfId="18963" xr:uid="{BD32392C-3264-4FCE-84FD-B4A0F679D73A}"/>
    <cellStyle name="SAPBEXchaText 11 8" xfId="7730" xr:uid="{00000000-0005-0000-0000-000039120000}"/>
    <cellStyle name="SAPBEXchaText 11_APM NE Q4-2024 Intra" xfId="18940" xr:uid="{E53C9CBF-36CE-43B4-A47B-1CA651B38AE6}"/>
    <cellStyle name="SAPBEXchaText 12" xfId="3604" xr:uid="{00000000-0005-0000-0000-00003B120000}"/>
    <cellStyle name="SAPBEXchaText 12 2" xfId="3605" xr:uid="{00000000-0005-0000-0000-00003C120000}"/>
    <cellStyle name="SAPBEXchaText 12 2 2" xfId="3606" xr:uid="{00000000-0005-0000-0000-00003D120000}"/>
    <cellStyle name="SAPBEXchaText 12 2 2 2" xfId="3607" xr:uid="{00000000-0005-0000-0000-00003E120000}"/>
    <cellStyle name="SAPBEXchaText 12 2 2 2 2" xfId="7757" xr:uid="{00000000-0005-0000-0000-00003F120000}"/>
    <cellStyle name="SAPBEXchaText 12 2 2 2_APM NE Q4-2024 Intra" xfId="18967" xr:uid="{1CDAED9C-4459-4CBD-B1E2-BA51F9DBC4FC}"/>
    <cellStyle name="SAPBEXchaText 12 2 2 3" xfId="7756" xr:uid="{00000000-0005-0000-0000-000040120000}"/>
    <cellStyle name="SAPBEXchaText 12 2 2_APM NE Q4-2024 Intra" xfId="18966" xr:uid="{A6C7337E-7313-480A-A0B3-0DFB742B7032}"/>
    <cellStyle name="SAPBEXchaText 12 2 3" xfId="3608" xr:uid="{00000000-0005-0000-0000-000042120000}"/>
    <cellStyle name="SAPBEXchaText 12 2 3 2" xfId="3609" xr:uid="{00000000-0005-0000-0000-000043120000}"/>
    <cellStyle name="SAPBEXchaText 12 2 3 2 2" xfId="7759" xr:uid="{00000000-0005-0000-0000-000044120000}"/>
    <cellStyle name="SAPBEXchaText 12 2 3 2_APM NE Q4-2024 Intra" xfId="18969" xr:uid="{1963DA86-A941-4BE3-AD47-529EDE2FE053}"/>
    <cellStyle name="SAPBEXchaText 12 2 3 3" xfId="7758" xr:uid="{00000000-0005-0000-0000-000045120000}"/>
    <cellStyle name="SAPBEXchaText 12 2 3_APM NE Q4-2024 Intra" xfId="18968" xr:uid="{7C745D6E-93F0-4EAF-AF84-B9C2797BD844}"/>
    <cellStyle name="SAPBEXchaText 12 2 4" xfId="3610" xr:uid="{00000000-0005-0000-0000-000047120000}"/>
    <cellStyle name="SAPBEXchaText 12 2 4 2" xfId="7760" xr:uid="{00000000-0005-0000-0000-000048120000}"/>
    <cellStyle name="SAPBEXchaText 12 2 4_APM NE Q4-2024 Intra" xfId="18970" xr:uid="{5683B509-1AF0-4CBF-BDB1-49D5673C30B1}"/>
    <cellStyle name="SAPBEXchaText 12 2 5" xfId="7755" xr:uid="{00000000-0005-0000-0000-000049120000}"/>
    <cellStyle name="SAPBEXchaText 12 2_APM NE Q4-2024 Intra" xfId="18965" xr:uid="{4CC2DEDF-7BF1-4A50-B7CE-5183F06C3C01}"/>
    <cellStyle name="SAPBEXchaText 12 3" xfId="3611" xr:uid="{00000000-0005-0000-0000-00004B120000}"/>
    <cellStyle name="SAPBEXchaText 12 3 2" xfId="3612" xr:uid="{00000000-0005-0000-0000-00004C120000}"/>
    <cellStyle name="SAPBEXchaText 12 3 2 2" xfId="3613" xr:uid="{00000000-0005-0000-0000-00004D120000}"/>
    <cellStyle name="SAPBEXchaText 12 3 2 2 2" xfId="7763" xr:uid="{00000000-0005-0000-0000-00004E120000}"/>
    <cellStyle name="SAPBEXchaText 12 3 2 2_APM NE Q4-2024 Intra" xfId="18973" xr:uid="{59D598F0-8FFA-4C78-94CB-37F1FAA2FE3D}"/>
    <cellStyle name="SAPBEXchaText 12 3 2 3" xfId="7762" xr:uid="{00000000-0005-0000-0000-00004F120000}"/>
    <cellStyle name="SAPBEXchaText 12 3 2_APM NE Q4-2024 Intra" xfId="18972" xr:uid="{1B872EF5-98A5-4A56-AC91-F98D34CD8D63}"/>
    <cellStyle name="SAPBEXchaText 12 3 3" xfId="3614" xr:uid="{00000000-0005-0000-0000-000051120000}"/>
    <cellStyle name="SAPBEXchaText 12 3 3 2" xfId="3615" xr:uid="{00000000-0005-0000-0000-000052120000}"/>
    <cellStyle name="SAPBEXchaText 12 3 3 2 2" xfId="7765" xr:uid="{00000000-0005-0000-0000-000053120000}"/>
    <cellStyle name="SAPBEXchaText 12 3 3 2_APM NE Q4-2024 Intra" xfId="18975" xr:uid="{1D508799-697D-40EE-9321-E3E50764787B}"/>
    <cellStyle name="SAPBEXchaText 12 3 3 3" xfId="7764" xr:uid="{00000000-0005-0000-0000-000054120000}"/>
    <cellStyle name="SAPBEXchaText 12 3 3_APM NE Q4-2024 Intra" xfId="18974" xr:uid="{1B26A0E5-E10A-44E2-A016-F6F0C95B84D1}"/>
    <cellStyle name="SAPBEXchaText 12 3 4" xfId="3616" xr:uid="{00000000-0005-0000-0000-000056120000}"/>
    <cellStyle name="SAPBEXchaText 12 3 4 2" xfId="7766" xr:uid="{00000000-0005-0000-0000-000057120000}"/>
    <cellStyle name="SAPBEXchaText 12 3 4_APM NE Q4-2024 Intra" xfId="18976" xr:uid="{7EEF4D0C-9B46-4182-8A96-E15D1CBBD687}"/>
    <cellStyle name="SAPBEXchaText 12 3 5" xfId="7761" xr:uid="{00000000-0005-0000-0000-000058120000}"/>
    <cellStyle name="SAPBEXchaText 12 3_APM NE Q4-2024 Intra" xfId="18971" xr:uid="{B2FF4D97-B298-4CAC-A1E9-25D49B8D258B}"/>
    <cellStyle name="SAPBEXchaText 12 4" xfId="3617" xr:uid="{00000000-0005-0000-0000-00005A120000}"/>
    <cellStyle name="SAPBEXchaText 12 4 2" xfId="3618" xr:uid="{00000000-0005-0000-0000-00005B120000}"/>
    <cellStyle name="SAPBEXchaText 12 4 2 2" xfId="3619" xr:uid="{00000000-0005-0000-0000-00005C120000}"/>
    <cellStyle name="SAPBEXchaText 12 4 2 2 2" xfId="7769" xr:uid="{00000000-0005-0000-0000-00005D120000}"/>
    <cellStyle name="SAPBEXchaText 12 4 2 2_APM NE Q4-2024 Intra" xfId="18979" xr:uid="{F0E62105-211D-495E-9592-F3E872BAF7C2}"/>
    <cellStyle name="SAPBEXchaText 12 4 2 3" xfId="7768" xr:uid="{00000000-0005-0000-0000-00005E120000}"/>
    <cellStyle name="SAPBEXchaText 12 4 2_APM NE Q4-2024 Intra" xfId="18978" xr:uid="{DA2F8C1D-6727-4C09-98F8-77FAA2EB07B3}"/>
    <cellStyle name="SAPBEXchaText 12 4 3" xfId="3620" xr:uid="{00000000-0005-0000-0000-000060120000}"/>
    <cellStyle name="SAPBEXchaText 12 4 3 2" xfId="3621" xr:uid="{00000000-0005-0000-0000-000061120000}"/>
    <cellStyle name="SAPBEXchaText 12 4 3 2 2" xfId="7771" xr:uid="{00000000-0005-0000-0000-000062120000}"/>
    <cellStyle name="SAPBEXchaText 12 4 3 2_APM NE Q4-2024 Intra" xfId="18981" xr:uid="{06817977-F6FC-463E-929D-94CDE140D604}"/>
    <cellStyle name="SAPBEXchaText 12 4 3 3" xfId="7770" xr:uid="{00000000-0005-0000-0000-000063120000}"/>
    <cellStyle name="SAPBEXchaText 12 4 3_APM NE Q4-2024 Intra" xfId="18980" xr:uid="{AF5B625B-4A38-4EE6-B72D-0A786A8D0284}"/>
    <cellStyle name="SAPBEXchaText 12 4 4" xfId="3622" xr:uid="{00000000-0005-0000-0000-000065120000}"/>
    <cellStyle name="SAPBEXchaText 12 4 4 2" xfId="7772" xr:uid="{00000000-0005-0000-0000-000066120000}"/>
    <cellStyle name="SAPBEXchaText 12 4 4_APM NE Q4-2024 Intra" xfId="18982" xr:uid="{4E7F9816-0F54-4639-BEAC-83B3A09CC523}"/>
    <cellStyle name="SAPBEXchaText 12 4 5" xfId="7767" xr:uid="{00000000-0005-0000-0000-000067120000}"/>
    <cellStyle name="SAPBEXchaText 12 4_APM NE Q4-2024 Intra" xfId="18977" xr:uid="{C6F194B4-0597-4DB6-9A41-9CDA28B218BA}"/>
    <cellStyle name="SAPBEXchaText 12 5" xfId="3623" xr:uid="{00000000-0005-0000-0000-000069120000}"/>
    <cellStyle name="SAPBEXchaText 12 5 2" xfId="3624" xr:uid="{00000000-0005-0000-0000-00006A120000}"/>
    <cellStyle name="SAPBEXchaText 12 5 2 2" xfId="7774" xr:uid="{00000000-0005-0000-0000-00006B120000}"/>
    <cellStyle name="SAPBEXchaText 12 5 2_APM NE Q4-2024 Intra" xfId="18984" xr:uid="{23A79284-7740-4752-BF27-BE2350C80433}"/>
    <cellStyle name="SAPBEXchaText 12 5 3" xfId="7773" xr:uid="{00000000-0005-0000-0000-00006C120000}"/>
    <cellStyle name="SAPBEXchaText 12 5_APM NE Q4-2024 Intra" xfId="18983" xr:uid="{08B58EFE-04D5-4768-A9A7-47F3B27C9756}"/>
    <cellStyle name="SAPBEXchaText 12 6" xfId="3625" xr:uid="{00000000-0005-0000-0000-00006E120000}"/>
    <cellStyle name="SAPBEXchaText 12 6 2" xfId="3626" xr:uid="{00000000-0005-0000-0000-00006F120000}"/>
    <cellStyle name="SAPBEXchaText 12 6 2 2" xfId="7776" xr:uid="{00000000-0005-0000-0000-000070120000}"/>
    <cellStyle name="SAPBEXchaText 12 6 2_APM NE Q4-2024 Intra" xfId="18986" xr:uid="{FA5EDE4E-526C-4F16-8CA7-919A8CD2C707}"/>
    <cellStyle name="SAPBEXchaText 12 6 3" xfId="7775" xr:uid="{00000000-0005-0000-0000-000071120000}"/>
    <cellStyle name="SAPBEXchaText 12 6_APM NE Q4-2024 Intra" xfId="18985" xr:uid="{F0D4B3FA-8B77-49BA-A46A-E98454E24E2E}"/>
    <cellStyle name="SAPBEXchaText 12 7" xfId="3627" xr:uid="{00000000-0005-0000-0000-000073120000}"/>
    <cellStyle name="SAPBEXchaText 12 7 2" xfId="7777" xr:uid="{00000000-0005-0000-0000-000074120000}"/>
    <cellStyle name="SAPBEXchaText 12 7_APM NE Q4-2024 Intra" xfId="18987" xr:uid="{72F04394-2387-4537-AC6F-8C0855A14537}"/>
    <cellStyle name="SAPBEXchaText 12 8" xfId="7754" xr:uid="{00000000-0005-0000-0000-000075120000}"/>
    <cellStyle name="SAPBEXchaText 12_APM NE Q4-2024 Intra" xfId="18964" xr:uid="{DB52AEB2-DFDB-470C-A91A-A9FA98A3C79C}"/>
    <cellStyle name="SAPBEXchaText 13" xfId="3628" xr:uid="{00000000-0005-0000-0000-000077120000}"/>
    <cellStyle name="SAPBEXchaText 13 2" xfId="3629" xr:uid="{00000000-0005-0000-0000-000078120000}"/>
    <cellStyle name="SAPBEXchaText 13 2 2" xfId="3630" xr:uid="{00000000-0005-0000-0000-000079120000}"/>
    <cellStyle name="SAPBEXchaText 13 2 2 2" xfId="3631" xr:uid="{00000000-0005-0000-0000-00007A120000}"/>
    <cellStyle name="SAPBEXchaText 13 2 2 2 2" xfId="7781" xr:uid="{00000000-0005-0000-0000-00007B120000}"/>
    <cellStyle name="SAPBEXchaText 13 2 2 2_APM NE Q4-2024 Intra" xfId="18991" xr:uid="{28124C21-D100-4DC8-B14C-932DF9BA45E9}"/>
    <cellStyle name="SAPBEXchaText 13 2 2 3" xfId="7780" xr:uid="{00000000-0005-0000-0000-00007C120000}"/>
    <cellStyle name="SAPBEXchaText 13 2 2_APM NE Q4-2024 Intra" xfId="18990" xr:uid="{8F6D102C-7334-4633-9F02-EF9A0EDAAE5B}"/>
    <cellStyle name="SAPBEXchaText 13 2 3" xfId="3632" xr:uid="{00000000-0005-0000-0000-00007E120000}"/>
    <cellStyle name="SAPBEXchaText 13 2 3 2" xfId="3633" xr:uid="{00000000-0005-0000-0000-00007F120000}"/>
    <cellStyle name="SAPBEXchaText 13 2 3 2 2" xfId="7783" xr:uid="{00000000-0005-0000-0000-000080120000}"/>
    <cellStyle name="SAPBEXchaText 13 2 3 2_APM NE Q4-2024 Intra" xfId="18993" xr:uid="{80F4DEEF-9B0B-41B2-9CCD-5637BCC56DD6}"/>
    <cellStyle name="SAPBEXchaText 13 2 3 3" xfId="7782" xr:uid="{00000000-0005-0000-0000-000081120000}"/>
    <cellStyle name="SAPBEXchaText 13 2 3_APM NE Q4-2024 Intra" xfId="18992" xr:uid="{A9D1FCC6-FA6E-42FF-8967-C586B98B55A3}"/>
    <cellStyle name="SAPBEXchaText 13 2 4" xfId="3634" xr:uid="{00000000-0005-0000-0000-000083120000}"/>
    <cellStyle name="SAPBEXchaText 13 2 4 2" xfId="7784" xr:uid="{00000000-0005-0000-0000-000084120000}"/>
    <cellStyle name="SAPBEXchaText 13 2 4_APM NE Q4-2024 Intra" xfId="18994" xr:uid="{188913DA-14B7-4F21-9DB2-C220CA42F85C}"/>
    <cellStyle name="SAPBEXchaText 13 2 5" xfId="7779" xr:uid="{00000000-0005-0000-0000-000085120000}"/>
    <cellStyle name="SAPBEXchaText 13 2_APM NE Q4-2024 Intra" xfId="18989" xr:uid="{0983AA06-B5FE-4E36-BF3A-EFF17A787E04}"/>
    <cellStyle name="SAPBEXchaText 13 3" xfId="3635" xr:uid="{00000000-0005-0000-0000-000087120000}"/>
    <cellStyle name="SAPBEXchaText 13 3 2" xfId="3636" xr:uid="{00000000-0005-0000-0000-000088120000}"/>
    <cellStyle name="SAPBEXchaText 13 3 2 2" xfId="3637" xr:uid="{00000000-0005-0000-0000-000089120000}"/>
    <cellStyle name="SAPBEXchaText 13 3 2 2 2" xfId="7787" xr:uid="{00000000-0005-0000-0000-00008A120000}"/>
    <cellStyle name="SAPBEXchaText 13 3 2 2_APM NE Q4-2024 Intra" xfId="18997" xr:uid="{348A43A9-B57A-4A6B-A47F-2333604B76B7}"/>
    <cellStyle name="SAPBEXchaText 13 3 2 3" xfId="7786" xr:uid="{00000000-0005-0000-0000-00008B120000}"/>
    <cellStyle name="SAPBEXchaText 13 3 2_APM NE Q4-2024 Intra" xfId="18996" xr:uid="{9B8E41BD-2ABD-46E1-A98C-3A7E909E8223}"/>
    <cellStyle name="SAPBEXchaText 13 3 3" xfId="3638" xr:uid="{00000000-0005-0000-0000-00008D120000}"/>
    <cellStyle name="SAPBEXchaText 13 3 3 2" xfId="3639" xr:uid="{00000000-0005-0000-0000-00008E120000}"/>
    <cellStyle name="SAPBEXchaText 13 3 3 2 2" xfId="7789" xr:uid="{00000000-0005-0000-0000-00008F120000}"/>
    <cellStyle name="SAPBEXchaText 13 3 3 2_APM NE Q4-2024 Intra" xfId="18999" xr:uid="{668C3959-BBA1-4A39-8F56-E21C888DF053}"/>
    <cellStyle name="SAPBEXchaText 13 3 3 3" xfId="7788" xr:uid="{00000000-0005-0000-0000-000090120000}"/>
    <cellStyle name="SAPBEXchaText 13 3 3_APM NE Q4-2024 Intra" xfId="18998" xr:uid="{81D3D3B0-83DE-45A7-B15C-732ED9572078}"/>
    <cellStyle name="SAPBEXchaText 13 3 4" xfId="3640" xr:uid="{00000000-0005-0000-0000-000092120000}"/>
    <cellStyle name="SAPBEXchaText 13 3 4 2" xfId="7790" xr:uid="{00000000-0005-0000-0000-000093120000}"/>
    <cellStyle name="SAPBEXchaText 13 3 4_APM NE Q4-2024 Intra" xfId="19000" xr:uid="{960501B0-C4CF-498C-900A-75FB5617F370}"/>
    <cellStyle name="SAPBEXchaText 13 3 5" xfId="7785" xr:uid="{00000000-0005-0000-0000-000094120000}"/>
    <cellStyle name="SAPBEXchaText 13 3_APM NE Q4-2024 Intra" xfId="18995" xr:uid="{F07CA612-D10E-41D2-9654-703B00F8102D}"/>
    <cellStyle name="SAPBEXchaText 13 4" xfId="3641" xr:uid="{00000000-0005-0000-0000-000096120000}"/>
    <cellStyle name="SAPBEXchaText 13 4 2" xfId="3642" xr:uid="{00000000-0005-0000-0000-000097120000}"/>
    <cellStyle name="SAPBEXchaText 13 4 2 2" xfId="3643" xr:uid="{00000000-0005-0000-0000-000098120000}"/>
    <cellStyle name="SAPBEXchaText 13 4 2 2 2" xfId="7793" xr:uid="{00000000-0005-0000-0000-000099120000}"/>
    <cellStyle name="SAPBEXchaText 13 4 2 2_APM NE Q4-2024 Intra" xfId="19003" xr:uid="{69E95EE1-F238-462E-9768-15E16FD58CFD}"/>
    <cellStyle name="SAPBEXchaText 13 4 2 3" xfId="7792" xr:uid="{00000000-0005-0000-0000-00009A120000}"/>
    <cellStyle name="SAPBEXchaText 13 4 2_APM NE Q4-2024 Intra" xfId="19002" xr:uid="{93696452-8493-453A-B4E6-71E75188E538}"/>
    <cellStyle name="SAPBEXchaText 13 4 3" xfId="3644" xr:uid="{00000000-0005-0000-0000-00009C120000}"/>
    <cellStyle name="SAPBEXchaText 13 4 3 2" xfId="3645" xr:uid="{00000000-0005-0000-0000-00009D120000}"/>
    <cellStyle name="SAPBEXchaText 13 4 3 2 2" xfId="7795" xr:uid="{00000000-0005-0000-0000-00009E120000}"/>
    <cellStyle name="SAPBEXchaText 13 4 3 2_APM NE Q4-2024 Intra" xfId="19005" xr:uid="{B443C045-FA19-49DE-8B6D-EF8F7C755D50}"/>
    <cellStyle name="SAPBEXchaText 13 4 3 3" xfId="7794" xr:uid="{00000000-0005-0000-0000-00009F120000}"/>
    <cellStyle name="SAPBEXchaText 13 4 3_APM NE Q4-2024 Intra" xfId="19004" xr:uid="{3581B005-EE9C-4F5A-B7FB-AA75C233C3E5}"/>
    <cellStyle name="SAPBEXchaText 13 4 4" xfId="3646" xr:uid="{00000000-0005-0000-0000-0000A1120000}"/>
    <cellStyle name="SAPBEXchaText 13 4 4 2" xfId="7796" xr:uid="{00000000-0005-0000-0000-0000A2120000}"/>
    <cellStyle name="SAPBEXchaText 13 4 4_APM NE Q4-2024 Intra" xfId="19006" xr:uid="{F3E1E616-816B-4C3C-9929-746CA5EC9BD4}"/>
    <cellStyle name="SAPBEXchaText 13 4 5" xfId="7791" xr:uid="{00000000-0005-0000-0000-0000A3120000}"/>
    <cellStyle name="SAPBEXchaText 13 4_APM NE Q4-2024 Intra" xfId="19001" xr:uid="{8AE37742-544D-4F57-B721-C12EF2211C0A}"/>
    <cellStyle name="SAPBEXchaText 13 5" xfId="3647" xr:uid="{00000000-0005-0000-0000-0000A5120000}"/>
    <cellStyle name="SAPBEXchaText 13 5 2" xfId="3648" xr:uid="{00000000-0005-0000-0000-0000A6120000}"/>
    <cellStyle name="SAPBEXchaText 13 5 2 2" xfId="7798" xr:uid="{00000000-0005-0000-0000-0000A7120000}"/>
    <cellStyle name="SAPBEXchaText 13 5 2_APM NE Q4-2024 Intra" xfId="19008" xr:uid="{8EF9ABC0-B761-4791-9D82-79C59FBDDD03}"/>
    <cellStyle name="SAPBEXchaText 13 5 3" xfId="7797" xr:uid="{00000000-0005-0000-0000-0000A8120000}"/>
    <cellStyle name="SAPBEXchaText 13 5_APM NE Q4-2024 Intra" xfId="19007" xr:uid="{7BD9DEB9-FCCE-463A-A3F8-4F8B13EDB391}"/>
    <cellStyle name="SAPBEXchaText 13 6" xfId="3649" xr:uid="{00000000-0005-0000-0000-0000AA120000}"/>
    <cellStyle name="SAPBEXchaText 13 6 2" xfId="3650" xr:uid="{00000000-0005-0000-0000-0000AB120000}"/>
    <cellStyle name="SAPBEXchaText 13 6 2 2" xfId="7800" xr:uid="{00000000-0005-0000-0000-0000AC120000}"/>
    <cellStyle name="SAPBEXchaText 13 6 2_APM NE Q4-2024 Intra" xfId="19010" xr:uid="{A61A2D23-33B1-431C-AD86-FC8CB2FCE50B}"/>
    <cellStyle name="SAPBEXchaText 13 6 3" xfId="7799" xr:uid="{00000000-0005-0000-0000-0000AD120000}"/>
    <cellStyle name="SAPBEXchaText 13 6_APM NE Q4-2024 Intra" xfId="19009" xr:uid="{A7D9A528-E98D-4E5B-B353-C8C58D874588}"/>
    <cellStyle name="SAPBEXchaText 13 7" xfId="3651" xr:uid="{00000000-0005-0000-0000-0000AF120000}"/>
    <cellStyle name="SAPBEXchaText 13 7 2" xfId="7801" xr:uid="{00000000-0005-0000-0000-0000B0120000}"/>
    <cellStyle name="SAPBEXchaText 13 7_APM NE Q4-2024 Intra" xfId="19011" xr:uid="{938E1848-8E59-4977-8C17-56990274E507}"/>
    <cellStyle name="SAPBEXchaText 13 8" xfId="7778" xr:uid="{00000000-0005-0000-0000-0000B1120000}"/>
    <cellStyle name="SAPBEXchaText 13_APM NE Q4-2024 Intra" xfId="18988" xr:uid="{5EE60165-A89A-49DC-B70D-26912D4185A5}"/>
    <cellStyle name="SAPBEXchaText 14" xfId="3652" xr:uid="{00000000-0005-0000-0000-0000B3120000}"/>
    <cellStyle name="SAPBEXchaText 14 2" xfId="3653" xr:uid="{00000000-0005-0000-0000-0000B4120000}"/>
    <cellStyle name="SAPBEXchaText 14 2 2" xfId="3654" xr:uid="{00000000-0005-0000-0000-0000B5120000}"/>
    <cellStyle name="SAPBEXchaText 14 2 2 2" xfId="3655" xr:uid="{00000000-0005-0000-0000-0000B6120000}"/>
    <cellStyle name="SAPBEXchaText 14 2 2 2 2" xfId="7805" xr:uid="{00000000-0005-0000-0000-0000B7120000}"/>
    <cellStyle name="SAPBEXchaText 14 2 2 2_APM NE Q4-2024 Intra" xfId="19015" xr:uid="{4890C89C-BF49-4169-A28A-CD57DAD101F4}"/>
    <cellStyle name="SAPBEXchaText 14 2 2 3" xfId="7804" xr:uid="{00000000-0005-0000-0000-0000B8120000}"/>
    <cellStyle name="SAPBEXchaText 14 2 2_APM NE Q4-2024 Intra" xfId="19014" xr:uid="{5F3723B3-DD03-4CE8-8CF3-A0800CCD5A30}"/>
    <cellStyle name="SAPBEXchaText 14 2 3" xfId="3656" xr:uid="{00000000-0005-0000-0000-0000BA120000}"/>
    <cellStyle name="SAPBEXchaText 14 2 3 2" xfId="3657" xr:uid="{00000000-0005-0000-0000-0000BB120000}"/>
    <cellStyle name="SAPBEXchaText 14 2 3 2 2" xfId="7807" xr:uid="{00000000-0005-0000-0000-0000BC120000}"/>
    <cellStyle name="SAPBEXchaText 14 2 3 2_APM NE Q4-2024 Intra" xfId="19017" xr:uid="{979AC8FE-55C0-4780-A0E5-0ADECD588F2D}"/>
    <cellStyle name="SAPBEXchaText 14 2 3 3" xfId="7806" xr:uid="{00000000-0005-0000-0000-0000BD120000}"/>
    <cellStyle name="SAPBEXchaText 14 2 3_APM NE Q4-2024 Intra" xfId="19016" xr:uid="{759B6073-F701-4979-AB9B-4526EB5A71C2}"/>
    <cellStyle name="SAPBEXchaText 14 2 4" xfId="3658" xr:uid="{00000000-0005-0000-0000-0000BF120000}"/>
    <cellStyle name="SAPBEXchaText 14 2 4 2" xfId="7808" xr:uid="{00000000-0005-0000-0000-0000C0120000}"/>
    <cellStyle name="SAPBEXchaText 14 2 4_APM NE Q4-2024 Intra" xfId="19018" xr:uid="{3B7D58F7-AEB7-4D7B-A627-9750ADA98D4D}"/>
    <cellStyle name="SAPBEXchaText 14 2 5" xfId="7803" xr:uid="{00000000-0005-0000-0000-0000C1120000}"/>
    <cellStyle name="SAPBEXchaText 14 2_APM NE Q4-2024 Intra" xfId="19013" xr:uid="{3DB5BC44-1DD2-41C9-841A-2D66FCFEB90E}"/>
    <cellStyle name="SAPBEXchaText 14 3" xfId="3659" xr:uid="{00000000-0005-0000-0000-0000C3120000}"/>
    <cellStyle name="SAPBEXchaText 14 3 2" xfId="3660" xr:uid="{00000000-0005-0000-0000-0000C4120000}"/>
    <cellStyle name="SAPBEXchaText 14 3 2 2" xfId="3661" xr:uid="{00000000-0005-0000-0000-0000C5120000}"/>
    <cellStyle name="SAPBEXchaText 14 3 2 2 2" xfId="7811" xr:uid="{00000000-0005-0000-0000-0000C6120000}"/>
    <cellStyle name="SAPBEXchaText 14 3 2 2_APM NE Q4-2024 Intra" xfId="19021" xr:uid="{E6BDC44A-E5FB-4615-A70A-9A171AE4D1FD}"/>
    <cellStyle name="SAPBEXchaText 14 3 2 3" xfId="7810" xr:uid="{00000000-0005-0000-0000-0000C7120000}"/>
    <cellStyle name="SAPBEXchaText 14 3 2_APM NE Q4-2024 Intra" xfId="19020" xr:uid="{82F2E7AF-A217-4700-9B3A-C473F8FC11DF}"/>
    <cellStyle name="SAPBEXchaText 14 3 3" xfId="3662" xr:uid="{00000000-0005-0000-0000-0000C9120000}"/>
    <cellStyle name="SAPBEXchaText 14 3 3 2" xfId="3663" xr:uid="{00000000-0005-0000-0000-0000CA120000}"/>
    <cellStyle name="SAPBEXchaText 14 3 3 2 2" xfId="7813" xr:uid="{00000000-0005-0000-0000-0000CB120000}"/>
    <cellStyle name="SAPBEXchaText 14 3 3 2_APM NE Q4-2024 Intra" xfId="19023" xr:uid="{6A9888A5-4E9F-4B28-B004-559F39D78D04}"/>
    <cellStyle name="SAPBEXchaText 14 3 3 3" xfId="7812" xr:uid="{00000000-0005-0000-0000-0000CC120000}"/>
    <cellStyle name="SAPBEXchaText 14 3 3_APM NE Q4-2024 Intra" xfId="19022" xr:uid="{DE69EA4E-FAAC-4226-A2D0-26C14442A0B8}"/>
    <cellStyle name="SAPBEXchaText 14 3 4" xfId="3664" xr:uid="{00000000-0005-0000-0000-0000CE120000}"/>
    <cellStyle name="SAPBEXchaText 14 3 4 2" xfId="7814" xr:uid="{00000000-0005-0000-0000-0000CF120000}"/>
    <cellStyle name="SAPBEXchaText 14 3 4_APM NE Q4-2024 Intra" xfId="19024" xr:uid="{DAFA23CB-425F-4F28-B2BE-33196A23CAFC}"/>
    <cellStyle name="SAPBEXchaText 14 3 5" xfId="7809" xr:uid="{00000000-0005-0000-0000-0000D0120000}"/>
    <cellStyle name="SAPBEXchaText 14 3_APM NE Q4-2024 Intra" xfId="19019" xr:uid="{2EC8F4FF-055C-497B-8795-404B50FC7045}"/>
    <cellStyle name="SAPBEXchaText 14 4" xfId="3665" xr:uid="{00000000-0005-0000-0000-0000D2120000}"/>
    <cellStyle name="SAPBEXchaText 14 4 2" xfId="3666" xr:uid="{00000000-0005-0000-0000-0000D3120000}"/>
    <cellStyle name="SAPBEXchaText 14 4 2 2" xfId="3667" xr:uid="{00000000-0005-0000-0000-0000D4120000}"/>
    <cellStyle name="SAPBEXchaText 14 4 2 2 2" xfId="7817" xr:uid="{00000000-0005-0000-0000-0000D5120000}"/>
    <cellStyle name="SAPBEXchaText 14 4 2 2_APM NE Q4-2024 Intra" xfId="19027" xr:uid="{EC877A0B-AF2D-4FBD-9573-5DB6BB2842FA}"/>
    <cellStyle name="SAPBEXchaText 14 4 2 3" xfId="7816" xr:uid="{00000000-0005-0000-0000-0000D6120000}"/>
    <cellStyle name="SAPBEXchaText 14 4 2_APM NE Q4-2024 Intra" xfId="19026" xr:uid="{A3E2F8E5-90F7-4C05-B5DE-45B03CA1B195}"/>
    <cellStyle name="SAPBEXchaText 14 4 3" xfId="3668" xr:uid="{00000000-0005-0000-0000-0000D8120000}"/>
    <cellStyle name="SAPBEXchaText 14 4 3 2" xfId="3669" xr:uid="{00000000-0005-0000-0000-0000D9120000}"/>
    <cellStyle name="SAPBEXchaText 14 4 3 2 2" xfId="7819" xr:uid="{00000000-0005-0000-0000-0000DA120000}"/>
    <cellStyle name="SAPBEXchaText 14 4 3 2_APM NE Q4-2024 Intra" xfId="19029" xr:uid="{2382A497-0997-44C7-B36B-D14B8A78252A}"/>
    <cellStyle name="SAPBEXchaText 14 4 3 3" xfId="7818" xr:uid="{00000000-0005-0000-0000-0000DB120000}"/>
    <cellStyle name="SAPBEXchaText 14 4 3_APM NE Q4-2024 Intra" xfId="19028" xr:uid="{10C3EB57-F233-4359-B7D4-8EAE61B7977F}"/>
    <cellStyle name="SAPBEXchaText 14 4 4" xfId="3670" xr:uid="{00000000-0005-0000-0000-0000DD120000}"/>
    <cellStyle name="SAPBEXchaText 14 4 4 2" xfId="7820" xr:uid="{00000000-0005-0000-0000-0000DE120000}"/>
    <cellStyle name="SAPBEXchaText 14 4 4_APM NE Q4-2024 Intra" xfId="19030" xr:uid="{4B9A715C-2D3B-45E5-BCAA-72E738307808}"/>
    <cellStyle name="SAPBEXchaText 14 4 5" xfId="7815" xr:uid="{00000000-0005-0000-0000-0000DF120000}"/>
    <cellStyle name="SAPBEXchaText 14 4_APM NE Q4-2024 Intra" xfId="19025" xr:uid="{A2DD79C2-B747-4CAB-94F1-D3843C6C6945}"/>
    <cellStyle name="SAPBEXchaText 14 5" xfId="3671" xr:uid="{00000000-0005-0000-0000-0000E1120000}"/>
    <cellStyle name="SAPBEXchaText 14 5 2" xfId="3672" xr:uid="{00000000-0005-0000-0000-0000E2120000}"/>
    <cellStyle name="SAPBEXchaText 14 5 2 2" xfId="7822" xr:uid="{00000000-0005-0000-0000-0000E3120000}"/>
    <cellStyle name="SAPBEXchaText 14 5 2_APM NE Q4-2024 Intra" xfId="19032" xr:uid="{F718D2AF-F826-45EF-A613-A27E4B9BD208}"/>
    <cellStyle name="SAPBEXchaText 14 5 3" xfId="7821" xr:uid="{00000000-0005-0000-0000-0000E4120000}"/>
    <cellStyle name="SAPBEXchaText 14 5_APM NE Q4-2024 Intra" xfId="19031" xr:uid="{37F7DCC6-ED09-4A97-B179-EF8C2D9588CC}"/>
    <cellStyle name="SAPBEXchaText 14 6" xfId="3673" xr:uid="{00000000-0005-0000-0000-0000E6120000}"/>
    <cellStyle name="SAPBEXchaText 14 6 2" xfId="3674" xr:uid="{00000000-0005-0000-0000-0000E7120000}"/>
    <cellStyle name="SAPBEXchaText 14 6 2 2" xfId="7824" xr:uid="{00000000-0005-0000-0000-0000E8120000}"/>
    <cellStyle name="SAPBEXchaText 14 6 2_APM NE Q4-2024 Intra" xfId="19034" xr:uid="{1F385FE9-AECA-408D-B69B-A78F2D01E332}"/>
    <cellStyle name="SAPBEXchaText 14 6 3" xfId="7823" xr:uid="{00000000-0005-0000-0000-0000E9120000}"/>
    <cellStyle name="SAPBEXchaText 14 6_APM NE Q4-2024 Intra" xfId="19033" xr:uid="{93015577-34E0-4A20-8CB8-B468E58B6906}"/>
    <cellStyle name="SAPBEXchaText 14 7" xfId="3675" xr:uid="{00000000-0005-0000-0000-0000EB120000}"/>
    <cellStyle name="SAPBEXchaText 14 7 2" xfId="7825" xr:uid="{00000000-0005-0000-0000-0000EC120000}"/>
    <cellStyle name="SAPBEXchaText 14 7_APM NE Q4-2024 Intra" xfId="19035" xr:uid="{63286D58-8630-4C93-A541-AF4F59E1C655}"/>
    <cellStyle name="SAPBEXchaText 14 8" xfId="7802" xr:uid="{00000000-0005-0000-0000-0000ED120000}"/>
    <cellStyle name="SAPBEXchaText 14_APM NE Q4-2024 Intra" xfId="19012" xr:uid="{B8C4DD62-5EF1-4784-A65C-B5E8FEAA9D2B}"/>
    <cellStyle name="SAPBEXchaText 15" xfId="3676" xr:uid="{00000000-0005-0000-0000-0000EF120000}"/>
    <cellStyle name="SAPBEXchaText 15 2" xfId="3677" xr:uid="{00000000-0005-0000-0000-0000F0120000}"/>
    <cellStyle name="SAPBEXchaText 15 2 2" xfId="3678" xr:uid="{00000000-0005-0000-0000-0000F1120000}"/>
    <cellStyle name="SAPBEXchaText 15 2 2 2" xfId="7828" xr:uid="{00000000-0005-0000-0000-0000F2120000}"/>
    <cellStyle name="SAPBEXchaText 15 2 2_APM NE Q4-2024 Intra" xfId="19038" xr:uid="{A155C303-5F36-4DD3-83D0-7CDD9C4E5691}"/>
    <cellStyle name="SAPBEXchaText 15 2 3" xfId="7827" xr:uid="{00000000-0005-0000-0000-0000F3120000}"/>
    <cellStyle name="SAPBEXchaText 15 2_APM NE Q4-2024 Intra" xfId="19037" xr:uid="{2D914463-3E03-4046-A573-5DC4F1B39EE8}"/>
    <cellStyle name="SAPBEXchaText 15 3" xfId="3679" xr:uid="{00000000-0005-0000-0000-0000F5120000}"/>
    <cellStyle name="SAPBEXchaText 15 3 2" xfId="3680" xr:uid="{00000000-0005-0000-0000-0000F6120000}"/>
    <cellStyle name="SAPBEXchaText 15 3 2 2" xfId="7830" xr:uid="{00000000-0005-0000-0000-0000F7120000}"/>
    <cellStyle name="SAPBEXchaText 15 3 2_APM NE Q4-2024 Intra" xfId="19040" xr:uid="{CD3AEC75-7A4D-447C-A123-4BA8BC7630FB}"/>
    <cellStyle name="SAPBEXchaText 15 3 3" xfId="7829" xr:uid="{00000000-0005-0000-0000-0000F8120000}"/>
    <cellStyle name="SAPBEXchaText 15 3_APM NE Q4-2024 Intra" xfId="19039" xr:uid="{BC1FAC4F-187C-4DB9-BDF1-9DCBE8CB1AA8}"/>
    <cellStyle name="SAPBEXchaText 15 4" xfId="3681" xr:uid="{00000000-0005-0000-0000-0000FA120000}"/>
    <cellStyle name="SAPBEXchaText 15 4 2" xfId="7831" xr:uid="{00000000-0005-0000-0000-0000FB120000}"/>
    <cellStyle name="SAPBEXchaText 15 4_APM NE Q4-2024 Intra" xfId="19041" xr:uid="{4853D172-3E80-477D-9787-2DFC6F47674D}"/>
    <cellStyle name="SAPBEXchaText 15 5" xfId="7826" xr:uid="{00000000-0005-0000-0000-0000FC120000}"/>
    <cellStyle name="SAPBEXchaText 15_APM NE Q4-2024 Intra" xfId="19036" xr:uid="{17B5FCFF-0754-4FD2-B2F5-BA7CF1CB6651}"/>
    <cellStyle name="SAPBEXchaText 16" xfId="3682" xr:uid="{00000000-0005-0000-0000-0000FE120000}"/>
    <cellStyle name="SAPBEXchaText 16 2" xfId="3683" xr:uid="{00000000-0005-0000-0000-0000FF120000}"/>
    <cellStyle name="SAPBEXchaText 16 2 2" xfId="3684" xr:uid="{00000000-0005-0000-0000-000000130000}"/>
    <cellStyle name="SAPBEXchaText 16 2 2 2" xfId="7834" xr:uid="{00000000-0005-0000-0000-000001130000}"/>
    <cellStyle name="SAPBEXchaText 16 2 2_APM NE Q4-2024 Intra" xfId="19044" xr:uid="{BF2657AB-A200-4F96-AAEC-188F49D62BCD}"/>
    <cellStyle name="SAPBEXchaText 16 2 3" xfId="7833" xr:uid="{00000000-0005-0000-0000-000002130000}"/>
    <cellStyle name="SAPBEXchaText 16 2_APM NE Q4-2024 Intra" xfId="19043" xr:uid="{122675B2-F705-42F8-BE3B-4806688922E5}"/>
    <cellStyle name="SAPBEXchaText 16 3" xfId="3685" xr:uid="{00000000-0005-0000-0000-000004130000}"/>
    <cellStyle name="SAPBEXchaText 16 3 2" xfId="3686" xr:uid="{00000000-0005-0000-0000-000005130000}"/>
    <cellStyle name="SAPBEXchaText 16 3 2 2" xfId="7836" xr:uid="{00000000-0005-0000-0000-000006130000}"/>
    <cellStyle name="SAPBEXchaText 16 3 2_APM NE Q4-2024 Intra" xfId="19046" xr:uid="{48473232-C384-4F90-9592-EB54949E144D}"/>
    <cellStyle name="SAPBEXchaText 16 3 3" xfId="7835" xr:uid="{00000000-0005-0000-0000-000007130000}"/>
    <cellStyle name="SAPBEXchaText 16 3_APM NE Q4-2024 Intra" xfId="19045" xr:uid="{470FD134-C2DE-4A11-9994-C2E13991D370}"/>
    <cellStyle name="SAPBEXchaText 16 4" xfId="3687" xr:uid="{00000000-0005-0000-0000-000009130000}"/>
    <cellStyle name="SAPBEXchaText 16 4 2" xfId="7837" xr:uid="{00000000-0005-0000-0000-00000A130000}"/>
    <cellStyle name="SAPBEXchaText 16 4_APM NE Q4-2024 Intra" xfId="19047" xr:uid="{80F2589E-40AE-42EE-82D8-D9ADB1060BEA}"/>
    <cellStyle name="SAPBEXchaText 16 5" xfId="7832" xr:uid="{00000000-0005-0000-0000-00000B130000}"/>
    <cellStyle name="SAPBEXchaText 16_APM NE Q4-2024 Intra" xfId="19042" xr:uid="{B402EB28-D367-4749-8309-54D67749530C}"/>
    <cellStyle name="SAPBEXchaText 17" xfId="3688" xr:uid="{00000000-0005-0000-0000-00000D130000}"/>
    <cellStyle name="SAPBEXchaText 17 2" xfId="3689" xr:uid="{00000000-0005-0000-0000-00000E130000}"/>
    <cellStyle name="SAPBEXchaText 17 2 2" xfId="7839" xr:uid="{00000000-0005-0000-0000-00000F130000}"/>
    <cellStyle name="SAPBEXchaText 17 2_APM NE Q4-2024 Intra" xfId="19049" xr:uid="{1577B5B3-C723-432B-9273-DBCBE0DC3C55}"/>
    <cellStyle name="SAPBEXchaText 17 3" xfId="7838" xr:uid="{00000000-0005-0000-0000-000010130000}"/>
    <cellStyle name="SAPBEXchaText 17_APM NE Q4-2024 Intra" xfId="19048" xr:uid="{CB65E402-A826-44D8-ACB2-E5C2A511E8E3}"/>
    <cellStyle name="SAPBEXchaText 18" xfId="3690" xr:uid="{00000000-0005-0000-0000-000012130000}"/>
    <cellStyle name="SAPBEXchaText 18 2" xfId="3691" xr:uid="{00000000-0005-0000-0000-000013130000}"/>
    <cellStyle name="SAPBEXchaText 18 2 2" xfId="7841" xr:uid="{00000000-0005-0000-0000-000014130000}"/>
    <cellStyle name="SAPBEXchaText 18 2_APM NE Q4-2024 Intra" xfId="19051" xr:uid="{16D03C53-DDB3-46C2-8DA4-0DE57C4F5ED6}"/>
    <cellStyle name="SAPBEXchaText 18 3" xfId="7840" xr:uid="{00000000-0005-0000-0000-000015130000}"/>
    <cellStyle name="SAPBEXchaText 18_APM NE Q4-2024 Intra" xfId="19050" xr:uid="{C5906BD8-3D1A-48AD-A893-135288C9C69F}"/>
    <cellStyle name="SAPBEXchaText 19" xfId="3692" xr:uid="{00000000-0005-0000-0000-000017130000}"/>
    <cellStyle name="SAPBEXchaText 19 2" xfId="7842" xr:uid="{00000000-0005-0000-0000-000018130000}"/>
    <cellStyle name="SAPBEXchaText 19_APM NE Q4-2024 Intra" xfId="19052" xr:uid="{34F02DF0-8115-4823-A5C2-A0386FCE0EE3}"/>
    <cellStyle name="SAPBEXchaText 2" xfId="3693" xr:uid="{00000000-0005-0000-0000-000019130000}"/>
    <cellStyle name="SAPBEXchaText 2 10" xfId="11596" xr:uid="{00000000-0005-0000-0000-00001A130000}"/>
    <cellStyle name="SAPBEXchaText 2 2" xfId="3694" xr:uid="{00000000-0005-0000-0000-00001B130000}"/>
    <cellStyle name="SAPBEXchaText 2 2 2" xfId="3695" xr:uid="{00000000-0005-0000-0000-00001C130000}"/>
    <cellStyle name="SAPBEXchaText 2 2 2 2" xfId="3696" xr:uid="{00000000-0005-0000-0000-00001D130000}"/>
    <cellStyle name="SAPBEXchaText 2 2 2 2 2" xfId="3697" xr:uid="{00000000-0005-0000-0000-00001E130000}"/>
    <cellStyle name="SAPBEXchaText 2 2 2 2 2 2" xfId="7847" xr:uid="{00000000-0005-0000-0000-00001F130000}"/>
    <cellStyle name="SAPBEXchaText 2 2 2 2 2_APM NE Q4-2024 Intra" xfId="19057" xr:uid="{2B9FF8A0-33C5-4A85-B399-1B254D585FFB}"/>
    <cellStyle name="SAPBEXchaText 2 2 2 2 3" xfId="7846" xr:uid="{00000000-0005-0000-0000-000020130000}"/>
    <cellStyle name="SAPBEXchaText 2 2 2 2_APM NE Q4-2024 Intra" xfId="19056" xr:uid="{5B970B4F-47B9-4A3A-B7A2-AC41AC17F31F}"/>
    <cellStyle name="SAPBEXchaText 2 2 2 3" xfId="3698" xr:uid="{00000000-0005-0000-0000-000022130000}"/>
    <cellStyle name="SAPBEXchaText 2 2 2 3 2" xfId="3699" xr:uid="{00000000-0005-0000-0000-000023130000}"/>
    <cellStyle name="SAPBEXchaText 2 2 2 3 2 2" xfId="7849" xr:uid="{00000000-0005-0000-0000-000024130000}"/>
    <cellStyle name="SAPBEXchaText 2 2 2 3 2_APM NE Q4-2024 Intra" xfId="19059" xr:uid="{D23C143D-9247-47AA-8FD2-CA2F2F0B6BDD}"/>
    <cellStyle name="SAPBEXchaText 2 2 2 3 3" xfId="7848" xr:uid="{00000000-0005-0000-0000-000025130000}"/>
    <cellStyle name="SAPBEXchaText 2 2 2 3_APM NE Q4-2024 Intra" xfId="19058" xr:uid="{5B729010-92CB-40B9-904A-C27891985132}"/>
    <cellStyle name="SAPBEXchaText 2 2 2 4" xfId="3700" xr:uid="{00000000-0005-0000-0000-000027130000}"/>
    <cellStyle name="SAPBEXchaText 2 2 2 4 2" xfId="7850" xr:uid="{00000000-0005-0000-0000-000028130000}"/>
    <cellStyle name="SAPBEXchaText 2 2 2 4_APM NE Q4-2024 Intra" xfId="19060" xr:uid="{CD3CE0B9-41E4-442A-89F8-79260E953EF7}"/>
    <cellStyle name="SAPBEXchaText 2 2 2 5" xfId="7845" xr:uid="{00000000-0005-0000-0000-000029130000}"/>
    <cellStyle name="SAPBEXchaText 2 2 2_APM NE Q4-2024 Intra" xfId="19055" xr:uid="{2F7AB7DF-F0AF-4835-8CE6-A8D5A7AB5384}"/>
    <cellStyle name="SAPBEXchaText 2 2 3" xfId="3701" xr:uid="{00000000-0005-0000-0000-00002B130000}"/>
    <cellStyle name="SAPBEXchaText 2 2 3 2" xfId="3702" xr:uid="{00000000-0005-0000-0000-00002C130000}"/>
    <cellStyle name="SAPBEXchaText 2 2 3 2 2" xfId="3703" xr:uid="{00000000-0005-0000-0000-00002D130000}"/>
    <cellStyle name="SAPBEXchaText 2 2 3 2 2 2" xfId="7853" xr:uid="{00000000-0005-0000-0000-00002E130000}"/>
    <cellStyle name="SAPBEXchaText 2 2 3 2 2_APM NE Q4-2024 Intra" xfId="19063" xr:uid="{45FF24AD-54BA-46E8-98B7-77694C9CB4DA}"/>
    <cellStyle name="SAPBEXchaText 2 2 3 2 3" xfId="7852" xr:uid="{00000000-0005-0000-0000-00002F130000}"/>
    <cellStyle name="SAPBEXchaText 2 2 3 2_APM NE Q4-2024 Intra" xfId="19062" xr:uid="{DE60742E-3A6C-4F67-885A-D225F139602A}"/>
    <cellStyle name="SAPBEXchaText 2 2 3 3" xfId="3704" xr:uid="{00000000-0005-0000-0000-000031130000}"/>
    <cellStyle name="SAPBEXchaText 2 2 3 3 2" xfId="3705" xr:uid="{00000000-0005-0000-0000-000032130000}"/>
    <cellStyle name="SAPBEXchaText 2 2 3 3 2 2" xfId="7855" xr:uid="{00000000-0005-0000-0000-000033130000}"/>
    <cellStyle name="SAPBEXchaText 2 2 3 3 2_APM NE Q4-2024 Intra" xfId="19065" xr:uid="{DF7A468A-1663-4266-AB47-0AA1142ECCED}"/>
    <cellStyle name="SAPBEXchaText 2 2 3 3 3" xfId="7854" xr:uid="{00000000-0005-0000-0000-000034130000}"/>
    <cellStyle name="SAPBEXchaText 2 2 3 3_APM NE Q4-2024 Intra" xfId="19064" xr:uid="{D403F0AE-BD18-4971-BFA2-83BD71A64BFE}"/>
    <cellStyle name="SAPBEXchaText 2 2 3 4" xfId="3706" xr:uid="{00000000-0005-0000-0000-000036130000}"/>
    <cellStyle name="SAPBEXchaText 2 2 3 4 2" xfId="7856" xr:uid="{00000000-0005-0000-0000-000037130000}"/>
    <cellStyle name="SAPBEXchaText 2 2 3 4_APM NE Q4-2024 Intra" xfId="19066" xr:uid="{04FB9BFF-D684-4A06-97A9-792061F32DED}"/>
    <cellStyle name="SAPBEXchaText 2 2 3 5" xfId="7851" xr:uid="{00000000-0005-0000-0000-000038130000}"/>
    <cellStyle name="SAPBEXchaText 2 2 3_APM NE Q4-2024 Intra" xfId="19061" xr:uid="{E20DE653-D5E7-4AD5-B090-0C8000A976B6}"/>
    <cellStyle name="SAPBEXchaText 2 2 4" xfId="3707" xr:uid="{00000000-0005-0000-0000-00003A130000}"/>
    <cellStyle name="SAPBEXchaText 2 2 4 2" xfId="3708" xr:uid="{00000000-0005-0000-0000-00003B130000}"/>
    <cellStyle name="SAPBEXchaText 2 2 4 2 2" xfId="7858" xr:uid="{00000000-0005-0000-0000-00003C130000}"/>
    <cellStyle name="SAPBEXchaText 2 2 4 2_APM NE Q4-2024 Intra" xfId="19068" xr:uid="{E5CC2D22-EFAE-4C7C-B422-15CD9C664B10}"/>
    <cellStyle name="SAPBEXchaText 2 2 4 3" xfId="7857" xr:uid="{00000000-0005-0000-0000-00003D130000}"/>
    <cellStyle name="SAPBEXchaText 2 2 4_APM NE Q4-2024 Intra" xfId="19067" xr:uid="{A2CA8F8A-96CD-405B-BEDB-A8E7103D5B75}"/>
    <cellStyle name="SAPBEXchaText 2 2 5" xfId="3709" xr:uid="{00000000-0005-0000-0000-00003F130000}"/>
    <cellStyle name="SAPBEXchaText 2 2 5 2" xfId="3710" xr:uid="{00000000-0005-0000-0000-000040130000}"/>
    <cellStyle name="SAPBEXchaText 2 2 5 2 2" xfId="7860" xr:uid="{00000000-0005-0000-0000-000041130000}"/>
    <cellStyle name="SAPBEXchaText 2 2 5 2_APM NE Q4-2024 Intra" xfId="19070" xr:uid="{1C3091F1-B6B3-495F-84F2-8DF3E81CBDEF}"/>
    <cellStyle name="SAPBEXchaText 2 2 5 3" xfId="7859" xr:uid="{00000000-0005-0000-0000-000042130000}"/>
    <cellStyle name="SAPBEXchaText 2 2 5_APM NE Q4-2024 Intra" xfId="19069" xr:uid="{8E6BBD16-2E56-4058-A73C-3722D69F6040}"/>
    <cellStyle name="SAPBEXchaText 2 2 6" xfId="3711" xr:uid="{00000000-0005-0000-0000-000044130000}"/>
    <cellStyle name="SAPBEXchaText 2 2 6 2" xfId="7861" xr:uid="{00000000-0005-0000-0000-000045130000}"/>
    <cellStyle name="SAPBEXchaText 2 2 6_APM NE Q4-2024 Intra" xfId="19071" xr:uid="{E585ABA4-18F9-418A-A769-7AB207DF182E}"/>
    <cellStyle name="SAPBEXchaText 2 2 7" xfId="7844" xr:uid="{00000000-0005-0000-0000-000046130000}"/>
    <cellStyle name="SAPBEXchaText 2 2 8" xfId="11594" xr:uid="{00000000-0005-0000-0000-000047130000}"/>
    <cellStyle name="SAPBEXchaText 2 2 8 2" xfId="13978" xr:uid="{79C22558-88B1-4132-9034-D10167540841}"/>
    <cellStyle name="SAPBEXchaText 2 2 8_APM NE Q4-2024 Intra" xfId="19072" xr:uid="{B6FF9D6C-D211-4201-902A-89DF9044C815}"/>
    <cellStyle name="SAPBEXchaText 2 2 9" xfId="11595" xr:uid="{00000000-0005-0000-0000-000048130000}"/>
    <cellStyle name="SAPBEXchaText 2 2_APM NE Q4-2024 Intra" xfId="19054" xr:uid="{3D44FB1C-458B-4632-A890-4D330736C846}"/>
    <cellStyle name="SAPBEXchaText 2 3" xfId="3712" xr:uid="{00000000-0005-0000-0000-00004A130000}"/>
    <cellStyle name="SAPBEXchaText 2 3 2" xfId="3713" xr:uid="{00000000-0005-0000-0000-00004B130000}"/>
    <cellStyle name="SAPBEXchaText 2 3 2 2" xfId="3714" xr:uid="{00000000-0005-0000-0000-00004C130000}"/>
    <cellStyle name="SAPBEXchaText 2 3 2 2 2" xfId="7864" xr:uid="{00000000-0005-0000-0000-00004D130000}"/>
    <cellStyle name="SAPBEXchaText 2 3 2 2_APM NE Q4-2024 Intra" xfId="19075" xr:uid="{B29362C0-C6E2-4A88-8B0D-4B1BE7B8336B}"/>
    <cellStyle name="SAPBEXchaText 2 3 2 3" xfId="7863" xr:uid="{00000000-0005-0000-0000-00004E130000}"/>
    <cellStyle name="SAPBEXchaText 2 3 2_APM NE Q4-2024 Intra" xfId="19074" xr:uid="{0503CDB5-40C5-4D22-AE2B-F17DDCEF1311}"/>
    <cellStyle name="SAPBEXchaText 2 3 3" xfId="3715" xr:uid="{00000000-0005-0000-0000-000050130000}"/>
    <cellStyle name="SAPBEXchaText 2 3 3 2" xfId="3716" xr:uid="{00000000-0005-0000-0000-000051130000}"/>
    <cellStyle name="SAPBEXchaText 2 3 3 2 2" xfId="7866" xr:uid="{00000000-0005-0000-0000-000052130000}"/>
    <cellStyle name="SAPBEXchaText 2 3 3 2_APM NE Q4-2024 Intra" xfId="19077" xr:uid="{73A2C3EC-3972-4F6F-82AC-0E8E5D6CE9AA}"/>
    <cellStyle name="SAPBEXchaText 2 3 3 3" xfId="7865" xr:uid="{00000000-0005-0000-0000-000053130000}"/>
    <cellStyle name="SAPBEXchaText 2 3 3_APM NE Q4-2024 Intra" xfId="19076" xr:uid="{7B2D9229-5C96-4B3C-9171-8064DB94DDE8}"/>
    <cellStyle name="SAPBEXchaText 2 3 4" xfId="3717" xr:uid="{00000000-0005-0000-0000-000055130000}"/>
    <cellStyle name="SAPBEXchaText 2 3 4 2" xfId="7867" xr:uid="{00000000-0005-0000-0000-000056130000}"/>
    <cellStyle name="SAPBEXchaText 2 3 4_APM NE Q4-2024 Intra" xfId="19078" xr:uid="{A27AF03C-CFA9-463E-B863-5746334A1A03}"/>
    <cellStyle name="SAPBEXchaText 2 3 5" xfId="7862" xr:uid="{00000000-0005-0000-0000-000057130000}"/>
    <cellStyle name="SAPBEXchaText 2 3_APM NE Q4-2024 Intra" xfId="19073" xr:uid="{7F98D144-B7F0-43C8-BDE5-5E8998B7EB77}"/>
    <cellStyle name="SAPBEXchaText 2 4" xfId="3718" xr:uid="{00000000-0005-0000-0000-000059130000}"/>
    <cellStyle name="SAPBEXchaText 2 4 2" xfId="3719" xr:uid="{00000000-0005-0000-0000-00005A130000}"/>
    <cellStyle name="SAPBEXchaText 2 4 2 2" xfId="3720" xr:uid="{00000000-0005-0000-0000-00005B130000}"/>
    <cellStyle name="SAPBEXchaText 2 4 2 2 2" xfId="7870" xr:uid="{00000000-0005-0000-0000-00005C130000}"/>
    <cellStyle name="SAPBEXchaText 2 4 2 2_APM NE Q4-2024 Intra" xfId="19081" xr:uid="{3F9FC0FB-D809-4AE6-99AE-0A59E9799639}"/>
    <cellStyle name="SAPBEXchaText 2 4 2 3" xfId="7869" xr:uid="{00000000-0005-0000-0000-00005D130000}"/>
    <cellStyle name="SAPBEXchaText 2 4 2_APM NE Q4-2024 Intra" xfId="19080" xr:uid="{B1093EB4-8B3A-4DFC-ABFA-00D61A5858A2}"/>
    <cellStyle name="SAPBEXchaText 2 4 3" xfId="3721" xr:uid="{00000000-0005-0000-0000-00005F130000}"/>
    <cellStyle name="SAPBEXchaText 2 4 3 2" xfId="3722" xr:uid="{00000000-0005-0000-0000-000060130000}"/>
    <cellStyle name="SAPBEXchaText 2 4 3 2 2" xfId="7872" xr:uid="{00000000-0005-0000-0000-000061130000}"/>
    <cellStyle name="SAPBEXchaText 2 4 3 2_APM NE Q4-2024 Intra" xfId="19083" xr:uid="{AC3B42F9-1A83-4DB8-9DF7-4BE09CE9578C}"/>
    <cellStyle name="SAPBEXchaText 2 4 3 3" xfId="7871" xr:uid="{00000000-0005-0000-0000-000062130000}"/>
    <cellStyle name="SAPBEXchaText 2 4 3_APM NE Q4-2024 Intra" xfId="19082" xr:uid="{C8DE38A6-A59C-486F-BA55-F5A8EF2F89A7}"/>
    <cellStyle name="SAPBEXchaText 2 4 4" xfId="3723" xr:uid="{00000000-0005-0000-0000-000064130000}"/>
    <cellStyle name="SAPBEXchaText 2 4 4 2" xfId="7873" xr:uid="{00000000-0005-0000-0000-000065130000}"/>
    <cellStyle name="SAPBEXchaText 2 4 4_APM NE Q4-2024 Intra" xfId="19084" xr:uid="{504F14F1-2CE8-416E-951D-6FD9F929D90D}"/>
    <cellStyle name="SAPBEXchaText 2 4 5" xfId="7868" xr:uid="{00000000-0005-0000-0000-000066130000}"/>
    <cellStyle name="SAPBEXchaText 2 4_APM NE Q4-2024 Intra" xfId="19079" xr:uid="{95E6EDD9-683F-4A0D-B81A-B9222CCB7961}"/>
    <cellStyle name="SAPBEXchaText 2 5" xfId="3724" xr:uid="{00000000-0005-0000-0000-000068130000}"/>
    <cellStyle name="SAPBEXchaText 2 5 2" xfId="3725" xr:uid="{00000000-0005-0000-0000-000069130000}"/>
    <cellStyle name="SAPBEXchaText 2 5 2 2" xfId="7875" xr:uid="{00000000-0005-0000-0000-00006A130000}"/>
    <cellStyle name="SAPBEXchaText 2 5 2_APM NE Q4-2024 Intra" xfId="19086" xr:uid="{185BBE61-ACEC-4A91-9BD1-E6AC3A33BFEC}"/>
    <cellStyle name="SAPBEXchaText 2 5 3" xfId="7874" xr:uid="{00000000-0005-0000-0000-00006B130000}"/>
    <cellStyle name="SAPBEXchaText 2 5_APM NE Q4-2024 Intra" xfId="19085" xr:uid="{8ADD8EAA-02CC-44AB-B4F8-6899138B8BDE}"/>
    <cellStyle name="SAPBEXchaText 2 6" xfId="3726" xr:uid="{00000000-0005-0000-0000-00006D130000}"/>
    <cellStyle name="SAPBEXchaText 2 6 2" xfId="3727" xr:uid="{00000000-0005-0000-0000-00006E130000}"/>
    <cellStyle name="SAPBEXchaText 2 6 2 2" xfId="7877" xr:uid="{00000000-0005-0000-0000-00006F130000}"/>
    <cellStyle name="SAPBEXchaText 2 6 2_APM NE Q4-2024 Intra" xfId="19088" xr:uid="{30D7497A-386D-4AAA-A471-F64FED5DC6FE}"/>
    <cellStyle name="SAPBEXchaText 2 6 3" xfId="7876" xr:uid="{00000000-0005-0000-0000-000070130000}"/>
    <cellStyle name="SAPBEXchaText 2 6_APM NE Q4-2024 Intra" xfId="19087" xr:uid="{220F1DFF-CEA3-4165-B9E0-2D4DADDE762A}"/>
    <cellStyle name="SAPBEXchaText 2 7" xfId="3728" xr:uid="{00000000-0005-0000-0000-000072130000}"/>
    <cellStyle name="SAPBEXchaText 2 7 2" xfId="7878" xr:uid="{00000000-0005-0000-0000-000073130000}"/>
    <cellStyle name="SAPBEXchaText 2 7_APM NE Q4-2024 Intra" xfId="19089" xr:uid="{F2D45290-2195-4C28-AC5F-ED23F58D6796}"/>
    <cellStyle name="SAPBEXchaText 2 8" xfId="7843" xr:uid="{00000000-0005-0000-0000-000074130000}"/>
    <cellStyle name="SAPBEXchaText 2 9" xfId="11593" xr:uid="{00000000-0005-0000-0000-000075130000}"/>
    <cellStyle name="SAPBEXchaText 2 9 2" xfId="13979" xr:uid="{BECF7672-5801-4BB2-BA89-466F8832429A}"/>
    <cellStyle name="SAPBEXchaText 2 9_APM NE Q4-2024 Intra" xfId="19090" xr:uid="{0B235A84-A705-4898-BB4B-1CA02717D821}"/>
    <cellStyle name="SAPBEXchaText 2_APM NE Q4-2024 Intra" xfId="19053" xr:uid="{F7F2C719-9B5D-4864-8B9C-5A03CF163F7D}"/>
    <cellStyle name="SAPBEXchaText 20" xfId="7705" xr:uid="{00000000-0005-0000-0000-000077130000}"/>
    <cellStyle name="SAPBEXchaText 3" xfId="3729" xr:uid="{00000000-0005-0000-0000-000078130000}"/>
    <cellStyle name="SAPBEXchaText 3 10" xfId="13980" xr:uid="{8C8C8646-9887-4EAB-A4C8-8A86AC310E50}"/>
    <cellStyle name="SAPBEXchaText 3 11" xfId="13981" xr:uid="{E3EB9103-3481-4EEF-AB6D-2A30375F7780}"/>
    <cellStyle name="SAPBEXchaText 3 11 2" xfId="13982" xr:uid="{C637F334-73AF-4CE5-B39E-464D2EC5A269}"/>
    <cellStyle name="SAPBEXchaText 3 11_APM NE Q4-2024 Intra" xfId="19092" xr:uid="{25C813D4-BDD1-4287-9EF1-AE46C7698F0B}"/>
    <cellStyle name="SAPBEXchaText 3 2" xfId="3730" xr:uid="{00000000-0005-0000-0000-000079130000}"/>
    <cellStyle name="SAPBEXchaText 3 2 2" xfId="3731" xr:uid="{00000000-0005-0000-0000-00007A130000}"/>
    <cellStyle name="SAPBEXchaText 3 2 2 2" xfId="3732" xr:uid="{00000000-0005-0000-0000-00007B130000}"/>
    <cellStyle name="SAPBEXchaText 3 2 2 2 2" xfId="7882" xr:uid="{00000000-0005-0000-0000-00007C130000}"/>
    <cellStyle name="SAPBEXchaText 3 2 2 2_APM NE Q4-2024 Intra" xfId="19095" xr:uid="{9C65B2E2-4833-4D67-B5B5-5D288CD1EFE2}"/>
    <cellStyle name="SAPBEXchaText 3 2 2 3" xfId="7881" xr:uid="{00000000-0005-0000-0000-00007D130000}"/>
    <cellStyle name="SAPBEXchaText 3 2 2_APM NE Q4-2024 Intra" xfId="19094" xr:uid="{8FDFED03-86F1-46BC-9D74-29272B0552F6}"/>
    <cellStyle name="SAPBEXchaText 3 2 3" xfId="3733" xr:uid="{00000000-0005-0000-0000-00007F130000}"/>
    <cellStyle name="SAPBEXchaText 3 2 3 2" xfId="3734" xr:uid="{00000000-0005-0000-0000-000080130000}"/>
    <cellStyle name="SAPBEXchaText 3 2 3 2 2" xfId="7884" xr:uid="{00000000-0005-0000-0000-000081130000}"/>
    <cellStyle name="SAPBEXchaText 3 2 3 2_APM NE Q4-2024 Intra" xfId="19097" xr:uid="{59790A2A-673F-4AA2-A7E5-B6A2E2FE889C}"/>
    <cellStyle name="SAPBEXchaText 3 2 3 3" xfId="7883" xr:uid="{00000000-0005-0000-0000-000082130000}"/>
    <cellStyle name="SAPBEXchaText 3 2 3_APM NE Q4-2024 Intra" xfId="19096" xr:uid="{25E19FF7-43EE-4E05-8A5A-B8C5C0E03928}"/>
    <cellStyle name="SAPBEXchaText 3 2 4" xfId="3735" xr:uid="{00000000-0005-0000-0000-000084130000}"/>
    <cellStyle name="SAPBEXchaText 3 2 4 2" xfId="7885" xr:uid="{00000000-0005-0000-0000-000085130000}"/>
    <cellStyle name="SAPBEXchaText 3 2 4_APM NE Q4-2024 Intra" xfId="19098" xr:uid="{FBECCFE2-3001-4D6A-B24E-AD384F4C2856}"/>
    <cellStyle name="SAPBEXchaText 3 2 5" xfId="7880" xr:uid="{00000000-0005-0000-0000-000086130000}"/>
    <cellStyle name="SAPBEXchaText 3 2 6" xfId="13983" xr:uid="{687707F2-79A4-48D8-A32F-17A1B75D816B}"/>
    <cellStyle name="SAPBEXchaText 3 2 7" xfId="13984" xr:uid="{4B96D140-3E49-4241-BC44-359DE85068F0}"/>
    <cellStyle name="SAPBEXchaText 3 2 8" xfId="13985" xr:uid="{37A94CA9-A4EE-4F7D-99B2-E6F1D1BFEE03}"/>
    <cellStyle name="SAPBEXchaText 3 2 8 2" xfId="13986" xr:uid="{1C73D962-BDE2-41DB-A607-111FB24E7B23}"/>
    <cellStyle name="SAPBEXchaText 3 2 8_APM NE Q4-2024 Intra" xfId="19099" xr:uid="{96DEAB1C-8619-46C4-BE94-35C281AE6549}"/>
    <cellStyle name="SAPBEXchaText 3 2_APM NE Q4-2024 Intra" xfId="19093" xr:uid="{BDFD183B-9093-40A5-82BE-643DEFABA1CD}"/>
    <cellStyle name="SAPBEXchaText 3 3" xfId="3736" xr:uid="{00000000-0005-0000-0000-000088130000}"/>
    <cellStyle name="SAPBEXchaText 3 3 2" xfId="3737" xr:uid="{00000000-0005-0000-0000-000089130000}"/>
    <cellStyle name="SAPBEXchaText 3 3 2 2" xfId="3738" xr:uid="{00000000-0005-0000-0000-00008A130000}"/>
    <cellStyle name="SAPBEXchaText 3 3 2 2 2" xfId="7888" xr:uid="{00000000-0005-0000-0000-00008B130000}"/>
    <cellStyle name="SAPBEXchaText 3 3 2 2_APM NE Q4-2024 Intra" xfId="19102" xr:uid="{4B6EC063-55BB-4A13-81B2-B29C506E35C5}"/>
    <cellStyle name="SAPBEXchaText 3 3 2 3" xfId="7887" xr:uid="{00000000-0005-0000-0000-00008C130000}"/>
    <cellStyle name="SAPBEXchaText 3 3 2_APM NE Q4-2024 Intra" xfId="19101" xr:uid="{A8A77193-B021-4E14-8A05-9B05846A3771}"/>
    <cellStyle name="SAPBEXchaText 3 3 3" xfId="3739" xr:uid="{00000000-0005-0000-0000-00008E130000}"/>
    <cellStyle name="SAPBEXchaText 3 3 3 2" xfId="3740" xr:uid="{00000000-0005-0000-0000-00008F130000}"/>
    <cellStyle name="SAPBEXchaText 3 3 3 2 2" xfId="7890" xr:uid="{00000000-0005-0000-0000-000090130000}"/>
    <cellStyle name="SAPBEXchaText 3 3 3 2_APM NE Q4-2024 Intra" xfId="19104" xr:uid="{D30C4298-6D36-4901-AB5B-6F5EE8F0B127}"/>
    <cellStyle name="SAPBEXchaText 3 3 3 3" xfId="7889" xr:uid="{00000000-0005-0000-0000-000091130000}"/>
    <cellStyle name="SAPBEXchaText 3 3 3_APM NE Q4-2024 Intra" xfId="19103" xr:uid="{344BBA76-D882-4F06-A7A7-E347541BE3C3}"/>
    <cellStyle name="SAPBEXchaText 3 3 4" xfId="3741" xr:uid="{00000000-0005-0000-0000-000093130000}"/>
    <cellStyle name="SAPBEXchaText 3 3 4 2" xfId="7891" xr:uid="{00000000-0005-0000-0000-000094130000}"/>
    <cellStyle name="SAPBEXchaText 3 3 4_APM NE Q4-2024 Intra" xfId="19105" xr:uid="{CBD3475C-68B1-483D-8D83-14C5FF956BED}"/>
    <cellStyle name="SAPBEXchaText 3 3 5" xfId="7886" xr:uid="{00000000-0005-0000-0000-000095130000}"/>
    <cellStyle name="SAPBEXchaText 3 3 6" xfId="13987" xr:uid="{A2ACF02C-2D5D-4998-B2A1-EC7482DCE0D8}"/>
    <cellStyle name="SAPBEXchaText 3 3 7" xfId="13988" xr:uid="{EDF1274E-601E-47AA-8F0D-ABBA170ADFE2}"/>
    <cellStyle name="SAPBEXchaText 3 3 8" xfId="13989" xr:uid="{97954DBA-D7AF-462A-BDDC-9A6ED4800393}"/>
    <cellStyle name="SAPBEXchaText 3 3 8 2" xfId="13990" xr:uid="{2558F44B-6D31-4037-AF86-98370B031CE0}"/>
    <cellStyle name="SAPBEXchaText 3 3 8_APM NE Q4-2024 Intra" xfId="19106" xr:uid="{97612279-F3A6-438D-837F-29FB738F1B4E}"/>
    <cellStyle name="SAPBEXchaText 3 3_APM NE Q4-2024 Intra" xfId="19100" xr:uid="{F47DDB42-BAE3-4BF3-A186-5C8826D323C3}"/>
    <cellStyle name="SAPBEXchaText 3 4" xfId="3742" xr:uid="{00000000-0005-0000-0000-000097130000}"/>
    <cellStyle name="SAPBEXchaText 3 4 2" xfId="3743" xr:uid="{00000000-0005-0000-0000-000098130000}"/>
    <cellStyle name="SAPBEXchaText 3 4 2 2" xfId="7893" xr:uid="{00000000-0005-0000-0000-000099130000}"/>
    <cellStyle name="SAPBEXchaText 3 4 2_APM NE Q4-2024 Intra" xfId="19108" xr:uid="{8C4B408E-5410-4796-9E30-92EC2EA88BAC}"/>
    <cellStyle name="SAPBEXchaText 3 4 3" xfId="7892" xr:uid="{00000000-0005-0000-0000-00009A130000}"/>
    <cellStyle name="SAPBEXchaText 3 4 3 2" xfId="13991" xr:uid="{811E4D0B-90DA-4B7C-8F66-A85964413B87}"/>
    <cellStyle name="SAPBEXchaText 3 4 3_BS" xfId="17827" xr:uid="{3CD426AA-5D41-40B4-8790-9CEDACB5DB3E}"/>
    <cellStyle name="SAPBEXchaText 3 4 4" xfId="13992" xr:uid="{773ECD9B-E0DD-40DC-9C4C-F2440A8E04BD}"/>
    <cellStyle name="SAPBEXchaText 3 4 4 2" xfId="13993" xr:uid="{B5093AC7-3D6D-436A-A1F6-5FBC8B70B0A1}"/>
    <cellStyle name="SAPBEXchaText 3 4 4_APM NE Q4-2024 Intra" xfId="19109" xr:uid="{3E93AC5D-BF64-4226-944C-1F29040B965E}"/>
    <cellStyle name="SAPBEXchaText 3 4 5" xfId="13994" xr:uid="{1E1549D3-82E5-4EB0-8504-6061E4C8F828}"/>
    <cellStyle name="SAPBEXchaText 3 4 6" xfId="13995" xr:uid="{3056FDF4-D141-4B6A-A6BA-04116760B210}"/>
    <cellStyle name="SAPBEXchaText 3 4 7" xfId="13996" xr:uid="{9CFAB05B-FF06-4330-9748-BB1E1BF79489}"/>
    <cellStyle name="SAPBEXchaText 3 4 8" xfId="13997" xr:uid="{9EB1F1CF-8B23-40BC-ABA3-1A4D7FE1BD39}"/>
    <cellStyle name="SAPBEXchaText 3 4 8 2" xfId="13998" xr:uid="{20E44683-4FA3-4D48-8733-0B0F1445680C}"/>
    <cellStyle name="SAPBEXchaText 3 4 8_APM NE Q4-2024 Intra" xfId="19110" xr:uid="{7A9DFBAB-7A48-4094-B315-4D6EE475F877}"/>
    <cellStyle name="SAPBEXchaText 3 4_APM NE Q4-2024 Intra" xfId="19107" xr:uid="{E9E27A24-D547-4A60-BA9C-A285985A64A3}"/>
    <cellStyle name="SAPBEXchaText 3 5" xfId="3744" xr:uid="{00000000-0005-0000-0000-00009C130000}"/>
    <cellStyle name="SAPBEXchaText 3 5 2" xfId="3745" xr:uid="{00000000-0005-0000-0000-00009D130000}"/>
    <cellStyle name="SAPBEXchaText 3 5 2 2" xfId="7895" xr:uid="{00000000-0005-0000-0000-00009E130000}"/>
    <cellStyle name="SAPBEXchaText 3 5 2_APM NE Q4-2024 Intra" xfId="19112" xr:uid="{75A85B51-4F2E-41F3-AF9E-396E8EA7A12D}"/>
    <cellStyle name="SAPBEXchaText 3 5 3" xfId="7894" xr:uid="{00000000-0005-0000-0000-00009F130000}"/>
    <cellStyle name="SAPBEXchaText 3 5_APM NE Q4-2024 Intra" xfId="19111" xr:uid="{4C66A0F3-49C8-4911-9C66-C9E99D86FB6E}"/>
    <cellStyle name="SAPBEXchaText 3 6" xfId="3746" xr:uid="{00000000-0005-0000-0000-0000A1130000}"/>
    <cellStyle name="SAPBEXchaText 3 6 2" xfId="7896" xr:uid="{00000000-0005-0000-0000-0000A2130000}"/>
    <cellStyle name="SAPBEXchaText 3 6_APM NE Q4-2024 Intra" xfId="19113" xr:uid="{13E7F9FE-16E0-4856-BC24-1ABF68734918}"/>
    <cellStyle name="SAPBEXchaText 3 7" xfId="7879" xr:uid="{00000000-0005-0000-0000-0000A3130000}"/>
    <cellStyle name="SAPBEXchaText 3 7 2" xfId="13999" xr:uid="{EA093753-1773-499A-9037-4AD1D9149AEB}"/>
    <cellStyle name="SAPBEXchaText 3 7_BS" xfId="17828" xr:uid="{17D72034-2499-41E5-A7A3-46ECCD67A154}"/>
    <cellStyle name="SAPBEXchaText 3 8" xfId="14000" xr:uid="{AAA60138-0A81-42EC-A2CF-24C0AC90B895}"/>
    <cellStyle name="SAPBEXchaText 3 9" xfId="14001" xr:uid="{2E4D2DBD-BF96-4EB9-B40D-DCA61A2F0809}"/>
    <cellStyle name="SAPBEXchaText 3_APM NE Q4-2024 Intra" xfId="19091" xr:uid="{D630E6E3-BC4C-4EAD-A194-79AD36BC6DB0}"/>
    <cellStyle name="SAPBEXchaText 4" xfId="3747" xr:uid="{00000000-0005-0000-0000-0000A5130000}"/>
    <cellStyle name="SAPBEXchaText 4 2" xfId="3748" xr:uid="{00000000-0005-0000-0000-0000A6130000}"/>
    <cellStyle name="SAPBEXchaText 4 2 2" xfId="3749" xr:uid="{00000000-0005-0000-0000-0000A7130000}"/>
    <cellStyle name="SAPBEXchaText 4 2 2 2" xfId="3750" xr:uid="{00000000-0005-0000-0000-0000A8130000}"/>
    <cellStyle name="SAPBEXchaText 4 2 2 2 2" xfId="7900" xr:uid="{00000000-0005-0000-0000-0000A9130000}"/>
    <cellStyle name="SAPBEXchaText 4 2 2 2_APM NE Q4-2024 Intra" xfId="19117" xr:uid="{8BB71917-879A-4C5C-84C4-C821AB7E6ECC}"/>
    <cellStyle name="SAPBEXchaText 4 2 2 3" xfId="7899" xr:uid="{00000000-0005-0000-0000-0000AA130000}"/>
    <cellStyle name="SAPBEXchaText 4 2 2_APM NE Q4-2024 Intra" xfId="19116" xr:uid="{66989D5F-4345-4162-BBDF-A46D9D95878D}"/>
    <cellStyle name="SAPBEXchaText 4 2 3" xfId="3751" xr:uid="{00000000-0005-0000-0000-0000AC130000}"/>
    <cellStyle name="SAPBEXchaText 4 2 3 2" xfId="3752" xr:uid="{00000000-0005-0000-0000-0000AD130000}"/>
    <cellStyle name="SAPBEXchaText 4 2 3 2 2" xfId="7902" xr:uid="{00000000-0005-0000-0000-0000AE130000}"/>
    <cellStyle name="SAPBEXchaText 4 2 3 2_APM NE Q4-2024 Intra" xfId="19119" xr:uid="{55211E73-C685-4BE4-ADCF-E58174663704}"/>
    <cellStyle name="SAPBEXchaText 4 2 3 3" xfId="7901" xr:uid="{00000000-0005-0000-0000-0000AF130000}"/>
    <cellStyle name="SAPBEXchaText 4 2 3_APM NE Q4-2024 Intra" xfId="19118" xr:uid="{FCA2BCD2-88BB-4247-BDF4-5AE114A5A8F4}"/>
    <cellStyle name="SAPBEXchaText 4 2 4" xfId="3753" xr:uid="{00000000-0005-0000-0000-0000B1130000}"/>
    <cellStyle name="SAPBEXchaText 4 2 4 2" xfId="7903" xr:uid="{00000000-0005-0000-0000-0000B2130000}"/>
    <cellStyle name="SAPBEXchaText 4 2 4_APM NE Q4-2024 Intra" xfId="19120" xr:uid="{AC91384E-BFA8-449D-89F2-9AF504D98063}"/>
    <cellStyle name="SAPBEXchaText 4 2 5" xfId="7898" xr:uid="{00000000-0005-0000-0000-0000B3130000}"/>
    <cellStyle name="SAPBEXchaText 4 2_APM NE Q4-2024 Intra" xfId="19115" xr:uid="{A216E6A3-0B40-4B2F-B7DD-62B31CC425A1}"/>
    <cellStyle name="SAPBEXchaText 4 3" xfId="3754" xr:uid="{00000000-0005-0000-0000-0000B5130000}"/>
    <cellStyle name="SAPBEXchaText 4 3 2" xfId="3755" xr:uid="{00000000-0005-0000-0000-0000B6130000}"/>
    <cellStyle name="SAPBEXchaText 4 3 2 2" xfId="3756" xr:uid="{00000000-0005-0000-0000-0000B7130000}"/>
    <cellStyle name="SAPBEXchaText 4 3 2 2 2" xfId="7906" xr:uid="{00000000-0005-0000-0000-0000B8130000}"/>
    <cellStyle name="SAPBEXchaText 4 3 2 2_APM NE Q4-2024 Intra" xfId="19123" xr:uid="{2AFFAC4D-ECD3-4DA9-A93A-A0B07C0161DA}"/>
    <cellStyle name="SAPBEXchaText 4 3 2 3" xfId="7905" xr:uid="{00000000-0005-0000-0000-0000B9130000}"/>
    <cellStyle name="SAPBEXchaText 4 3 2_APM NE Q4-2024 Intra" xfId="19122" xr:uid="{70712448-2938-4E55-9DDB-5B703D376685}"/>
    <cellStyle name="SAPBEXchaText 4 3 3" xfId="3757" xr:uid="{00000000-0005-0000-0000-0000BB130000}"/>
    <cellStyle name="SAPBEXchaText 4 3 3 2" xfId="3758" xr:uid="{00000000-0005-0000-0000-0000BC130000}"/>
    <cellStyle name="SAPBEXchaText 4 3 3 2 2" xfId="7908" xr:uid="{00000000-0005-0000-0000-0000BD130000}"/>
    <cellStyle name="SAPBEXchaText 4 3 3 2_APM NE Q4-2024 Intra" xfId="19125" xr:uid="{122520C8-E23D-4ABE-886E-DB43CD1240E3}"/>
    <cellStyle name="SAPBEXchaText 4 3 3 3" xfId="7907" xr:uid="{00000000-0005-0000-0000-0000BE130000}"/>
    <cellStyle name="SAPBEXchaText 4 3 3_APM NE Q4-2024 Intra" xfId="19124" xr:uid="{E00C01E3-88B7-48D6-8DF1-F0F91D622E9C}"/>
    <cellStyle name="SAPBEXchaText 4 3 4" xfId="3759" xr:uid="{00000000-0005-0000-0000-0000C0130000}"/>
    <cellStyle name="SAPBEXchaText 4 3 4 2" xfId="7909" xr:uid="{00000000-0005-0000-0000-0000C1130000}"/>
    <cellStyle name="SAPBEXchaText 4 3 4_APM NE Q4-2024 Intra" xfId="19126" xr:uid="{46935063-C880-4AD9-A1E2-6F5F0453F5BD}"/>
    <cellStyle name="SAPBEXchaText 4 3 5" xfId="7904" xr:uid="{00000000-0005-0000-0000-0000C2130000}"/>
    <cellStyle name="SAPBEXchaText 4 3_APM NE Q4-2024 Intra" xfId="19121" xr:uid="{6BBF7760-8C1C-4F06-8007-25B26BECB8A5}"/>
    <cellStyle name="SAPBEXchaText 4 4" xfId="3760" xr:uid="{00000000-0005-0000-0000-0000C4130000}"/>
    <cellStyle name="SAPBEXchaText 4 4 2" xfId="3761" xr:uid="{00000000-0005-0000-0000-0000C5130000}"/>
    <cellStyle name="SAPBEXchaText 4 4 2 2" xfId="3762" xr:uid="{00000000-0005-0000-0000-0000C6130000}"/>
    <cellStyle name="SAPBEXchaText 4 4 2 2 2" xfId="7912" xr:uid="{00000000-0005-0000-0000-0000C7130000}"/>
    <cellStyle name="SAPBEXchaText 4 4 2 2_APM NE Q4-2024 Intra" xfId="19129" xr:uid="{FED3545A-7046-4A51-B76C-92BEA6F3134B}"/>
    <cellStyle name="SAPBEXchaText 4 4 2 3" xfId="7911" xr:uid="{00000000-0005-0000-0000-0000C8130000}"/>
    <cellStyle name="SAPBEXchaText 4 4 2_APM NE Q4-2024 Intra" xfId="19128" xr:uid="{AA5E23E9-3A26-4FF9-9620-08BC22EE1FA7}"/>
    <cellStyle name="SAPBEXchaText 4 4 3" xfId="3763" xr:uid="{00000000-0005-0000-0000-0000CA130000}"/>
    <cellStyle name="SAPBEXchaText 4 4 3 2" xfId="3764" xr:uid="{00000000-0005-0000-0000-0000CB130000}"/>
    <cellStyle name="SAPBEXchaText 4 4 3 2 2" xfId="7914" xr:uid="{00000000-0005-0000-0000-0000CC130000}"/>
    <cellStyle name="SAPBEXchaText 4 4 3 2_APM NE Q4-2024 Intra" xfId="19131" xr:uid="{E0A2F7DA-3280-41C9-8D85-C0F778E0158C}"/>
    <cellStyle name="SAPBEXchaText 4 4 3 3" xfId="7913" xr:uid="{00000000-0005-0000-0000-0000CD130000}"/>
    <cellStyle name="SAPBEXchaText 4 4 3_APM NE Q4-2024 Intra" xfId="19130" xr:uid="{EAEC93FF-B471-4641-9F70-B2A9EF46DEDE}"/>
    <cellStyle name="SAPBEXchaText 4 4 4" xfId="3765" xr:uid="{00000000-0005-0000-0000-0000CF130000}"/>
    <cellStyle name="SAPBEXchaText 4 4 4 2" xfId="7915" xr:uid="{00000000-0005-0000-0000-0000D0130000}"/>
    <cellStyle name="SAPBEXchaText 4 4 4_APM NE Q4-2024 Intra" xfId="19132" xr:uid="{AB2BC71A-6FA7-4137-B673-6C49C916D8F0}"/>
    <cellStyle name="SAPBEXchaText 4 4 5" xfId="7910" xr:uid="{00000000-0005-0000-0000-0000D1130000}"/>
    <cellStyle name="SAPBEXchaText 4 4_APM NE Q4-2024 Intra" xfId="19127" xr:uid="{64142AFB-F73D-4814-B4EE-9E009E9A4906}"/>
    <cellStyle name="SAPBEXchaText 4 5" xfId="3766" xr:uid="{00000000-0005-0000-0000-0000D3130000}"/>
    <cellStyle name="SAPBEXchaText 4 5 2" xfId="3767" xr:uid="{00000000-0005-0000-0000-0000D4130000}"/>
    <cellStyle name="SAPBEXchaText 4 5 2 2" xfId="7917" xr:uid="{00000000-0005-0000-0000-0000D5130000}"/>
    <cellStyle name="SAPBEXchaText 4 5 2_APM NE Q4-2024 Intra" xfId="19134" xr:uid="{F18D127A-BF1C-4332-A82C-F09A9B32E97C}"/>
    <cellStyle name="SAPBEXchaText 4 5 3" xfId="7916" xr:uid="{00000000-0005-0000-0000-0000D6130000}"/>
    <cellStyle name="SAPBEXchaText 4 5_APM NE Q4-2024 Intra" xfId="19133" xr:uid="{D4CCC6AE-585B-4667-9736-0154BD82062B}"/>
    <cellStyle name="SAPBEXchaText 4 6" xfId="3768" xr:uid="{00000000-0005-0000-0000-0000D8130000}"/>
    <cellStyle name="SAPBEXchaText 4 6 2" xfId="3769" xr:uid="{00000000-0005-0000-0000-0000D9130000}"/>
    <cellStyle name="SAPBEXchaText 4 6 2 2" xfId="7919" xr:uid="{00000000-0005-0000-0000-0000DA130000}"/>
    <cellStyle name="SAPBEXchaText 4 6 2_APM NE Q4-2024 Intra" xfId="19136" xr:uid="{9EFEBE83-A0FC-4D22-8D21-F5E44382B7C0}"/>
    <cellStyle name="SAPBEXchaText 4 6 3" xfId="7918" xr:uid="{00000000-0005-0000-0000-0000DB130000}"/>
    <cellStyle name="SAPBEXchaText 4 6_APM NE Q4-2024 Intra" xfId="19135" xr:uid="{0000D423-EFE2-4544-BA0E-3200A73367B6}"/>
    <cellStyle name="SAPBEXchaText 4 7" xfId="3770" xr:uid="{00000000-0005-0000-0000-0000DD130000}"/>
    <cellStyle name="SAPBEXchaText 4 7 2" xfId="7920" xr:uid="{00000000-0005-0000-0000-0000DE130000}"/>
    <cellStyle name="SAPBEXchaText 4 7_APM NE Q4-2024 Intra" xfId="19137" xr:uid="{CE48A3D1-4A95-47DB-8269-5CCEB8D9ACA0}"/>
    <cellStyle name="SAPBEXchaText 4 8" xfId="7897" xr:uid="{00000000-0005-0000-0000-0000DF130000}"/>
    <cellStyle name="SAPBEXchaText 4 8 2" xfId="14002" xr:uid="{E220FB23-1D00-43B8-8543-082EC49B4D8E}"/>
    <cellStyle name="SAPBEXchaText 4 8_BS" xfId="17829" xr:uid="{7F09AF22-7474-4ED5-8586-9EAB93CE6295}"/>
    <cellStyle name="SAPBEXchaText 4_APM NE Q4-2024 Intra" xfId="19114" xr:uid="{DECD9452-1464-4FF8-8D97-1775FD3E321E}"/>
    <cellStyle name="SAPBEXchaText 5" xfId="3771" xr:uid="{00000000-0005-0000-0000-0000E1130000}"/>
    <cellStyle name="SAPBEXchaText 5 2" xfId="3772" xr:uid="{00000000-0005-0000-0000-0000E2130000}"/>
    <cellStyle name="SAPBEXchaText 5 2 2" xfId="3773" xr:uid="{00000000-0005-0000-0000-0000E3130000}"/>
    <cellStyle name="SAPBEXchaText 5 2 2 2" xfId="3774" xr:uid="{00000000-0005-0000-0000-0000E4130000}"/>
    <cellStyle name="SAPBEXchaText 5 2 2 2 2" xfId="7924" xr:uid="{00000000-0005-0000-0000-0000E5130000}"/>
    <cellStyle name="SAPBEXchaText 5 2 2 2_APM NE Q4-2024 Intra" xfId="19141" xr:uid="{0F81114D-3BCC-4E7B-8E66-E7017F9ECC39}"/>
    <cellStyle name="SAPBEXchaText 5 2 2 3" xfId="7923" xr:uid="{00000000-0005-0000-0000-0000E6130000}"/>
    <cellStyle name="SAPBEXchaText 5 2 2_APM NE Q4-2024 Intra" xfId="19140" xr:uid="{16E3220D-5D20-45CF-8597-7E27284C71BC}"/>
    <cellStyle name="SAPBEXchaText 5 2 3" xfId="3775" xr:uid="{00000000-0005-0000-0000-0000E8130000}"/>
    <cellStyle name="SAPBEXchaText 5 2 3 2" xfId="3776" xr:uid="{00000000-0005-0000-0000-0000E9130000}"/>
    <cellStyle name="SAPBEXchaText 5 2 3 2 2" xfId="7926" xr:uid="{00000000-0005-0000-0000-0000EA130000}"/>
    <cellStyle name="SAPBEXchaText 5 2 3 2_APM NE Q4-2024 Intra" xfId="19143" xr:uid="{86671AF2-7232-46EB-A653-EB91C44F8B8E}"/>
    <cellStyle name="SAPBEXchaText 5 2 3 3" xfId="7925" xr:uid="{00000000-0005-0000-0000-0000EB130000}"/>
    <cellStyle name="SAPBEXchaText 5 2 3_APM NE Q4-2024 Intra" xfId="19142" xr:uid="{2BEC591F-E520-4928-B1B0-7E62BE62CEC7}"/>
    <cellStyle name="SAPBEXchaText 5 2 4" xfId="3777" xr:uid="{00000000-0005-0000-0000-0000ED130000}"/>
    <cellStyle name="SAPBEXchaText 5 2 4 2" xfId="7927" xr:uid="{00000000-0005-0000-0000-0000EE130000}"/>
    <cellStyle name="SAPBEXchaText 5 2 4_APM NE Q4-2024 Intra" xfId="19144" xr:uid="{771A1BCE-E188-4C17-85FC-10B7B5F8F526}"/>
    <cellStyle name="SAPBEXchaText 5 2 5" xfId="7922" xr:uid="{00000000-0005-0000-0000-0000EF130000}"/>
    <cellStyle name="SAPBEXchaText 5 2_APM NE Q4-2024 Intra" xfId="19139" xr:uid="{9B154911-5501-427E-88AB-C36F67E36E15}"/>
    <cellStyle name="SAPBEXchaText 5 3" xfId="3778" xr:uid="{00000000-0005-0000-0000-0000F1130000}"/>
    <cellStyle name="SAPBEXchaText 5 3 2" xfId="3779" xr:uid="{00000000-0005-0000-0000-0000F2130000}"/>
    <cellStyle name="SAPBEXchaText 5 3 2 2" xfId="3780" xr:uid="{00000000-0005-0000-0000-0000F3130000}"/>
    <cellStyle name="SAPBEXchaText 5 3 2 2 2" xfId="7930" xr:uid="{00000000-0005-0000-0000-0000F4130000}"/>
    <cellStyle name="SAPBEXchaText 5 3 2 2_APM NE Q4-2024 Intra" xfId="19147" xr:uid="{B8A9DD37-0FB7-4542-9EA3-EE7E3A5447D3}"/>
    <cellStyle name="SAPBEXchaText 5 3 2 3" xfId="7929" xr:uid="{00000000-0005-0000-0000-0000F5130000}"/>
    <cellStyle name="SAPBEXchaText 5 3 2_APM NE Q4-2024 Intra" xfId="19146" xr:uid="{44101A11-1B50-486D-A93D-4940EE6AA6CD}"/>
    <cellStyle name="SAPBEXchaText 5 3 3" xfId="3781" xr:uid="{00000000-0005-0000-0000-0000F7130000}"/>
    <cellStyle name="SAPBEXchaText 5 3 3 2" xfId="3782" xr:uid="{00000000-0005-0000-0000-0000F8130000}"/>
    <cellStyle name="SAPBEXchaText 5 3 3 2 2" xfId="7932" xr:uid="{00000000-0005-0000-0000-0000F9130000}"/>
    <cellStyle name="SAPBEXchaText 5 3 3 2_APM NE Q4-2024 Intra" xfId="19149" xr:uid="{C53E5EA5-0D43-4755-BC67-76D79AB4CE44}"/>
    <cellStyle name="SAPBEXchaText 5 3 3 3" xfId="7931" xr:uid="{00000000-0005-0000-0000-0000FA130000}"/>
    <cellStyle name="SAPBEXchaText 5 3 3_APM NE Q4-2024 Intra" xfId="19148" xr:uid="{DF36ED95-F02E-47DD-80A4-B030C5008351}"/>
    <cellStyle name="SAPBEXchaText 5 3 4" xfId="3783" xr:uid="{00000000-0005-0000-0000-0000FC130000}"/>
    <cellStyle name="SAPBEXchaText 5 3 4 2" xfId="7933" xr:uid="{00000000-0005-0000-0000-0000FD130000}"/>
    <cellStyle name="SAPBEXchaText 5 3 4_APM NE Q4-2024 Intra" xfId="19150" xr:uid="{C1ACDA34-B2EC-48E9-BD40-DCC5223A7F2E}"/>
    <cellStyle name="SAPBEXchaText 5 3 5" xfId="7928" xr:uid="{00000000-0005-0000-0000-0000FE130000}"/>
    <cellStyle name="SAPBEXchaText 5 3_APM NE Q4-2024 Intra" xfId="19145" xr:uid="{24F63B14-3147-46BA-A893-56154354BA6C}"/>
    <cellStyle name="SAPBEXchaText 5 4" xfId="3784" xr:uid="{00000000-0005-0000-0000-000000140000}"/>
    <cellStyle name="SAPBEXchaText 5 4 2" xfId="3785" xr:uid="{00000000-0005-0000-0000-000001140000}"/>
    <cellStyle name="SAPBEXchaText 5 4 2 2" xfId="3786" xr:uid="{00000000-0005-0000-0000-000002140000}"/>
    <cellStyle name="SAPBEXchaText 5 4 2 2 2" xfId="7936" xr:uid="{00000000-0005-0000-0000-000003140000}"/>
    <cellStyle name="SAPBEXchaText 5 4 2 2_APM NE Q4-2024 Intra" xfId="19153" xr:uid="{9AE70AF3-6FE9-4D96-BADF-D69B88B2AF35}"/>
    <cellStyle name="SAPBEXchaText 5 4 2 3" xfId="7935" xr:uid="{00000000-0005-0000-0000-000004140000}"/>
    <cellStyle name="SAPBEXchaText 5 4 2_APM NE Q4-2024 Intra" xfId="19152" xr:uid="{1C49C69F-2222-494B-84D3-7294D97F97E7}"/>
    <cellStyle name="SAPBEXchaText 5 4 3" xfId="3787" xr:uid="{00000000-0005-0000-0000-000006140000}"/>
    <cellStyle name="SAPBEXchaText 5 4 3 2" xfId="3788" xr:uid="{00000000-0005-0000-0000-000007140000}"/>
    <cellStyle name="SAPBEXchaText 5 4 3 2 2" xfId="7938" xr:uid="{00000000-0005-0000-0000-000008140000}"/>
    <cellStyle name="SAPBEXchaText 5 4 3 2_APM NE Q4-2024 Intra" xfId="19155" xr:uid="{60607700-6B10-4555-BB1E-31515949C40D}"/>
    <cellStyle name="SAPBEXchaText 5 4 3 3" xfId="7937" xr:uid="{00000000-0005-0000-0000-000009140000}"/>
    <cellStyle name="SAPBEXchaText 5 4 3_APM NE Q4-2024 Intra" xfId="19154" xr:uid="{E95E7AAA-47F5-4358-A6BF-9842238662A8}"/>
    <cellStyle name="SAPBEXchaText 5 4 4" xfId="3789" xr:uid="{00000000-0005-0000-0000-00000B140000}"/>
    <cellStyle name="SAPBEXchaText 5 4 4 2" xfId="7939" xr:uid="{00000000-0005-0000-0000-00000C140000}"/>
    <cellStyle name="SAPBEXchaText 5 4 4_APM NE Q4-2024 Intra" xfId="19156" xr:uid="{9657CDDC-F924-4A2C-B93E-4C3253119ED7}"/>
    <cellStyle name="SAPBEXchaText 5 4 5" xfId="7934" xr:uid="{00000000-0005-0000-0000-00000D140000}"/>
    <cellStyle name="SAPBEXchaText 5 4_APM NE Q4-2024 Intra" xfId="19151" xr:uid="{41D9D3E7-0826-4874-BBE6-23981406FE50}"/>
    <cellStyle name="SAPBEXchaText 5 5" xfId="3790" xr:uid="{00000000-0005-0000-0000-00000F140000}"/>
    <cellStyle name="SAPBEXchaText 5 5 2" xfId="3791" xr:uid="{00000000-0005-0000-0000-000010140000}"/>
    <cellStyle name="SAPBEXchaText 5 5 2 2" xfId="7941" xr:uid="{00000000-0005-0000-0000-000011140000}"/>
    <cellStyle name="SAPBEXchaText 5 5 2_APM NE Q4-2024 Intra" xfId="19158" xr:uid="{EA5C7AFC-2060-4B33-9EBC-8CB88FA16DFF}"/>
    <cellStyle name="SAPBEXchaText 5 5 3" xfId="7940" xr:uid="{00000000-0005-0000-0000-000012140000}"/>
    <cellStyle name="SAPBEXchaText 5 5_APM NE Q4-2024 Intra" xfId="19157" xr:uid="{3634FC27-053E-46DB-9464-C7D92020E0C2}"/>
    <cellStyle name="SAPBEXchaText 5 6" xfId="3792" xr:uid="{00000000-0005-0000-0000-000014140000}"/>
    <cellStyle name="SAPBEXchaText 5 6 2" xfId="3793" xr:uid="{00000000-0005-0000-0000-000015140000}"/>
    <cellStyle name="SAPBEXchaText 5 6 2 2" xfId="7943" xr:uid="{00000000-0005-0000-0000-000016140000}"/>
    <cellStyle name="SAPBEXchaText 5 6 2_APM NE Q4-2024 Intra" xfId="19160" xr:uid="{9EBC3230-E4CC-4238-A663-5D7AA0A6DFCD}"/>
    <cellStyle name="SAPBEXchaText 5 6 3" xfId="7942" xr:uid="{00000000-0005-0000-0000-000017140000}"/>
    <cellStyle name="SAPBEXchaText 5 6_APM NE Q4-2024 Intra" xfId="19159" xr:uid="{3B82E8A9-82E3-46AB-88CD-2FE2FBBE8A74}"/>
    <cellStyle name="SAPBEXchaText 5 7" xfId="3794" xr:uid="{00000000-0005-0000-0000-000019140000}"/>
    <cellStyle name="SAPBEXchaText 5 7 2" xfId="7944" xr:uid="{00000000-0005-0000-0000-00001A140000}"/>
    <cellStyle name="SAPBEXchaText 5 7_APM NE Q4-2024 Intra" xfId="19161" xr:uid="{DA6BBD71-E9FF-406D-8C8B-B9274D82E07C}"/>
    <cellStyle name="SAPBEXchaText 5 8" xfId="7921" xr:uid="{00000000-0005-0000-0000-00001B140000}"/>
    <cellStyle name="SAPBEXchaText 5_APM NE Q4-2024 Intra" xfId="19138" xr:uid="{E84B67C1-5BC9-4E32-8A59-AF4B5D6FCFE5}"/>
    <cellStyle name="SAPBEXchaText 6" xfId="3795" xr:uid="{00000000-0005-0000-0000-00001D140000}"/>
    <cellStyle name="SAPBEXchaText 6 2" xfId="3796" xr:uid="{00000000-0005-0000-0000-00001E140000}"/>
    <cellStyle name="SAPBEXchaText 6 2 2" xfId="3797" xr:uid="{00000000-0005-0000-0000-00001F140000}"/>
    <cellStyle name="SAPBEXchaText 6 2 2 2" xfId="3798" xr:uid="{00000000-0005-0000-0000-000020140000}"/>
    <cellStyle name="SAPBEXchaText 6 2 2 2 2" xfId="7948" xr:uid="{00000000-0005-0000-0000-000021140000}"/>
    <cellStyle name="SAPBEXchaText 6 2 2 2_APM NE Q4-2024 Intra" xfId="19165" xr:uid="{76F36BD4-5CAE-4893-BA66-B4DE3201D8C5}"/>
    <cellStyle name="SAPBEXchaText 6 2 2 3" xfId="7947" xr:uid="{00000000-0005-0000-0000-000022140000}"/>
    <cellStyle name="SAPBEXchaText 6 2 2_APM NE Q4-2024 Intra" xfId="19164" xr:uid="{43C9FAF7-3A49-44CA-BE77-E06BA537D616}"/>
    <cellStyle name="SAPBEXchaText 6 2 3" xfId="3799" xr:uid="{00000000-0005-0000-0000-000024140000}"/>
    <cellStyle name="SAPBEXchaText 6 2 3 2" xfId="3800" xr:uid="{00000000-0005-0000-0000-000025140000}"/>
    <cellStyle name="SAPBEXchaText 6 2 3 2 2" xfId="7950" xr:uid="{00000000-0005-0000-0000-000026140000}"/>
    <cellStyle name="SAPBEXchaText 6 2 3 2_APM NE Q4-2024 Intra" xfId="19167" xr:uid="{63E7CFDA-BFF9-422F-92E3-08FDA68B0454}"/>
    <cellStyle name="SAPBEXchaText 6 2 3 3" xfId="7949" xr:uid="{00000000-0005-0000-0000-000027140000}"/>
    <cellStyle name="SAPBEXchaText 6 2 3_APM NE Q4-2024 Intra" xfId="19166" xr:uid="{52A9F687-ED10-4A6E-91C3-43E0DA797321}"/>
    <cellStyle name="SAPBEXchaText 6 2 4" xfId="3801" xr:uid="{00000000-0005-0000-0000-000029140000}"/>
    <cellStyle name="SAPBEXchaText 6 2 4 2" xfId="7951" xr:uid="{00000000-0005-0000-0000-00002A140000}"/>
    <cellStyle name="SAPBEXchaText 6 2 4_APM NE Q4-2024 Intra" xfId="19168" xr:uid="{7BB3DF99-A19B-4E13-BEED-0785132D5043}"/>
    <cellStyle name="SAPBEXchaText 6 2 5" xfId="7946" xr:uid="{00000000-0005-0000-0000-00002B140000}"/>
    <cellStyle name="SAPBEXchaText 6 2_APM NE Q4-2024 Intra" xfId="19163" xr:uid="{B9528EE0-16B1-4C72-80A0-41DBC31B2A8D}"/>
    <cellStyle name="SAPBEXchaText 6 3" xfId="3802" xr:uid="{00000000-0005-0000-0000-00002D140000}"/>
    <cellStyle name="SAPBEXchaText 6 3 2" xfId="3803" xr:uid="{00000000-0005-0000-0000-00002E140000}"/>
    <cellStyle name="SAPBEXchaText 6 3 2 2" xfId="3804" xr:uid="{00000000-0005-0000-0000-00002F140000}"/>
    <cellStyle name="SAPBEXchaText 6 3 2 2 2" xfId="7954" xr:uid="{00000000-0005-0000-0000-000030140000}"/>
    <cellStyle name="SAPBEXchaText 6 3 2 2_APM NE Q4-2024 Intra" xfId="19171" xr:uid="{F54E9D0E-01C1-4B7E-8A20-C8DB4989486E}"/>
    <cellStyle name="SAPBEXchaText 6 3 2 3" xfId="7953" xr:uid="{00000000-0005-0000-0000-000031140000}"/>
    <cellStyle name="SAPBEXchaText 6 3 2_APM NE Q4-2024 Intra" xfId="19170" xr:uid="{29B3BC2D-5D9D-425F-8C5C-DE215B4C446E}"/>
    <cellStyle name="SAPBEXchaText 6 3 3" xfId="3805" xr:uid="{00000000-0005-0000-0000-000033140000}"/>
    <cellStyle name="SAPBEXchaText 6 3 3 2" xfId="3806" xr:uid="{00000000-0005-0000-0000-000034140000}"/>
    <cellStyle name="SAPBEXchaText 6 3 3 2 2" xfId="7956" xr:uid="{00000000-0005-0000-0000-000035140000}"/>
    <cellStyle name="SAPBEXchaText 6 3 3 2_APM NE Q4-2024 Intra" xfId="19173" xr:uid="{41019F68-4D81-429F-BF73-B4357E00F91E}"/>
    <cellStyle name="SAPBEXchaText 6 3 3 3" xfId="7955" xr:uid="{00000000-0005-0000-0000-000036140000}"/>
    <cellStyle name="SAPBEXchaText 6 3 3_APM NE Q4-2024 Intra" xfId="19172" xr:uid="{EA1F3D68-2515-461A-BB1B-79C153D7BCAB}"/>
    <cellStyle name="SAPBEXchaText 6 3 4" xfId="3807" xr:uid="{00000000-0005-0000-0000-000038140000}"/>
    <cellStyle name="SAPBEXchaText 6 3 4 2" xfId="7957" xr:uid="{00000000-0005-0000-0000-000039140000}"/>
    <cellStyle name="SAPBEXchaText 6 3 4_APM NE Q4-2024 Intra" xfId="19174" xr:uid="{0A1D801B-B076-4BFB-85F5-7F2861DA5180}"/>
    <cellStyle name="SAPBEXchaText 6 3 5" xfId="7952" xr:uid="{00000000-0005-0000-0000-00003A140000}"/>
    <cellStyle name="SAPBEXchaText 6 3_APM NE Q4-2024 Intra" xfId="19169" xr:uid="{797FCB49-EF7F-4D80-8204-F44D32CC7E43}"/>
    <cellStyle name="SAPBEXchaText 6 4" xfId="3808" xr:uid="{00000000-0005-0000-0000-00003C140000}"/>
    <cellStyle name="SAPBEXchaText 6 4 2" xfId="3809" xr:uid="{00000000-0005-0000-0000-00003D140000}"/>
    <cellStyle name="SAPBEXchaText 6 4 2 2" xfId="3810" xr:uid="{00000000-0005-0000-0000-00003E140000}"/>
    <cellStyle name="SAPBEXchaText 6 4 2 2 2" xfId="7960" xr:uid="{00000000-0005-0000-0000-00003F140000}"/>
    <cellStyle name="SAPBEXchaText 6 4 2 2_APM NE Q4-2024 Intra" xfId="19177" xr:uid="{658389D7-4CD5-43CB-B5B1-9ACCFFB885BD}"/>
    <cellStyle name="SAPBEXchaText 6 4 2 3" xfId="7959" xr:uid="{00000000-0005-0000-0000-000040140000}"/>
    <cellStyle name="SAPBEXchaText 6 4 2_APM NE Q4-2024 Intra" xfId="19176" xr:uid="{9C597FC3-F524-429A-8D6A-94C7E6DAED95}"/>
    <cellStyle name="SAPBEXchaText 6 4 3" xfId="3811" xr:uid="{00000000-0005-0000-0000-000042140000}"/>
    <cellStyle name="SAPBEXchaText 6 4 3 2" xfId="3812" xr:uid="{00000000-0005-0000-0000-000043140000}"/>
    <cellStyle name="SAPBEXchaText 6 4 3 2 2" xfId="7962" xr:uid="{00000000-0005-0000-0000-000044140000}"/>
    <cellStyle name="SAPBEXchaText 6 4 3 2_APM NE Q4-2024 Intra" xfId="19179" xr:uid="{3351788C-DDDC-4BFF-A437-8F2B6472F572}"/>
    <cellStyle name="SAPBEXchaText 6 4 3 3" xfId="7961" xr:uid="{00000000-0005-0000-0000-000045140000}"/>
    <cellStyle name="SAPBEXchaText 6 4 3_APM NE Q4-2024 Intra" xfId="19178" xr:uid="{A9563D84-2686-41DF-A1E6-42D1D93B9D84}"/>
    <cellStyle name="SAPBEXchaText 6 4 4" xfId="3813" xr:uid="{00000000-0005-0000-0000-000047140000}"/>
    <cellStyle name="SAPBEXchaText 6 4 4 2" xfId="7963" xr:uid="{00000000-0005-0000-0000-000048140000}"/>
    <cellStyle name="SAPBEXchaText 6 4 4_APM NE Q4-2024 Intra" xfId="19180" xr:uid="{6BB5A90A-3E97-4EC2-B01D-D62A511A6592}"/>
    <cellStyle name="SAPBEXchaText 6 4 5" xfId="7958" xr:uid="{00000000-0005-0000-0000-000049140000}"/>
    <cellStyle name="SAPBEXchaText 6 4_APM NE Q4-2024 Intra" xfId="19175" xr:uid="{DB62ABD8-618E-4C2D-A4F4-5105186E10D3}"/>
    <cellStyle name="SAPBEXchaText 6 5" xfId="3814" xr:uid="{00000000-0005-0000-0000-00004B140000}"/>
    <cellStyle name="SAPBEXchaText 6 5 2" xfId="3815" xr:uid="{00000000-0005-0000-0000-00004C140000}"/>
    <cellStyle name="SAPBEXchaText 6 5 2 2" xfId="7965" xr:uid="{00000000-0005-0000-0000-00004D140000}"/>
    <cellStyle name="SAPBEXchaText 6 5 2_APM NE Q4-2024 Intra" xfId="19182" xr:uid="{AFD83CC4-63DD-47D4-BA90-7CB6AFA99877}"/>
    <cellStyle name="SAPBEXchaText 6 5 3" xfId="7964" xr:uid="{00000000-0005-0000-0000-00004E140000}"/>
    <cellStyle name="SAPBEXchaText 6 5_APM NE Q4-2024 Intra" xfId="19181" xr:uid="{267AA6C9-A080-4196-A269-190E2D0AE494}"/>
    <cellStyle name="SAPBEXchaText 6 6" xfId="3816" xr:uid="{00000000-0005-0000-0000-000050140000}"/>
    <cellStyle name="SAPBEXchaText 6 6 2" xfId="3817" xr:uid="{00000000-0005-0000-0000-000051140000}"/>
    <cellStyle name="SAPBEXchaText 6 6 2 2" xfId="7967" xr:uid="{00000000-0005-0000-0000-000052140000}"/>
    <cellStyle name="SAPBEXchaText 6 6 2_APM NE Q4-2024 Intra" xfId="19184" xr:uid="{47AEF45D-DEF3-464E-A6E3-51B9133D9E19}"/>
    <cellStyle name="SAPBEXchaText 6 6 3" xfId="7966" xr:uid="{00000000-0005-0000-0000-000053140000}"/>
    <cellStyle name="SAPBEXchaText 6 6_APM NE Q4-2024 Intra" xfId="19183" xr:uid="{5F64AB2E-887F-43D5-A588-D18495044840}"/>
    <cellStyle name="SAPBEXchaText 6 7" xfId="3818" xr:uid="{00000000-0005-0000-0000-000055140000}"/>
    <cellStyle name="SAPBEXchaText 6 7 2" xfId="7968" xr:uid="{00000000-0005-0000-0000-000056140000}"/>
    <cellStyle name="SAPBEXchaText 6 7_APM NE Q4-2024 Intra" xfId="19185" xr:uid="{7FB311E5-0589-4C8C-B8C2-BDCCE12E92A8}"/>
    <cellStyle name="SAPBEXchaText 6 8" xfId="7945" xr:uid="{00000000-0005-0000-0000-000057140000}"/>
    <cellStyle name="SAPBEXchaText 6_APM NE Q4-2024 Intra" xfId="19162" xr:uid="{C236F821-2E7E-4A92-A901-67E35D2FAB35}"/>
    <cellStyle name="SAPBEXchaText 7" xfId="3819" xr:uid="{00000000-0005-0000-0000-000059140000}"/>
    <cellStyle name="SAPBEXchaText 7 2" xfId="3820" xr:uid="{00000000-0005-0000-0000-00005A140000}"/>
    <cellStyle name="SAPBEXchaText 7 2 2" xfId="3821" xr:uid="{00000000-0005-0000-0000-00005B140000}"/>
    <cellStyle name="SAPBEXchaText 7 2 2 2" xfId="3822" xr:uid="{00000000-0005-0000-0000-00005C140000}"/>
    <cellStyle name="SAPBEXchaText 7 2 2 2 2" xfId="7972" xr:uid="{00000000-0005-0000-0000-00005D140000}"/>
    <cellStyle name="SAPBEXchaText 7 2 2 2_APM NE Q4-2024 Intra" xfId="19189" xr:uid="{754E7FA7-CCE7-4C4B-B050-4E4951ED35B3}"/>
    <cellStyle name="SAPBEXchaText 7 2 2 3" xfId="7971" xr:uid="{00000000-0005-0000-0000-00005E140000}"/>
    <cellStyle name="SAPBEXchaText 7 2 2_APM NE Q4-2024 Intra" xfId="19188" xr:uid="{B88F8351-132D-45CD-94BD-DD2E51019655}"/>
    <cellStyle name="SAPBEXchaText 7 2 3" xfId="3823" xr:uid="{00000000-0005-0000-0000-000060140000}"/>
    <cellStyle name="SAPBEXchaText 7 2 3 2" xfId="3824" xr:uid="{00000000-0005-0000-0000-000061140000}"/>
    <cellStyle name="SAPBEXchaText 7 2 3 2 2" xfId="7974" xr:uid="{00000000-0005-0000-0000-000062140000}"/>
    <cellStyle name="SAPBEXchaText 7 2 3 2_APM NE Q4-2024 Intra" xfId="19191" xr:uid="{B9537B0F-958E-428C-AE6A-4B30648253B6}"/>
    <cellStyle name="SAPBEXchaText 7 2 3 3" xfId="7973" xr:uid="{00000000-0005-0000-0000-000063140000}"/>
    <cellStyle name="SAPBEXchaText 7 2 3_APM NE Q4-2024 Intra" xfId="19190" xr:uid="{0AFC26B6-5BF4-4607-89A0-99A3C777099B}"/>
    <cellStyle name="SAPBEXchaText 7 2 4" xfId="3825" xr:uid="{00000000-0005-0000-0000-000065140000}"/>
    <cellStyle name="SAPBEXchaText 7 2 4 2" xfId="7975" xr:uid="{00000000-0005-0000-0000-000066140000}"/>
    <cellStyle name="SAPBEXchaText 7 2 4_APM NE Q4-2024 Intra" xfId="19192" xr:uid="{98F0DC94-9EC4-44D5-9577-C0429E3285CB}"/>
    <cellStyle name="SAPBEXchaText 7 2 5" xfId="7970" xr:uid="{00000000-0005-0000-0000-000067140000}"/>
    <cellStyle name="SAPBEXchaText 7 2_APM NE Q4-2024 Intra" xfId="19187" xr:uid="{E7DB73AA-F894-49DD-BCE8-3C911B4B18A6}"/>
    <cellStyle name="SAPBEXchaText 7 3" xfId="3826" xr:uid="{00000000-0005-0000-0000-000069140000}"/>
    <cellStyle name="SAPBEXchaText 7 3 2" xfId="3827" xr:uid="{00000000-0005-0000-0000-00006A140000}"/>
    <cellStyle name="SAPBEXchaText 7 3 2 2" xfId="3828" xr:uid="{00000000-0005-0000-0000-00006B140000}"/>
    <cellStyle name="SAPBEXchaText 7 3 2 2 2" xfId="7978" xr:uid="{00000000-0005-0000-0000-00006C140000}"/>
    <cellStyle name="SAPBEXchaText 7 3 2 2_APM NE Q4-2024 Intra" xfId="19195" xr:uid="{BE72D920-785E-47EA-A142-CA0554A30C7D}"/>
    <cellStyle name="SAPBEXchaText 7 3 2 3" xfId="7977" xr:uid="{00000000-0005-0000-0000-00006D140000}"/>
    <cellStyle name="SAPBEXchaText 7 3 2_APM NE Q4-2024 Intra" xfId="19194" xr:uid="{E0BA0F7A-3083-410F-BC44-E5D22A32F18F}"/>
    <cellStyle name="SAPBEXchaText 7 3 3" xfId="3829" xr:uid="{00000000-0005-0000-0000-00006F140000}"/>
    <cellStyle name="SAPBEXchaText 7 3 3 2" xfId="3830" xr:uid="{00000000-0005-0000-0000-000070140000}"/>
    <cellStyle name="SAPBEXchaText 7 3 3 2 2" xfId="7980" xr:uid="{00000000-0005-0000-0000-000071140000}"/>
    <cellStyle name="SAPBEXchaText 7 3 3 2_APM NE Q4-2024 Intra" xfId="19197" xr:uid="{0D185197-60D8-4CBF-93FA-120ECEF07B86}"/>
    <cellStyle name="SAPBEXchaText 7 3 3 3" xfId="7979" xr:uid="{00000000-0005-0000-0000-000072140000}"/>
    <cellStyle name="SAPBEXchaText 7 3 3_APM NE Q4-2024 Intra" xfId="19196" xr:uid="{98D54A6F-9B1F-4530-AB8E-9D4451A90752}"/>
    <cellStyle name="SAPBEXchaText 7 3 4" xfId="3831" xr:uid="{00000000-0005-0000-0000-000074140000}"/>
    <cellStyle name="SAPBEXchaText 7 3 4 2" xfId="7981" xr:uid="{00000000-0005-0000-0000-000075140000}"/>
    <cellStyle name="SAPBEXchaText 7 3 4_APM NE Q4-2024 Intra" xfId="19198" xr:uid="{983987D6-AD11-4292-A4EC-3DADDB8A5298}"/>
    <cellStyle name="SAPBEXchaText 7 3 5" xfId="7976" xr:uid="{00000000-0005-0000-0000-000076140000}"/>
    <cellStyle name="SAPBEXchaText 7 3_APM NE Q4-2024 Intra" xfId="19193" xr:uid="{95E7B63C-5E94-432C-8266-35173B535A4C}"/>
    <cellStyle name="SAPBEXchaText 7 4" xfId="3832" xr:uid="{00000000-0005-0000-0000-000078140000}"/>
    <cellStyle name="SAPBEXchaText 7 4 2" xfId="3833" xr:uid="{00000000-0005-0000-0000-000079140000}"/>
    <cellStyle name="SAPBEXchaText 7 4 2 2" xfId="3834" xr:uid="{00000000-0005-0000-0000-00007A140000}"/>
    <cellStyle name="SAPBEXchaText 7 4 2 2 2" xfId="7984" xr:uid="{00000000-0005-0000-0000-00007B140000}"/>
    <cellStyle name="SAPBEXchaText 7 4 2 2_APM NE Q4-2024 Intra" xfId="19201" xr:uid="{6A752CAA-C3E6-4316-ADE4-AADA87E1CC13}"/>
    <cellStyle name="SAPBEXchaText 7 4 2 3" xfId="7983" xr:uid="{00000000-0005-0000-0000-00007C140000}"/>
    <cellStyle name="SAPBEXchaText 7 4 2_APM NE Q4-2024 Intra" xfId="19200" xr:uid="{FFC2C2D5-203D-4D11-8AFA-6A2F3368E6DE}"/>
    <cellStyle name="SAPBEXchaText 7 4 3" xfId="3835" xr:uid="{00000000-0005-0000-0000-00007E140000}"/>
    <cellStyle name="SAPBEXchaText 7 4 3 2" xfId="3836" xr:uid="{00000000-0005-0000-0000-00007F140000}"/>
    <cellStyle name="SAPBEXchaText 7 4 3 2 2" xfId="7986" xr:uid="{00000000-0005-0000-0000-000080140000}"/>
    <cellStyle name="SAPBEXchaText 7 4 3 2_APM NE Q4-2024 Intra" xfId="19203" xr:uid="{C5173532-0C11-41DE-A2F2-0EB01FDA9994}"/>
    <cellStyle name="SAPBEXchaText 7 4 3 3" xfId="7985" xr:uid="{00000000-0005-0000-0000-000081140000}"/>
    <cellStyle name="SAPBEXchaText 7 4 3_APM NE Q4-2024 Intra" xfId="19202" xr:uid="{B84C6CE3-271A-42FD-87E1-BFCE877EBDE3}"/>
    <cellStyle name="SAPBEXchaText 7 4 4" xfId="3837" xr:uid="{00000000-0005-0000-0000-000083140000}"/>
    <cellStyle name="SAPBEXchaText 7 4 4 2" xfId="7987" xr:uid="{00000000-0005-0000-0000-000084140000}"/>
    <cellStyle name="SAPBEXchaText 7 4 4_APM NE Q4-2024 Intra" xfId="19204" xr:uid="{9E40B0BD-48F0-48A0-8F2D-635CEF188A0B}"/>
    <cellStyle name="SAPBEXchaText 7 4 5" xfId="7982" xr:uid="{00000000-0005-0000-0000-000085140000}"/>
    <cellStyle name="SAPBEXchaText 7 4_APM NE Q4-2024 Intra" xfId="19199" xr:uid="{D01C7F1E-5451-4754-ACCD-93E035E90A0F}"/>
    <cellStyle name="SAPBEXchaText 7 5" xfId="3838" xr:uid="{00000000-0005-0000-0000-000087140000}"/>
    <cellStyle name="SAPBEXchaText 7 5 2" xfId="3839" xr:uid="{00000000-0005-0000-0000-000088140000}"/>
    <cellStyle name="SAPBEXchaText 7 5 2 2" xfId="7989" xr:uid="{00000000-0005-0000-0000-000089140000}"/>
    <cellStyle name="SAPBEXchaText 7 5 2_APM NE Q4-2024 Intra" xfId="19206" xr:uid="{A6D4854D-BA0D-463C-9C9E-44FF19D86837}"/>
    <cellStyle name="SAPBEXchaText 7 5 3" xfId="7988" xr:uid="{00000000-0005-0000-0000-00008A140000}"/>
    <cellStyle name="SAPBEXchaText 7 5_APM NE Q4-2024 Intra" xfId="19205" xr:uid="{7D8D53F7-309D-44AC-AB09-B7FCA0B3B5CD}"/>
    <cellStyle name="SAPBEXchaText 7 6" xfId="3840" xr:uid="{00000000-0005-0000-0000-00008C140000}"/>
    <cellStyle name="SAPBEXchaText 7 6 2" xfId="3841" xr:uid="{00000000-0005-0000-0000-00008D140000}"/>
    <cellStyle name="SAPBEXchaText 7 6 2 2" xfId="7991" xr:uid="{00000000-0005-0000-0000-00008E140000}"/>
    <cellStyle name="SAPBEXchaText 7 6 2_APM NE Q4-2024 Intra" xfId="19208" xr:uid="{CB71E52E-54AE-41B8-A20A-D70592D5EF16}"/>
    <cellStyle name="SAPBEXchaText 7 6 3" xfId="7990" xr:uid="{00000000-0005-0000-0000-00008F140000}"/>
    <cellStyle name="SAPBEXchaText 7 6_APM NE Q4-2024 Intra" xfId="19207" xr:uid="{F945220A-D9CF-4D56-B4AD-2814D462F773}"/>
    <cellStyle name="SAPBEXchaText 7 7" xfId="3842" xr:uid="{00000000-0005-0000-0000-000091140000}"/>
    <cellStyle name="SAPBEXchaText 7 7 2" xfId="7992" xr:uid="{00000000-0005-0000-0000-000092140000}"/>
    <cellStyle name="SAPBEXchaText 7 7_APM NE Q4-2024 Intra" xfId="19209" xr:uid="{E2552B7E-CFD0-45AD-BB58-D77B60C7EB31}"/>
    <cellStyle name="SAPBEXchaText 7 8" xfId="7969" xr:uid="{00000000-0005-0000-0000-000093140000}"/>
    <cellStyle name="SAPBEXchaText 7_APM NE Q4-2024 Intra" xfId="19186" xr:uid="{B58A2153-4C45-4371-8EF7-1BC7B5839881}"/>
    <cellStyle name="SAPBEXchaText 8" xfId="3843" xr:uid="{00000000-0005-0000-0000-000095140000}"/>
    <cellStyle name="SAPBEXchaText 8 2" xfId="3844" xr:uid="{00000000-0005-0000-0000-000096140000}"/>
    <cellStyle name="SAPBEXchaText 8 2 2" xfId="3845" xr:uid="{00000000-0005-0000-0000-000097140000}"/>
    <cellStyle name="SAPBEXchaText 8 2 2 2" xfId="3846" xr:uid="{00000000-0005-0000-0000-000098140000}"/>
    <cellStyle name="SAPBEXchaText 8 2 2 2 2" xfId="7996" xr:uid="{00000000-0005-0000-0000-000099140000}"/>
    <cellStyle name="SAPBEXchaText 8 2 2 2_APM NE Q4-2024 Intra" xfId="19213" xr:uid="{F62BC274-69B0-4842-BA0D-4AD97F4EA61F}"/>
    <cellStyle name="SAPBEXchaText 8 2 2 3" xfId="7995" xr:uid="{00000000-0005-0000-0000-00009A140000}"/>
    <cellStyle name="SAPBEXchaText 8 2 2_APM NE Q4-2024 Intra" xfId="19212" xr:uid="{6A166A50-D825-4D77-A530-DE2E51A061EB}"/>
    <cellStyle name="SAPBEXchaText 8 2 3" xfId="3847" xr:uid="{00000000-0005-0000-0000-00009C140000}"/>
    <cellStyle name="SAPBEXchaText 8 2 3 2" xfId="3848" xr:uid="{00000000-0005-0000-0000-00009D140000}"/>
    <cellStyle name="SAPBEXchaText 8 2 3 2 2" xfId="7998" xr:uid="{00000000-0005-0000-0000-00009E140000}"/>
    <cellStyle name="SAPBEXchaText 8 2 3 2_APM NE Q4-2024 Intra" xfId="19215" xr:uid="{E9BA4FE2-ECE1-4D30-9BAD-76986B7F634A}"/>
    <cellStyle name="SAPBEXchaText 8 2 3 3" xfId="7997" xr:uid="{00000000-0005-0000-0000-00009F140000}"/>
    <cellStyle name="SAPBEXchaText 8 2 3_APM NE Q4-2024 Intra" xfId="19214" xr:uid="{01A9C58D-39D7-494C-AA00-389C2992E864}"/>
    <cellStyle name="SAPBEXchaText 8 2 4" xfId="3849" xr:uid="{00000000-0005-0000-0000-0000A1140000}"/>
    <cellStyle name="SAPBEXchaText 8 2 4 2" xfId="7999" xr:uid="{00000000-0005-0000-0000-0000A2140000}"/>
    <cellStyle name="SAPBEXchaText 8 2 4_APM NE Q4-2024 Intra" xfId="19216" xr:uid="{4A654C9D-010A-46F1-8C9D-FC29E5BF745F}"/>
    <cellStyle name="SAPBEXchaText 8 2 5" xfId="7994" xr:uid="{00000000-0005-0000-0000-0000A3140000}"/>
    <cellStyle name="SAPBEXchaText 8 2_APM NE Q4-2024 Intra" xfId="19211" xr:uid="{E1D29CDB-E2C8-431A-8BD8-08301941FE59}"/>
    <cellStyle name="SAPBEXchaText 8 3" xfId="3850" xr:uid="{00000000-0005-0000-0000-0000A5140000}"/>
    <cellStyle name="SAPBEXchaText 8 3 2" xfId="3851" xr:uid="{00000000-0005-0000-0000-0000A6140000}"/>
    <cellStyle name="SAPBEXchaText 8 3 2 2" xfId="3852" xr:uid="{00000000-0005-0000-0000-0000A7140000}"/>
    <cellStyle name="SAPBEXchaText 8 3 2 2 2" xfId="8002" xr:uid="{00000000-0005-0000-0000-0000A8140000}"/>
    <cellStyle name="SAPBEXchaText 8 3 2 2_APM NE Q4-2024 Intra" xfId="19219" xr:uid="{93260705-90E7-4EC6-86C0-4F5CA1CA59B2}"/>
    <cellStyle name="SAPBEXchaText 8 3 2 3" xfId="8001" xr:uid="{00000000-0005-0000-0000-0000A9140000}"/>
    <cellStyle name="SAPBEXchaText 8 3 2_APM NE Q4-2024 Intra" xfId="19218" xr:uid="{51059120-A0F7-4A01-B8F1-A51BE513465F}"/>
    <cellStyle name="SAPBEXchaText 8 3 3" xfId="3853" xr:uid="{00000000-0005-0000-0000-0000AB140000}"/>
    <cellStyle name="SAPBEXchaText 8 3 3 2" xfId="3854" xr:uid="{00000000-0005-0000-0000-0000AC140000}"/>
    <cellStyle name="SAPBEXchaText 8 3 3 2 2" xfId="8004" xr:uid="{00000000-0005-0000-0000-0000AD140000}"/>
    <cellStyle name="SAPBEXchaText 8 3 3 2_APM NE Q4-2024 Intra" xfId="19221" xr:uid="{72B748B5-4C26-4515-9241-00A50D0A95BF}"/>
    <cellStyle name="SAPBEXchaText 8 3 3 3" xfId="8003" xr:uid="{00000000-0005-0000-0000-0000AE140000}"/>
    <cellStyle name="SAPBEXchaText 8 3 3_APM NE Q4-2024 Intra" xfId="19220" xr:uid="{5FE65A76-93D4-4B88-86D3-BF32153226F5}"/>
    <cellStyle name="SAPBEXchaText 8 3 4" xfId="3855" xr:uid="{00000000-0005-0000-0000-0000B0140000}"/>
    <cellStyle name="SAPBEXchaText 8 3 4 2" xfId="8005" xr:uid="{00000000-0005-0000-0000-0000B1140000}"/>
    <cellStyle name="SAPBEXchaText 8 3 4_APM NE Q4-2024 Intra" xfId="19222" xr:uid="{562952A2-DE35-483C-B1BB-CAA742B76E10}"/>
    <cellStyle name="SAPBEXchaText 8 3 5" xfId="8000" xr:uid="{00000000-0005-0000-0000-0000B2140000}"/>
    <cellStyle name="SAPBEXchaText 8 3_APM NE Q4-2024 Intra" xfId="19217" xr:uid="{DBF78B4A-52AE-44AC-B872-EBF89A4013FF}"/>
    <cellStyle name="SAPBEXchaText 8 4" xfId="3856" xr:uid="{00000000-0005-0000-0000-0000B4140000}"/>
    <cellStyle name="SAPBEXchaText 8 4 2" xfId="3857" xr:uid="{00000000-0005-0000-0000-0000B5140000}"/>
    <cellStyle name="SAPBEXchaText 8 4 2 2" xfId="3858" xr:uid="{00000000-0005-0000-0000-0000B6140000}"/>
    <cellStyle name="SAPBEXchaText 8 4 2 2 2" xfId="8008" xr:uid="{00000000-0005-0000-0000-0000B7140000}"/>
    <cellStyle name="SAPBEXchaText 8 4 2 2_APM NE Q4-2024 Intra" xfId="19225" xr:uid="{6D4175FC-0563-4ED0-9B72-C636558F8B01}"/>
    <cellStyle name="SAPBEXchaText 8 4 2 3" xfId="8007" xr:uid="{00000000-0005-0000-0000-0000B8140000}"/>
    <cellStyle name="SAPBEXchaText 8 4 2_APM NE Q4-2024 Intra" xfId="19224" xr:uid="{0BA21A60-C7F7-4AC4-8437-A93678DD080F}"/>
    <cellStyle name="SAPBEXchaText 8 4 3" xfId="3859" xr:uid="{00000000-0005-0000-0000-0000BA140000}"/>
    <cellStyle name="SAPBEXchaText 8 4 3 2" xfId="3860" xr:uid="{00000000-0005-0000-0000-0000BB140000}"/>
    <cellStyle name="SAPBEXchaText 8 4 3 2 2" xfId="8010" xr:uid="{00000000-0005-0000-0000-0000BC140000}"/>
    <cellStyle name="SAPBEXchaText 8 4 3 2_APM NE Q4-2024 Intra" xfId="19227" xr:uid="{BC18AE7E-73DB-4E77-8021-E1FAA6D3A86E}"/>
    <cellStyle name="SAPBEXchaText 8 4 3 3" xfId="8009" xr:uid="{00000000-0005-0000-0000-0000BD140000}"/>
    <cellStyle name="SAPBEXchaText 8 4 3_APM NE Q4-2024 Intra" xfId="19226" xr:uid="{47DAEA6C-02CD-4A74-A1EC-FEDFD938606C}"/>
    <cellStyle name="SAPBEXchaText 8 4 4" xfId="3861" xr:uid="{00000000-0005-0000-0000-0000BF140000}"/>
    <cellStyle name="SAPBEXchaText 8 4 4 2" xfId="8011" xr:uid="{00000000-0005-0000-0000-0000C0140000}"/>
    <cellStyle name="SAPBEXchaText 8 4 4_APM NE Q4-2024 Intra" xfId="19228" xr:uid="{CDC9A003-4271-490B-82B7-1CF84E90DFB2}"/>
    <cellStyle name="SAPBEXchaText 8 4 5" xfId="8006" xr:uid="{00000000-0005-0000-0000-0000C1140000}"/>
    <cellStyle name="SAPBEXchaText 8 4_APM NE Q4-2024 Intra" xfId="19223" xr:uid="{0D4BA63C-6D27-4B6C-897C-132B2FD69437}"/>
    <cellStyle name="SAPBEXchaText 8 5" xfId="3862" xr:uid="{00000000-0005-0000-0000-0000C3140000}"/>
    <cellStyle name="SAPBEXchaText 8 5 2" xfId="3863" xr:uid="{00000000-0005-0000-0000-0000C4140000}"/>
    <cellStyle name="SAPBEXchaText 8 5 2 2" xfId="8013" xr:uid="{00000000-0005-0000-0000-0000C5140000}"/>
    <cellStyle name="SAPBEXchaText 8 5 2_APM NE Q4-2024 Intra" xfId="19230" xr:uid="{59A99060-4FA2-4B51-8323-0200C021CFFA}"/>
    <cellStyle name="SAPBEXchaText 8 5 3" xfId="8012" xr:uid="{00000000-0005-0000-0000-0000C6140000}"/>
    <cellStyle name="SAPBEXchaText 8 5_APM NE Q4-2024 Intra" xfId="19229" xr:uid="{2747D6B2-9211-4654-8FF0-A495A480768F}"/>
    <cellStyle name="SAPBEXchaText 8 6" xfId="3864" xr:uid="{00000000-0005-0000-0000-0000C8140000}"/>
    <cellStyle name="SAPBEXchaText 8 6 2" xfId="3865" xr:uid="{00000000-0005-0000-0000-0000C9140000}"/>
    <cellStyle name="SAPBEXchaText 8 6 2 2" xfId="8015" xr:uid="{00000000-0005-0000-0000-0000CA140000}"/>
    <cellStyle name="SAPBEXchaText 8 6 2_APM NE Q4-2024 Intra" xfId="19232" xr:uid="{03B25FAF-660F-40C6-B192-ACD9CD04C5EC}"/>
    <cellStyle name="SAPBEXchaText 8 6 3" xfId="8014" xr:uid="{00000000-0005-0000-0000-0000CB140000}"/>
    <cellStyle name="SAPBEXchaText 8 6_APM NE Q4-2024 Intra" xfId="19231" xr:uid="{6BC590DA-2655-4BAE-A4F0-982B01872DE3}"/>
    <cellStyle name="SAPBEXchaText 8 7" xfId="3866" xr:uid="{00000000-0005-0000-0000-0000CD140000}"/>
    <cellStyle name="SAPBEXchaText 8 7 2" xfId="8016" xr:uid="{00000000-0005-0000-0000-0000CE140000}"/>
    <cellStyle name="SAPBEXchaText 8 7_APM NE Q4-2024 Intra" xfId="19233" xr:uid="{44560129-1281-4B5C-9965-9FD1CA149D1D}"/>
    <cellStyle name="SAPBEXchaText 8 8" xfId="7993" xr:uid="{00000000-0005-0000-0000-0000CF140000}"/>
    <cellStyle name="SAPBEXchaText 8_APM NE Q4-2024 Intra" xfId="19210" xr:uid="{647C9913-8FF4-42F7-82A1-E88A3F428565}"/>
    <cellStyle name="SAPBEXchaText 9" xfId="3867" xr:uid="{00000000-0005-0000-0000-0000D1140000}"/>
    <cellStyle name="SAPBEXchaText 9 2" xfId="3868" xr:uid="{00000000-0005-0000-0000-0000D2140000}"/>
    <cellStyle name="SAPBEXchaText 9 2 2" xfId="3869" xr:uid="{00000000-0005-0000-0000-0000D3140000}"/>
    <cellStyle name="SAPBEXchaText 9 2 2 2" xfId="3870" xr:uid="{00000000-0005-0000-0000-0000D4140000}"/>
    <cellStyle name="SAPBEXchaText 9 2 2 2 2" xfId="8020" xr:uid="{00000000-0005-0000-0000-0000D5140000}"/>
    <cellStyle name="SAPBEXchaText 9 2 2 2_APM NE Q4-2024 Intra" xfId="19237" xr:uid="{8A4F7BF3-EC1D-44EC-A89F-5A889F274A91}"/>
    <cellStyle name="SAPBEXchaText 9 2 2 3" xfId="8019" xr:uid="{00000000-0005-0000-0000-0000D6140000}"/>
    <cellStyle name="SAPBEXchaText 9 2 2_APM NE Q4-2024 Intra" xfId="19236" xr:uid="{127995C7-EC01-4498-8112-82A42E883E13}"/>
    <cellStyle name="SAPBEXchaText 9 2 3" xfId="3871" xr:uid="{00000000-0005-0000-0000-0000D8140000}"/>
    <cellStyle name="SAPBEXchaText 9 2 3 2" xfId="3872" xr:uid="{00000000-0005-0000-0000-0000D9140000}"/>
    <cellStyle name="SAPBEXchaText 9 2 3 2 2" xfId="8022" xr:uid="{00000000-0005-0000-0000-0000DA140000}"/>
    <cellStyle name="SAPBEXchaText 9 2 3 2_APM NE Q4-2024 Intra" xfId="19239" xr:uid="{0D9212FE-F5FB-4FFC-A39D-1214AA753840}"/>
    <cellStyle name="SAPBEXchaText 9 2 3 3" xfId="8021" xr:uid="{00000000-0005-0000-0000-0000DB140000}"/>
    <cellStyle name="SAPBEXchaText 9 2 3_APM NE Q4-2024 Intra" xfId="19238" xr:uid="{A8EB4469-2463-4142-A897-E5110FFF9A50}"/>
    <cellStyle name="SAPBEXchaText 9 2 4" xfId="3873" xr:uid="{00000000-0005-0000-0000-0000DD140000}"/>
    <cellStyle name="SAPBEXchaText 9 2 4 2" xfId="8023" xr:uid="{00000000-0005-0000-0000-0000DE140000}"/>
    <cellStyle name="SAPBEXchaText 9 2 4_APM NE Q4-2024 Intra" xfId="19240" xr:uid="{9295FAE1-2B04-40A2-B883-DDB9E7DD5CA4}"/>
    <cellStyle name="SAPBEXchaText 9 2 5" xfId="8018" xr:uid="{00000000-0005-0000-0000-0000DF140000}"/>
    <cellStyle name="SAPBEXchaText 9 2_APM NE Q4-2024 Intra" xfId="19235" xr:uid="{4B4B2E04-24BE-4463-AFC0-F4AF552AB4D0}"/>
    <cellStyle name="SAPBEXchaText 9 3" xfId="3874" xr:uid="{00000000-0005-0000-0000-0000E1140000}"/>
    <cellStyle name="SAPBEXchaText 9 3 2" xfId="3875" xr:uid="{00000000-0005-0000-0000-0000E2140000}"/>
    <cellStyle name="SAPBEXchaText 9 3 2 2" xfId="3876" xr:uid="{00000000-0005-0000-0000-0000E3140000}"/>
    <cellStyle name="SAPBEXchaText 9 3 2 2 2" xfId="8026" xr:uid="{00000000-0005-0000-0000-0000E4140000}"/>
    <cellStyle name="SAPBEXchaText 9 3 2 2_APM NE Q4-2024 Intra" xfId="19243" xr:uid="{A094F1B7-2BED-49BC-ACDB-FA069FBB1A99}"/>
    <cellStyle name="SAPBEXchaText 9 3 2 3" xfId="8025" xr:uid="{00000000-0005-0000-0000-0000E5140000}"/>
    <cellStyle name="SAPBEXchaText 9 3 2_APM NE Q4-2024 Intra" xfId="19242" xr:uid="{F017DBCD-6F76-4B1C-85D2-61CC6E530CC9}"/>
    <cellStyle name="SAPBEXchaText 9 3 3" xfId="3877" xr:uid="{00000000-0005-0000-0000-0000E7140000}"/>
    <cellStyle name="SAPBEXchaText 9 3 3 2" xfId="3878" xr:uid="{00000000-0005-0000-0000-0000E8140000}"/>
    <cellStyle name="SAPBEXchaText 9 3 3 2 2" xfId="8028" xr:uid="{00000000-0005-0000-0000-0000E9140000}"/>
    <cellStyle name="SAPBEXchaText 9 3 3 2_APM NE Q4-2024 Intra" xfId="19245" xr:uid="{BD72DA98-55A4-4582-A4AA-1DC98F52A8E0}"/>
    <cellStyle name="SAPBEXchaText 9 3 3 3" xfId="8027" xr:uid="{00000000-0005-0000-0000-0000EA140000}"/>
    <cellStyle name="SAPBEXchaText 9 3 3_APM NE Q4-2024 Intra" xfId="19244" xr:uid="{6DD78AE8-1BAD-4F27-A06D-8D785C619C61}"/>
    <cellStyle name="SAPBEXchaText 9 3 4" xfId="3879" xr:uid="{00000000-0005-0000-0000-0000EC140000}"/>
    <cellStyle name="SAPBEXchaText 9 3 4 2" xfId="8029" xr:uid="{00000000-0005-0000-0000-0000ED140000}"/>
    <cellStyle name="SAPBEXchaText 9 3 4_APM NE Q4-2024 Intra" xfId="19246" xr:uid="{70F589EE-BA2E-49FD-9916-E7EFCB0FEF12}"/>
    <cellStyle name="SAPBEXchaText 9 3 5" xfId="8024" xr:uid="{00000000-0005-0000-0000-0000EE140000}"/>
    <cellStyle name="SAPBEXchaText 9 3_APM NE Q4-2024 Intra" xfId="19241" xr:uid="{6EE2141B-5929-4974-971B-526C2A3FAFDB}"/>
    <cellStyle name="SAPBEXchaText 9 4" xfId="3880" xr:uid="{00000000-0005-0000-0000-0000F0140000}"/>
    <cellStyle name="SAPBEXchaText 9 4 2" xfId="3881" xr:uid="{00000000-0005-0000-0000-0000F1140000}"/>
    <cellStyle name="SAPBEXchaText 9 4 2 2" xfId="3882" xr:uid="{00000000-0005-0000-0000-0000F2140000}"/>
    <cellStyle name="SAPBEXchaText 9 4 2 2 2" xfId="8032" xr:uid="{00000000-0005-0000-0000-0000F3140000}"/>
    <cellStyle name="SAPBEXchaText 9 4 2 2_APM NE Q4-2024 Intra" xfId="19249" xr:uid="{C04ED4C4-F55E-4E47-BA6B-390D72E2732A}"/>
    <cellStyle name="SAPBEXchaText 9 4 2 3" xfId="8031" xr:uid="{00000000-0005-0000-0000-0000F4140000}"/>
    <cellStyle name="SAPBEXchaText 9 4 2_APM NE Q4-2024 Intra" xfId="19248" xr:uid="{3A27F58A-1DFA-4042-86E1-28BB6A0CC8B6}"/>
    <cellStyle name="SAPBEXchaText 9 4 3" xfId="3883" xr:uid="{00000000-0005-0000-0000-0000F6140000}"/>
    <cellStyle name="SAPBEXchaText 9 4 3 2" xfId="3884" xr:uid="{00000000-0005-0000-0000-0000F7140000}"/>
    <cellStyle name="SAPBEXchaText 9 4 3 2 2" xfId="8034" xr:uid="{00000000-0005-0000-0000-0000F8140000}"/>
    <cellStyle name="SAPBEXchaText 9 4 3 2_APM NE Q4-2024 Intra" xfId="19251" xr:uid="{B927F7B2-77D6-43AB-A1DF-6AE0FBC782F6}"/>
    <cellStyle name="SAPBEXchaText 9 4 3 3" xfId="8033" xr:uid="{00000000-0005-0000-0000-0000F9140000}"/>
    <cellStyle name="SAPBEXchaText 9 4 3_APM NE Q4-2024 Intra" xfId="19250" xr:uid="{ABC87B8E-B1AC-47EF-90CA-9219E2019954}"/>
    <cellStyle name="SAPBEXchaText 9 4 4" xfId="3885" xr:uid="{00000000-0005-0000-0000-0000FB140000}"/>
    <cellStyle name="SAPBEXchaText 9 4 4 2" xfId="8035" xr:uid="{00000000-0005-0000-0000-0000FC140000}"/>
    <cellStyle name="SAPBEXchaText 9 4 4_APM NE Q4-2024 Intra" xfId="19252" xr:uid="{F308D756-E07A-467B-8E5C-28E84429D969}"/>
    <cellStyle name="SAPBEXchaText 9 4 5" xfId="8030" xr:uid="{00000000-0005-0000-0000-0000FD140000}"/>
    <cellStyle name="SAPBEXchaText 9 4_APM NE Q4-2024 Intra" xfId="19247" xr:uid="{81B855C8-D48E-46F0-B682-419772AEF26F}"/>
    <cellStyle name="SAPBEXchaText 9 5" xfId="3886" xr:uid="{00000000-0005-0000-0000-0000FF140000}"/>
    <cellStyle name="SAPBEXchaText 9 5 2" xfId="3887" xr:uid="{00000000-0005-0000-0000-000000150000}"/>
    <cellStyle name="SAPBEXchaText 9 5 2 2" xfId="8037" xr:uid="{00000000-0005-0000-0000-000001150000}"/>
    <cellStyle name="SAPBEXchaText 9 5 2_APM NE Q4-2024 Intra" xfId="19254" xr:uid="{50AD67FC-7266-4349-8300-8A5DD6DBC7D3}"/>
    <cellStyle name="SAPBEXchaText 9 5 3" xfId="8036" xr:uid="{00000000-0005-0000-0000-000002150000}"/>
    <cellStyle name="SAPBEXchaText 9 5_APM NE Q4-2024 Intra" xfId="19253" xr:uid="{9A2C5D3F-5236-49E1-A0C6-DFC299172CF1}"/>
    <cellStyle name="SAPBEXchaText 9 6" xfId="3888" xr:uid="{00000000-0005-0000-0000-000004150000}"/>
    <cellStyle name="SAPBEXchaText 9 6 2" xfId="3889" xr:uid="{00000000-0005-0000-0000-000005150000}"/>
    <cellStyle name="SAPBEXchaText 9 6 2 2" xfId="8039" xr:uid="{00000000-0005-0000-0000-000006150000}"/>
    <cellStyle name="SAPBEXchaText 9 6 2_APM NE Q4-2024 Intra" xfId="19256" xr:uid="{EDF492CE-5EF2-4C2F-9C75-EA9E9DBF9A67}"/>
    <cellStyle name="SAPBEXchaText 9 6 3" xfId="8038" xr:uid="{00000000-0005-0000-0000-000007150000}"/>
    <cellStyle name="SAPBEXchaText 9 6_APM NE Q4-2024 Intra" xfId="19255" xr:uid="{F61E9113-8C5E-4302-85DC-97D2437E741B}"/>
    <cellStyle name="SAPBEXchaText 9 7" xfId="3890" xr:uid="{00000000-0005-0000-0000-000009150000}"/>
    <cellStyle name="SAPBEXchaText 9 7 2" xfId="8040" xr:uid="{00000000-0005-0000-0000-00000A150000}"/>
    <cellStyle name="SAPBEXchaText 9 7_APM NE Q4-2024 Intra" xfId="19257" xr:uid="{C9292100-00D7-43D2-81D4-2A8562FD23AD}"/>
    <cellStyle name="SAPBEXchaText 9 8" xfId="8017" xr:uid="{00000000-0005-0000-0000-00000B150000}"/>
    <cellStyle name="SAPBEXchaText 9_APM NE Q4-2024 Intra" xfId="19234" xr:uid="{029BA592-966B-4EB1-B245-7FB931CEA49D}"/>
    <cellStyle name="SAPBEXchaText_APM NE Q4-2024 Intra" xfId="18915" xr:uid="{BB6F0A87-691C-4350-8F3D-76AF00DD9004}"/>
    <cellStyle name="SAPBEXexcBad7" xfId="3891" xr:uid="{00000000-0005-0000-0000-00000E150000}"/>
    <cellStyle name="SAPBEXexcBad7 2" xfId="3892" xr:uid="{00000000-0005-0000-0000-00000F150000}"/>
    <cellStyle name="SAPBEXexcBad7 2 2" xfId="3893" xr:uid="{00000000-0005-0000-0000-000010150000}"/>
    <cellStyle name="SAPBEXexcBad7 2 2 2" xfId="8043" xr:uid="{00000000-0005-0000-0000-000011150000}"/>
    <cellStyle name="SAPBEXexcBad7 2 2 2 2" xfId="14003" xr:uid="{87EEAB4B-048A-4860-8616-4FFE5BF01B0E}"/>
    <cellStyle name="SAPBEXexcBad7 2 2 2_BS" xfId="17830" xr:uid="{79DE8E77-F7E8-4E4B-A90D-3E724788A067}"/>
    <cellStyle name="SAPBEXexcBad7 2 2 3" xfId="14004" xr:uid="{050717B8-7FF9-47D6-9777-1B579EB51A51}"/>
    <cellStyle name="SAPBEXexcBad7 2 2 3 2" xfId="14005" xr:uid="{9A3FBF7E-D60D-4A74-A1A6-89E3F5A39C57}"/>
    <cellStyle name="SAPBEXexcBad7 2 2 3_APM NE Q4-2024 Intra" xfId="19261" xr:uid="{DECA932C-46F6-46C4-8125-5964D4C4BB8A}"/>
    <cellStyle name="SAPBEXexcBad7 2 2 4" xfId="14006" xr:uid="{C038CFF0-F235-47EF-A6DC-1074B09689AE}"/>
    <cellStyle name="SAPBEXexcBad7 2 2 4 2" xfId="14007" xr:uid="{9D90D170-68F1-467E-B60A-624735FA6E1C}"/>
    <cellStyle name="SAPBEXexcBad7 2 2 4_APM NE Q4-2024 Intra" xfId="19262" xr:uid="{9CEA5997-4E2E-453A-8528-2E377A4E2E83}"/>
    <cellStyle name="SAPBEXexcBad7 2 2 5" xfId="14008" xr:uid="{92B32D20-214A-45B6-A898-1D4541971EEF}"/>
    <cellStyle name="SAPBEXexcBad7 2 2 6" xfId="14009" xr:uid="{6D253779-F24C-411F-82F3-95C9AFC7C547}"/>
    <cellStyle name="SAPBEXexcBad7 2 2 7" xfId="14010" xr:uid="{833DF574-BD54-4D69-8D80-0A3D9BB2EB8C}"/>
    <cellStyle name="SAPBEXexcBad7 2 2 8" xfId="14011" xr:uid="{573C7C46-F0DB-47DC-9E02-D9836E243462}"/>
    <cellStyle name="SAPBEXexcBad7 2 2 8 2" xfId="14012" xr:uid="{C4E13907-A457-44CA-B5B4-5F1C5BF14715}"/>
    <cellStyle name="SAPBEXexcBad7 2 2 8_APM NE Q4-2024 Intra" xfId="19263" xr:uid="{31A4C8D1-9835-487E-9860-A343CB4A9657}"/>
    <cellStyle name="SAPBEXexcBad7 2 2_APM NE Q4-2024 Intra" xfId="19260" xr:uid="{D55BD22E-0CA5-4E26-AB49-DE1C40EE637D}"/>
    <cellStyle name="SAPBEXexcBad7 2 3" xfId="8042" xr:uid="{00000000-0005-0000-0000-000012150000}"/>
    <cellStyle name="SAPBEXexcBad7 2 4" xfId="14013" xr:uid="{2AFFF07F-04EA-436C-BB67-8BCFCADADAAB}"/>
    <cellStyle name="SAPBEXexcBad7 2_APM NE Q4-2024 Intra" xfId="19259" xr:uid="{8430BE98-F97C-427D-A221-DE9448A07F1A}"/>
    <cellStyle name="SAPBEXexcBad7 3" xfId="3894" xr:uid="{00000000-0005-0000-0000-000013150000}"/>
    <cellStyle name="SAPBEXexcBad7 3 10" xfId="14014" xr:uid="{ED7A9990-8DE0-46D8-B677-10918358930F}"/>
    <cellStyle name="SAPBEXexcBad7 3 11" xfId="14015" xr:uid="{A5E3598C-8E77-4F11-968C-6901B0285BFB}"/>
    <cellStyle name="SAPBEXexcBad7 3 12" xfId="14016" xr:uid="{77EC18B8-641C-4007-9CBE-7967CBB52DD2}"/>
    <cellStyle name="SAPBEXexcBad7 3 12 2" xfId="14017" xr:uid="{0FD93E45-FC78-46E8-A0C4-D9C89399DC72}"/>
    <cellStyle name="SAPBEXexcBad7 3 12_APM NE Q4-2024 Intra" xfId="19265" xr:uid="{C314D554-1537-41DA-8B56-8800965CEAB3}"/>
    <cellStyle name="SAPBEXexcBad7 3 2" xfId="8044" xr:uid="{00000000-0005-0000-0000-000014150000}"/>
    <cellStyle name="SAPBEXexcBad7 3 2 2" xfId="14018" xr:uid="{29B06585-33A1-4E20-B9A8-D4721E440CB3}"/>
    <cellStyle name="SAPBEXexcBad7 3 2 2 2" xfId="14019" xr:uid="{3BC598AF-ED60-49DD-9B48-2B43D207AC75}"/>
    <cellStyle name="SAPBEXexcBad7 3 2 2_APM NE Q4-2024 Intra" xfId="19266" xr:uid="{722B2B3C-6430-4E1F-A021-2D896302DE16}"/>
    <cellStyle name="SAPBEXexcBad7 3 2 3" xfId="14020" xr:uid="{D4D5A384-058F-4862-9478-0AB7F8CFD68B}"/>
    <cellStyle name="SAPBEXexcBad7 3 2 3 2" xfId="14021" xr:uid="{29B94260-3799-4FD0-AE01-9EAAB2A5BF63}"/>
    <cellStyle name="SAPBEXexcBad7 3 2 3_APM NE Q4-2024 Intra" xfId="19267" xr:uid="{7C799E27-008D-4A04-90C4-BC6BB572761F}"/>
    <cellStyle name="SAPBEXexcBad7 3 2 4" xfId="14022" xr:uid="{F390F672-B8E9-465C-8A08-40C3FE5B9D90}"/>
    <cellStyle name="SAPBEXexcBad7 3 2 4 2" xfId="14023" xr:uid="{FFABFC46-929C-4358-B44E-290F8F2D3F52}"/>
    <cellStyle name="SAPBEXexcBad7 3 2 4_APM NE Q4-2024 Intra" xfId="19268" xr:uid="{BF77A9FF-470F-4709-836E-F0AA8AB87A9E}"/>
    <cellStyle name="SAPBEXexcBad7 3 2 5" xfId="14024" xr:uid="{78E0A180-1C41-4BA8-A5CA-E33C130500A5}"/>
    <cellStyle name="SAPBEXexcBad7 3 2 6" xfId="14025" xr:uid="{86547FBD-857D-4965-B444-49C1F89C7CB0}"/>
    <cellStyle name="SAPBEXexcBad7 3 2 7" xfId="14026" xr:uid="{40D84C9C-1781-4F6F-AA4B-E34D12C8BF6D}"/>
    <cellStyle name="SAPBEXexcBad7 3 2 8" xfId="14027" xr:uid="{66ED9FCC-156D-4102-B038-562B77879DAB}"/>
    <cellStyle name="SAPBEXexcBad7 3 2 8 2" xfId="14028" xr:uid="{F307C6CD-7F5F-4284-B933-3EBF19E4818F}"/>
    <cellStyle name="SAPBEXexcBad7 3 2 8_APM NE Q4-2024 Intra" xfId="19269" xr:uid="{9B699EDA-D312-430C-A07C-15CAA8C004F4}"/>
    <cellStyle name="SAPBEXexcBad7 3 2_BS" xfId="17831" xr:uid="{A29245F4-CF3C-4C40-A0FE-3546616C3175}"/>
    <cellStyle name="SAPBEXexcBad7 3 3" xfId="14029" xr:uid="{1F676F9C-3865-4BB0-BD97-01A02DDAA163}"/>
    <cellStyle name="SAPBEXexcBad7 3 3 2" xfId="14030" xr:uid="{3D6FE291-E8B6-4F4D-B22F-C6C17BD1E8E7}"/>
    <cellStyle name="SAPBEXexcBad7 3 3 2 2" xfId="14031" xr:uid="{56F746C4-5134-4F3E-9C2B-1117E53218A6}"/>
    <cellStyle name="SAPBEXexcBad7 3 3 2_APM NE Q4-2024 Intra" xfId="19271" xr:uid="{2C294BA1-630F-4D01-A61B-A834796DB33E}"/>
    <cellStyle name="SAPBEXexcBad7 3 3 3" xfId="14032" xr:uid="{64462A25-640D-4756-BFD1-66AB7CA179F2}"/>
    <cellStyle name="SAPBEXexcBad7 3 3 3 2" xfId="14033" xr:uid="{D6459200-11C6-4B12-AB65-0A667B20D722}"/>
    <cellStyle name="SAPBEXexcBad7 3 3 3_APM NE Q4-2024 Intra" xfId="19272" xr:uid="{AA4FEFBD-07E2-4F4A-ABA1-D6DEACE6D0D0}"/>
    <cellStyle name="SAPBEXexcBad7 3 3 4" xfId="14034" xr:uid="{35BEF2B0-6093-4AD3-9E2C-135A3244997D}"/>
    <cellStyle name="SAPBEXexcBad7 3 3 4 2" xfId="14035" xr:uid="{493DD5FA-216E-4E86-8CEC-7205789D1982}"/>
    <cellStyle name="SAPBEXexcBad7 3 3 4_APM NE Q4-2024 Intra" xfId="19273" xr:uid="{80849D15-85D8-494C-BA28-7423D2C218F1}"/>
    <cellStyle name="SAPBEXexcBad7 3 3 5" xfId="14036" xr:uid="{DE6C5FB2-161A-4DC2-A22A-BE81263F9E50}"/>
    <cellStyle name="SAPBEXexcBad7 3 3 6" xfId="14037" xr:uid="{4107CB37-E607-4FB0-95F4-5F1CBD860ABD}"/>
    <cellStyle name="SAPBEXexcBad7 3 3 7" xfId="14038" xr:uid="{C3C82BF4-3F3F-4022-A555-9A2A10F49B13}"/>
    <cellStyle name="SAPBEXexcBad7 3 3 8" xfId="14039" xr:uid="{9D150B62-4749-4022-BFA6-BE6FE44B5709}"/>
    <cellStyle name="SAPBEXexcBad7 3 3 8 2" xfId="14040" xr:uid="{E67C9548-7E83-4712-B996-69DA69DE3F64}"/>
    <cellStyle name="SAPBEXexcBad7 3 3 8_APM NE Q4-2024 Intra" xfId="19274" xr:uid="{A0B79BE6-C0CC-4CBC-993B-C69230F45550}"/>
    <cellStyle name="SAPBEXexcBad7 3 3_APM NE Q4-2024 Intra" xfId="19270" xr:uid="{CC5AD47A-7059-4503-84FF-31525DCFDDEB}"/>
    <cellStyle name="SAPBEXexcBad7 3 4" xfId="14041" xr:uid="{597A72B6-5BA0-4B1E-889E-2901B4115505}"/>
    <cellStyle name="SAPBEXexcBad7 3 4 2" xfId="14042" xr:uid="{6FABE76A-4538-4D39-ABC0-F9C47FD8CA5C}"/>
    <cellStyle name="SAPBEXexcBad7 3 4 2 2" xfId="14043" xr:uid="{2C033723-0657-4D9A-85F0-77BA1DC50146}"/>
    <cellStyle name="SAPBEXexcBad7 3 4 2_APM NE Q4-2024 Intra" xfId="19276" xr:uid="{D3B61CDE-3EF2-4669-BC63-877A783E1E46}"/>
    <cellStyle name="SAPBEXexcBad7 3 4 3" xfId="14044" xr:uid="{3F5847EC-A0FC-49B3-B046-1FE5B36ADBC3}"/>
    <cellStyle name="SAPBEXexcBad7 3 4 3 2" xfId="14045" xr:uid="{216E6A0C-48E9-4A6C-853E-2AB01456E968}"/>
    <cellStyle name="SAPBEXexcBad7 3 4 3_APM NE Q4-2024 Intra" xfId="19277" xr:uid="{594C5B90-2274-455E-B03D-9E09F5323581}"/>
    <cellStyle name="SAPBEXexcBad7 3 4 4" xfId="14046" xr:uid="{F6558F1E-3F9C-4549-A953-EBDC72408B4E}"/>
    <cellStyle name="SAPBEXexcBad7 3 4 4 2" xfId="14047" xr:uid="{8EFF8A7B-37C1-4F1C-A7B0-6DC431C05965}"/>
    <cellStyle name="SAPBEXexcBad7 3 4 4_APM NE Q4-2024 Intra" xfId="19278" xr:uid="{955EC62E-E8EF-4679-84BF-9B372B26BDCC}"/>
    <cellStyle name="SAPBEXexcBad7 3 4 5" xfId="14048" xr:uid="{B2C00B6A-4684-48D0-8725-F6A8547EDEC4}"/>
    <cellStyle name="SAPBEXexcBad7 3 4 6" xfId="14049" xr:uid="{65C2C67A-D6EE-4634-AA32-003F2B4F1112}"/>
    <cellStyle name="SAPBEXexcBad7 3 4 7" xfId="14050" xr:uid="{4AB70506-83C4-4134-9BFA-C4498A7CE1F1}"/>
    <cellStyle name="SAPBEXexcBad7 3 4 8" xfId="14051" xr:uid="{8D502674-435E-46BA-AA8B-DFA1E49344D1}"/>
    <cellStyle name="SAPBEXexcBad7 3 4 8 2" xfId="14052" xr:uid="{97B3AB74-28E6-430C-A7D1-907E40C14824}"/>
    <cellStyle name="SAPBEXexcBad7 3 4 8_APM NE Q4-2024 Intra" xfId="19279" xr:uid="{1AC8164C-7852-4E6B-918B-18C5FDC85B34}"/>
    <cellStyle name="SAPBEXexcBad7 3 4_APM NE Q4-2024 Intra" xfId="19275" xr:uid="{4635C4AE-87EB-49C8-876F-2B97C8A9D049}"/>
    <cellStyle name="SAPBEXexcBad7 3 5" xfId="14053" xr:uid="{A616E9B7-DA60-415B-99F1-811E249A696A}"/>
    <cellStyle name="SAPBEXexcBad7 3 5 2" xfId="14054" xr:uid="{3970F3E7-5631-49CD-B185-C68C4265C183}"/>
    <cellStyle name="SAPBEXexcBad7 3 5 2 2" xfId="14055" xr:uid="{4449E225-719D-4FD3-ACCA-79E89E8EDF94}"/>
    <cellStyle name="SAPBEXexcBad7 3 5 2_APM NE Q4-2024 Intra" xfId="19281" xr:uid="{55145B9A-6F7C-4802-ADED-D4F6E8AB3DAF}"/>
    <cellStyle name="SAPBEXexcBad7 3 5 3" xfId="14056" xr:uid="{D500F63F-FD41-482E-B9EC-25F6FA57FD2C}"/>
    <cellStyle name="SAPBEXexcBad7 3 5 3 2" xfId="14057" xr:uid="{D8BB8C91-002B-452C-96D4-B740505906BC}"/>
    <cellStyle name="SAPBEXexcBad7 3 5 3_APM NE Q4-2024 Intra" xfId="19282" xr:uid="{A02033D3-9AF1-4499-B5F2-3BB4161B6ED6}"/>
    <cellStyle name="SAPBEXexcBad7 3 5 4" xfId="14058" xr:uid="{20FF3002-C7C0-4CFF-83E8-B88750D7568E}"/>
    <cellStyle name="SAPBEXexcBad7 3 5 4 2" xfId="14059" xr:uid="{EFCC08B3-4FB5-43AD-B56E-2D8F9271C38D}"/>
    <cellStyle name="SAPBEXexcBad7 3 5 4_APM NE Q4-2024 Intra" xfId="19283" xr:uid="{0063B3B4-1CD8-41D3-8D18-E0975B58AC10}"/>
    <cellStyle name="SAPBEXexcBad7 3 5 5" xfId="14060" xr:uid="{2F1496A2-CF0E-42CF-8332-238110508FD3}"/>
    <cellStyle name="SAPBEXexcBad7 3 5 6" xfId="14061" xr:uid="{64BBC8DF-7CD6-4587-AB2C-FD7EED946211}"/>
    <cellStyle name="SAPBEXexcBad7 3 5 7" xfId="14062" xr:uid="{24812D6A-BD96-456B-946B-0408A07595F7}"/>
    <cellStyle name="SAPBEXexcBad7 3 5 8" xfId="14063" xr:uid="{896E6B2E-B0B0-4CB2-A0E3-E55B14854DC8}"/>
    <cellStyle name="SAPBEXexcBad7 3 5 8 2" xfId="14064" xr:uid="{2978C3EA-E024-4013-9037-A34F21428606}"/>
    <cellStyle name="SAPBEXexcBad7 3 5 8_APM NE Q4-2024 Intra" xfId="19284" xr:uid="{69AF99D5-2AE5-4693-B3AB-F8BA02F65251}"/>
    <cellStyle name="SAPBEXexcBad7 3 5_APM NE Q4-2024 Intra" xfId="19280" xr:uid="{6E935C0F-BAFC-43B9-8BC6-52FCB360042D}"/>
    <cellStyle name="SAPBEXexcBad7 3 6" xfId="14065" xr:uid="{E36ADBAB-9B5F-4E72-B7A6-58AB634A18B8}"/>
    <cellStyle name="SAPBEXexcBad7 3 6 2" xfId="14066" xr:uid="{39140835-5F7C-4EAD-A092-8920E76EDC2E}"/>
    <cellStyle name="SAPBEXexcBad7 3 6_APM NE Q4-2024 Intra" xfId="19285" xr:uid="{7B2B3C34-3DF3-49F9-9966-F39BEAFA62AC}"/>
    <cellStyle name="SAPBEXexcBad7 3 7" xfId="14067" xr:uid="{1321345F-8C8F-41C6-9211-95EC5EE88322}"/>
    <cellStyle name="SAPBEXexcBad7 3 7 2" xfId="14068" xr:uid="{F64537B2-A5DA-4739-A4E7-6191B68185CB}"/>
    <cellStyle name="SAPBEXexcBad7 3 7_APM NE Q4-2024 Intra" xfId="19286" xr:uid="{21A296CF-E881-43F3-97CC-86A803768A09}"/>
    <cellStyle name="SAPBEXexcBad7 3 8" xfId="14069" xr:uid="{FB6E7D5C-36A3-425D-90E7-B74B53172365}"/>
    <cellStyle name="SAPBEXexcBad7 3 8 2" xfId="14070" xr:uid="{85CE4E61-E884-4D29-946C-7DF6255F6D8A}"/>
    <cellStyle name="SAPBEXexcBad7 3 8_APM NE Q4-2024 Intra" xfId="19287" xr:uid="{22715942-AEE3-43F3-852C-14AE58969471}"/>
    <cellStyle name="SAPBEXexcBad7 3 9" xfId="14071" xr:uid="{2A003984-18F3-471E-AFC5-38500C3026D2}"/>
    <cellStyle name="SAPBEXexcBad7 3_APM NE Q4-2024 Intra" xfId="19264" xr:uid="{9174DCCC-32D5-4F6E-AE84-2EB2E7A3CD14}"/>
    <cellStyle name="SAPBEXexcBad7 4" xfId="8041" xr:uid="{00000000-0005-0000-0000-000015150000}"/>
    <cellStyle name="SAPBEXexcBad7 4 2" xfId="14072" xr:uid="{44FF27C7-352A-455C-9B3B-4A396418AB39}"/>
    <cellStyle name="SAPBEXexcBad7 4 2 2" xfId="14073" xr:uid="{BA139883-0BA4-4A84-8E1E-DCFC36B03713}"/>
    <cellStyle name="SAPBEXexcBad7 4 2_APM NE Q4-2024 Intra" xfId="19288" xr:uid="{08BD5D2D-C3EC-4016-B8BE-199E1597A46D}"/>
    <cellStyle name="SAPBEXexcBad7 4 3" xfId="14074" xr:uid="{83FB75DA-5ABA-41CA-A01E-3497C444EAC3}"/>
    <cellStyle name="SAPBEXexcBad7 4 3 2" xfId="14075" xr:uid="{295EAB02-622F-44DD-B3D9-51A10B6DFE23}"/>
    <cellStyle name="SAPBEXexcBad7 4 3_APM NE Q4-2024 Intra" xfId="19289" xr:uid="{DD2D1E83-5276-4644-84C8-72FC092CF4F7}"/>
    <cellStyle name="SAPBEXexcBad7 4 4" xfId="14076" xr:uid="{B5AEE667-445C-4603-9853-D48E4B36309A}"/>
    <cellStyle name="SAPBEXexcBad7 4 4 2" xfId="14077" xr:uid="{CE1DF1B9-5F31-4415-9784-0C615AAA9E57}"/>
    <cellStyle name="SAPBEXexcBad7 4 4_APM NE Q4-2024 Intra" xfId="19290" xr:uid="{7B5E2E11-F39E-4D7B-8B2B-B7422289976D}"/>
    <cellStyle name="SAPBEXexcBad7 4 5" xfId="14078" xr:uid="{80F1588F-1E0D-4822-B3C9-13252E824743}"/>
    <cellStyle name="SAPBEXexcBad7 4 6" xfId="14079" xr:uid="{98EB2FF3-3E6A-43CE-89BA-61489A039180}"/>
    <cellStyle name="SAPBEXexcBad7 4 7" xfId="14080" xr:uid="{64DB5618-E249-428E-B62A-8FB83B88DAA0}"/>
    <cellStyle name="SAPBEXexcBad7 4 8" xfId="14081" xr:uid="{13160786-01BE-4345-ADBE-0FAC34B1FDD3}"/>
    <cellStyle name="SAPBEXexcBad7 4 8 2" xfId="14082" xr:uid="{05162900-9880-42D6-BB83-6536BF3A93BF}"/>
    <cellStyle name="SAPBEXexcBad7 4 8_APM NE Q4-2024 Intra" xfId="19291" xr:uid="{A64E35AC-0E0D-4ECF-AEDB-544CA1128FFD}"/>
    <cellStyle name="SAPBEXexcBad7 4_BS" xfId="17832" xr:uid="{6517FE90-8D5A-45F5-A560-40809AA00F77}"/>
    <cellStyle name="SAPBEXexcBad7 5" xfId="14083" xr:uid="{7D33DCC8-CB5C-4250-91A6-C7D30A298629}"/>
    <cellStyle name="SAPBEXexcBad7 6" xfId="14084" xr:uid="{05C0D538-B531-498C-8711-9455ED9BD323}"/>
    <cellStyle name="SAPBEXexcBad7_APM NE Q4-2024 Intra" xfId="19258" xr:uid="{BD214EDE-9DEA-410A-8C56-AE9EB608BC97}"/>
    <cellStyle name="SAPBEXexcBad8" xfId="3895" xr:uid="{00000000-0005-0000-0000-000016150000}"/>
    <cellStyle name="SAPBEXexcBad8 2" xfId="3896" xr:uid="{00000000-0005-0000-0000-000017150000}"/>
    <cellStyle name="SAPBEXexcBad8 2 2" xfId="3897" xr:uid="{00000000-0005-0000-0000-000018150000}"/>
    <cellStyle name="SAPBEXexcBad8 2 2 2" xfId="8047" xr:uid="{00000000-0005-0000-0000-000019150000}"/>
    <cellStyle name="SAPBEXexcBad8 2 2 2 2" xfId="14085" xr:uid="{A98F668C-A0A5-4A6F-94BC-A6DAE72F1141}"/>
    <cellStyle name="SAPBEXexcBad8 2 2 2_BS" xfId="17833" xr:uid="{B6827FF7-9644-4F1C-942B-F910D4926BC4}"/>
    <cellStyle name="SAPBEXexcBad8 2 2 3" xfId="14086" xr:uid="{B661AD1C-B1A9-4AA3-B54F-FE08E68936B8}"/>
    <cellStyle name="SAPBEXexcBad8 2 2 3 2" xfId="14087" xr:uid="{C3D075C4-99C9-45CF-967B-460F2486A996}"/>
    <cellStyle name="SAPBEXexcBad8 2 2 3_APM NE Q4-2024 Intra" xfId="19295" xr:uid="{934FB6F1-C66A-40CB-AD9B-00B53A1FF45F}"/>
    <cellStyle name="SAPBEXexcBad8 2 2 4" xfId="14088" xr:uid="{E3466B6D-CB10-4178-87F0-D3E7AD62F7AC}"/>
    <cellStyle name="SAPBEXexcBad8 2 2 4 2" xfId="14089" xr:uid="{33210544-BE5D-47CA-9B2C-803E62158D4A}"/>
    <cellStyle name="SAPBEXexcBad8 2 2 4_APM NE Q4-2024 Intra" xfId="19296" xr:uid="{FF126FE6-6AE0-413D-9015-FB3303025695}"/>
    <cellStyle name="SAPBEXexcBad8 2 2 5" xfId="14090" xr:uid="{AD60C069-9F2D-468C-A1E5-9B5C02A563F1}"/>
    <cellStyle name="SAPBEXexcBad8 2 2 6" xfId="14091" xr:uid="{7393669F-DD7E-4EC1-B597-0E3DD0330EC6}"/>
    <cellStyle name="SAPBEXexcBad8 2 2 7" xfId="14092" xr:uid="{C6D2CF47-A0A3-4F66-8799-6E53E046C3BB}"/>
    <cellStyle name="SAPBEXexcBad8 2 2 8" xfId="14093" xr:uid="{B0474653-1A54-4757-9357-DF9D004ECA90}"/>
    <cellStyle name="SAPBEXexcBad8 2 2 8 2" xfId="14094" xr:uid="{FFB07513-36A7-4FC4-B59E-030918396C28}"/>
    <cellStyle name="SAPBEXexcBad8 2 2 8_APM NE Q4-2024 Intra" xfId="19297" xr:uid="{6EE93E3D-4F6B-4B86-BA0C-01E85600F117}"/>
    <cellStyle name="SAPBEXexcBad8 2 2_APM NE Q4-2024 Intra" xfId="19294" xr:uid="{08E0B7D3-E918-41E2-9F72-2708AEFB2843}"/>
    <cellStyle name="SAPBEXexcBad8 2 3" xfId="8046" xr:uid="{00000000-0005-0000-0000-00001A150000}"/>
    <cellStyle name="SAPBEXexcBad8 2 4" xfId="14095" xr:uid="{79736D14-F78F-4979-BEA6-4EE92A6E8A23}"/>
    <cellStyle name="SAPBEXexcBad8 2_APM NE Q4-2024 Intra" xfId="19293" xr:uid="{529ACB3C-D1DA-4D73-ABF4-42221D1A70DA}"/>
    <cellStyle name="SAPBEXexcBad8 3" xfId="3898" xr:uid="{00000000-0005-0000-0000-00001B150000}"/>
    <cellStyle name="SAPBEXexcBad8 3 10" xfId="14096" xr:uid="{74CAA59C-5D66-4D9A-AC02-F5F2F9CE74A9}"/>
    <cellStyle name="SAPBEXexcBad8 3 11" xfId="14097" xr:uid="{90E4C375-EA42-4EBC-90E7-2F4AD6B909BA}"/>
    <cellStyle name="SAPBEXexcBad8 3 12" xfId="14098" xr:uid="{DDD0210C-FF11-4DA2-994D-E21DCD11FB9D}"/>
    <cellStyle name="SAPBEXexcBad8 3 12 2" xfId="14099" xr:uid="{E4016320-AF42-4A49-BB08-B3329D870E34}"/>
    <cellStyle name="SAPBEXexcBad8 3 12_APM NE Q4-2024 Intra" xfId="19299" xr:uid="{1EFC42FF-148B-423F-BA02-1CD3ECDA850F}"/>
    <cellStyle name="SAPBEXexcBad8 3 2" xfId="8048" xr:uid="{00000000-0005-0000-0000-00001C150000}"/>
    <cellStyle name="SAPBEXexcBad8 3 2 2" xfId="14100" xr:uid="{0DEC2338-586B-469C-BE42-F1F763474C46}"/>
    <cellStyle name="SAPBEXexcBad8 3 2 2 2" xfId="14101" xr:uid="{117E1B59-89C5-446A-98DD-2B9C8BCEB4A8}"/>
    <cellStyle name="SAPBEXexcBad8 3 2 2_APM NE Q4-2024 Intra" xfId="19300" xr:uid="{C504F091-5A48-442B-B05A-6DFF6319435D}"/>
    <cellStyle name="SAPBEXexcBad8 3 2 3" xfId="14102" xr:uid="{A56A824C-4607-4ECF-A4D8-E758425E7B4D}"/>
    <cellStyle name="SAPBEXexcBad8 3 2 3 2" xfId="14103" xr:uid="{BF34C671-D574-48D8-B42C-C02A65979640}"/>
    <cellStyle name="SAPBEXexcBad8 3 2 3_APM NE Q4-2024 Intra" xfId="19301" xr:uid="{15E6C695-96CF-4C25-B271-56A1B36E2601}"/>
    <cellStyle name="SAPBEXexcBad8 3 2 4" xfId="14104" xr:uid="{FF5F411D-2842-4280-8183-CC80A7B5A397}"/>
    <cellStyle name="SAPBEXexcBad8 3 2 4 2" xfId="14105" xr:uid="{2052F3DB-9DC4-4EAD-9AB0-527EF1B8AE4E}"/>
    <cellStyle name="SAPBEXexcBad8 3 2 4_APM NE Q4-2024 Intra" xfId="19302" xr:uid="{30492D83-1F60-471B-B421-269306D5B357}"/>
    <cellStyle name="SAPBEXexcBad8 3 2 5" xfId="14106" xr:uid="{E74517D5-8923-41D9-A6F9-023BBCDFE523}"/>
    <cellStyle name="SAPBEXexcBad8 3 2 6" xfId="14107" xr:uid="{CF5AED77-4475-4BDB-BEB6-1A7BADD9B532}"/>
    <cellStyle name="SAPBEXexcBad8 3 2 7" xfId="14108" xr:uid="{540D9090-0469-48ED-8727-0D5ED55F54A1}"/>
    <cellStyle name="SAPBEXexcBad8 3 2 8" xfId="14109" xr:uid="{A01CB3A9-3480-4822-B8A7-40D29C03C13C}"/>
    <cellStyle name="SAPBEXexcBad8 3 2 8 2" xfId="14110" xr:uid="{3372A956-469D-4EB5-9A24-31FEE7A6B221}"/>
    <cellStyle name="SAPBEXexcBad8 3 2 8_APM NE Q4-2024 Intra" xfId="19303" xr:uid="{14A2EC0B-EBF3-4561-B7C8-3AA1D37BE48E}"/>
    <cellStyle name="SAPBEXexcBad8 3 2_BS" xfId="17834" xr:uid="{097D1EB1-2469-40DD-A76A-215456376D3C}"/>
    <cellStyle name="SAPBEXexcBad8 3 3" xfId="14111" xr:uid="{886D43DC-E827-44F2-88D1-BC32A6E29873}"/>
    <cellStyle name="SAPBEXexcBad8 3 3 2" xfId="14112" xr:uid="{CB2A7312-B161-4B4B-9CFE-F5D025E62AE7}"/>
    <cellStyle name="SAPBEXexcBad8 3 3 2 2" xfId="14113" xr:uid="{3DDABFEF-35CD-4198-9655-EDA9E27E20E8}"/>
    <cellStyle name="SAPBEXexcBad8 3 3 2_APM NE Q4-2024 Intra" xfId="19305" xr:uid="{1E63CEBD-4A32-4172-BF25-FE66AA772DBA}"/>
    <cellStyle name="SAPBEXexcBad8 3 3 3" xfId="14114" xr:uid="{6CCFDB6D-50E3-4F96-98E3-C579A84FA496}"/>
    <cellStyle name="SAPBEXexcBad8 3 3 3 2" xfId="14115" xr:uid="{FBD55E92-ABAD-41DF-9F75-CB567FD63B87}"/>
    <cellStyle name="SAPBEXexcBad8 3 3 3_APM NE Q4-2024 Intra" xfId="19306" xr:uid="{32A14540-45C7-4F0D-B8A7-170983BAD47B}"/>
    <cellStyle name="SAPBEXexcBad8 3 3 4" xfId="14116" xr:uid="{C6E90B8D-30D0-4712-8D36-F23004D8A98D}"/>
    <cellStyle name="SAPBEXexcBad8 3 3 4 2" xfId="14117" xr:uid="{E7B907C2-CCCE-457A-B136-9B724641EE5B}"/>
    <cellStyle name="SAPBEXexcBad8 3 3 4_APM NE Q4-2024 Intra" xfId="19307" xr:uid="{2973D36D-5FE6-494C-AA49-21CBC16B1AFE}"/>
    <cellStyle name="SAPBEXexcBad8 3 3 5" xfId="14118" xr:uid="{653ECE43-2263-4940-9CF4-EF61E3C122F2}"/>
    <cellStyle name="SAPBEXexcBad8 3 3 6" xfId="14119" xr:uid="{2D894CDF-0E72-42DA-9545-E5BAEF6259C5}"/>
    <cellStyle name="SAPBEXexcBad8 3 3 7" xfId="14120" xr:uid="{99089982-50EB-469A-AA80-00DD9B70C906}"/>
    <cellStyle name="SAPBEXexcBad8 3 3 8" xfId="14121" xr:uid="{B1452063-81CE-4887-85C9-2C158F3A579B}"/>
    <cellStyle name="SAPBEXexcBad8 3 3 8 2" xfId="14122" xr:uid="{44EB85A1-E9A2-4816-B027-161CEE1EFB78}"/>
    <cellStyle name="SAPBEXexcBad8 3 3 8_APM NE Q4-2024 Intra" xfId="19308" xr:uid="{E1ECB685-8D53-4BBB-BC1B-794555B20692}"/>
    <cellStyle name="SAPBEXexcBad8 3 3_APM NE Q4-2024 Intra" xfId="19304" xr:uid="{EDDB9444-FEC9-4794-98E1-487862930C54}"/>
    <cellStyle name="SAPBEXexcBad8 3 4" xfId="14123" xr:uid="{37F8AA77-C80D-4437-A238-710A760DDFB5}"/>
    <cellStyle name="SAPBEXexcBad8 3 4 2" xfId="14124" xr:uid="{E9193989-A409-4365-8D30-CE5E768391CF}"/>
    <cellStyle name="SAPBEXexcBad8 3 4 2 2" xfId="14125" xr:uid="{8E9F2C1E-AA45-4907-A461-5915863E1764}"/>
    <cellStyle name="SAPBEXexcBad8 3 4 2_APM NE Q4-2024 Intra" xfId="19310" xr:uid="{099544BA-FF42-407A-89DE-BA7A4D99E86A}"/>
    <cellStyle name="SAPBEXexcBad8 3 4 3" xfId="14126" xr:uid="{1B789B0A-1D4A-4B2A-A5FF-FBE362105477}"/>
    <cellStyle name="SAPBEXexcBad8 3 4 3 2" xfId="14127" xr:uid="{D7092806-ABA1-467A-B3C1-1027ED673A93}"/>
    <cellStyle name="SAPBEXexcBad8 3 4 3_APM NE Q4-2024 Intra" xfId="19311" xr:uid="{9251BD6D-B833-40B1-B6CB-E799EB1EF900}"/>
    <cellStyle name="SAPBEXexcBad8 3 4 4" xfId="14128" xr:uid="{FE9F772C-EC3A-410F-A121-2E92AA082BB4}"/>
    <cellStyle name="SAPBEXexcBad8 3 4 4 2" xfId="14129" xr:uid="{F398D607-98CB-432F-AFC7-D98D2153463A}"/>
    <cellStyle name="SAPBEXexcBad8 3 4 4_APM NE Q4-2024 Intra" xfId="19312" xr:uid="{71F6DFBE-643F-4DA4-89CE-A629E2A567AB}"/>
    <cellStyle name="SAPBEXexcBad8 3 4 5" xfId="14130" xr:uid="{E4A0E899-287F-4672-A6AA-94D23EF26DF9}"/>
    <cellStyle name="SAPBEXexcBad8 3 4 6" xfId="14131" xr:uid="{6E987B2F-4A3E-4C92-A218-AB584A9B6CDB}"/>
    <cellStyle name="SAPBEXexcBad8 3 4 7" xfId="14132" xr:uid="{1B5A8CC7-5864-4E5E-9274-8A30AC4C652A}"/>
    <cellStyle name="SAPBEXexcBad8 3 4 8" xfId="14133" xr:uid="{63110163-96AA-42A1-B408-DDED4B824F70}"/>
    <cellStyle name="SAPBEXexcBad8 3 4 8 2" xfId="14134" xr:uid="{84024172-526E-4DBB-ADD5-92211AF49F3F}"/>
    <cellStyle name="SAPBEXexcBad8 3 4 8_APM NE Q4-2024 Intra" xfId="19313" xr:uid="{A9E1330D-33CB-4C6C-8DAC-0DB5E39EC554}"/>
    <cellStyle name="SAPBEXexcBad8 3 4_APM NE Q4-2024 Intra" xfId="19309" xr:uid="{DF4C4BB8-D949-45DE-ACD7-A3A1E27BD441}"/>
    <cellStyle name="SAPBEXexcBad8 3 5" xfId="14135" xr:uid="{D2FAC116-6E81-4B12-AB41-E27F1D0646A8}"/>
    <cellStyle name="SAPBEXexcBad8 3 5 2" xfId="14136" xr:uid="{1D061B3B-A234-4923-83FA-6B39BA017D47}"/>
    <cellStyle name="SAPBEXexcBad8 3 5 2 2" xfId="14137" xr:uid="{EE0D6AA6-2E2D-4104-9233-A1CF17B4029D}"/>
    <cellStyle name="SAPBEXexcBad8 3 5 2_APM NE Q4-2024 Intra" xfId="19315" xr:uid="{A849437A-3E7D-4C41-8CAC-FE49B90970A1}"/>
    <cellStyle name="SAPBEXexcBad8 3 5 3" xfId="14138" xr:uid="{610E4C61-EAFA-47F4-88CF-66E4DA2174CE}"/>
    <cellStyle name="SAPBEXexcBad8 3 5 3 2" xfId="14139" xr:uid="{198548B2-AFD0-486A-9412-D0835E30081D}"/>
    <cellStyle name="SAPBEXexcBad8 3 5 3_APM NE Q4-2024 Intra" xfId="19316" xr:uid="{157678BC-EC06-40AA-836C-932465C69B9F}"/>
    <cellStyle name="SAPBEXexcBad8 3 5 4" xfId="14140" xr:uid="{053038E4-1F2A-403C-B727-2880C8EF3A7F}"/>
    <cellStyle name="SAPBEXexcBad8 3 5 4 2" xfId="14141" xr:uid="{A0EF95D5-0235-4B08-8844-314B4FDABB0E}"/>
    <cellStyle name="SAPBEXexcBad8 3 5 4_APM NE Q4-2024 Intra" xfId="19317" xr:uid="{7549A410-59A8-4B63-934F-4B4AEA97EFAF}"/>
    <cellStyle name="SAPBEXexcBad8 3 5 5" xfId="14142" xr:uid="{6F97FC30-D2E8-4445-92A6-D246BE71036C}"/>
    <cellStyle name="SAPBEXexcBad8 3 5 6" xfId="14143" xr:uid="{B9FC4140-6BD5-464F-8F75-009A617A465E}"/>
    <cellStyle name="SAPBEXexcBad8 3 5 7" xfId="14144" xr:uid="{CB6F3654-C0AF-400A-A5D4-B9B8CEDA5E64}"/>
    <cellStyle name="SAPBEXexcBad8 3 5 8" xfId="14145" xr:uid="{F7A3A272-E846-418C-8B52-907BE51B979D}"/>
    <cellStyle name="SAPBEXexcBad8 3 5 8 2" xfId="14146" xr:uid="{655D7B71-8CA7-44AD-A9EE-82917E44BB45}"/>
    <cellStyle name="SAPBEXexcBad8 3 5 8_APM NE Q4-2024 Intra" xfId="19318" xr:uid="{DB8AB5F0-3FBF-447C-B949-B0BF8723C04B}"/>
    <cellStyle name="SAPBEXexcBad8 3 5_APM NE Q4-2024 Intra" xfId="19314" xr:uid="{63144991-B8EB-4191-A18A-7A13AF7762A2}"/>
    <cellStyle name="SAPBEXexcBad8 3 6" xfId="14147" xr:uid="{67B28051-E011-49F5-8860-DC2611CB93D8}"/>
    <cellStyle name="SAPBEXexcBad8 3 6 2" xfId="14148" xr:uid="{1D74211F-6390-40ED-8873-422DA8093D69}"/>
    <cellStyle name="SAPBEXexcBad8 3 6_APM NE Q4-2024 Intra" xfId="19319" xr:uid="{52854774-810A-46FF-9394-6659254B7B9D}"/>
    <cellStyle name="SAPBEXexcBad8 3 7" xfId="14149" xr:uid="{94509737-EDEE-44DF-9518-4ECBC51358ED}"/>
    <cellStyle name="SAPBEXexcBad8 3 7 2" xfId="14150" xr:uid="{1CC296CC-750B-42C6-95FC-33BC7F5C36F1}"/>
    <cellStyle name="SAPBEXexcBad8 3 7_APM NE Q4-2024 Intra" xfId="19320" xr:uid="{5AFD211A-BAC4-43A7-B2AC-47C92AAB0703}"/>
    <cellStyle name="SAPBEXexcBad8 3 8" xfId="14151" xr:uid="{4ECF8ECE-BC94-4B4C-8373-F4648FDCB545}"/>
    <cellStyle name="SAPBEXexcBad8 3 8 2" xfId="14152" xr:uid="{6657A3B5-0E4C-4739-9773-75CFD2BBA726}"/>
    <cellStyle name="SAPBEXexcBad8 3 8_APM NE Q4-2024 Intra" xfId="19321" xr:uid="{D6102D01-7F01-43BC-9E51-538D06353DDC}"/>
    <cellStyle name="SAPBEXexcBad8 3 9" xfId="14153" xr:uid="{22417FFD-2293-4DD6-8B54-A04B792E1309}"/>
    <cellStyle name="SAPBEXexcBad8 3_APM NE Q4-2024 Intra" xfId="19298" xr:uid="{C238A5B6-322F-4743-A480-989A9E73DA82}"/>
    <cellStyle name="SAPBEXexcBad8 4" xfId="8045" xr:uid="{00000000-0005-0000-0000-00001D150000}"/>
    <cellStyle name="SAPBEXexcBad8 4 2" xfId="14154" xr:uid="{E56A1FE0-BF30-41AE-A4F6-74764F88FA0B}"/>
    <cellStyle name="SAPBEXexcBad8 4 2 2" xfId="14155" xr:uid="{D7E038E2-FEBE-4D86-8A6B-4344434884E0}"/>
    <cellStyle name="SAPBEXexcBad8 4 2_APM NE Q4-2024 Intra" xfId="19322" xr:uid="{454141E4-7319-4B95-A197-DFD0DC63EC43}"/>
    <cellStyle name="SAPBEXexcBad8 4 3" xfId="14156" xr:uid="{0AF90B10-91CC-49FB-A88D-5DE07B6D51D4}"/>
    <cellStyle name="SAPBEXexcBad8 4 3 2" xfId="14157" xr:uid="{CD3949BF-0577-40E8-A049-1B41CA41188E}"/>
    <cellStyle name="SAPBEXexcBad8 4 3_APM NE Q4-2024 Intra" xfId="19323" xr:uid="{58EE8E14-B9DF-4ABD-A6A2-D39DABF3188A}"/>
    <cellStyle name="SAPBEXexcBad8 4 4" xfId="14158" xr:uid="{641B8985-0359-4C99-9182-BDA1B238D203}"/>
    <cellStyle name="SAPBEXexcBad8 4 4 2" xfId="14159" xr:uid="{441BD4CB-1FC5-43D4-B705-B34BDDD54381}"/>
    <cellStyle name="SAPBEXexcBad8 4 4_APM NE Q4-2024 Intra" xfId="19324" xr:uid="{EEE088B8-C2FE-4845-97CB-2CC0DC728A49}"/>
    <cellStyle name="SAPBEXexcBad8 4 5" xfId="14160" xr:uid="{403353B2-1D69-47BF-A0E2-C8711BBA055C}"/>
    <cellStyle name="SAPBEXexcBad8 4 6" xfId="14161" xr:uid="{11FA9E8F-F3F7-4281-AC71-6019C224F39C}"/>
    <cellStyle name="SAPBEXexcBad8 4 7" xfId="14162" xr:uid="{C2CF38FC-3E3F-4E42-813E-0AFC0CB0F728}"/>
    <cellStyle name="SAPBEXexcBad8 4 8" xfId="14163" xr:uid="{4483680D-BB17-4709-B05E-A433D6422D9F}"/>
    <cellStyle name="SAPBEXexcBad8 4 8 2" xfId="14164" xr:uid="{5170C8C0-75CE-47F5-85C3-9AB3A579D734}"/>
    <cellStyle name="SAPBEXexcBad8 4 8_APM NE Q4-2024 Intra" xfId="19325" xr:uid="{5995F837-079D-499D-841C-41F6DDF6F9FC}"/>
    <cellStyle name="SAPBEXexcBad8 4_BS" xfId="17835" xr:uid="{530E9D61-3604-49C2-8883-FA4DD7458791}"/>
    <cellStyle name="SAPBEXexcBad8 5" xfId="14165" xr:uid="{8DDCF33E-41AB-40E0-9130-11FE38A02A7D}"/>
    <cellStyle name="SAPBEXexcBad8 6" xfId="14166" xr:uid="{A89786DA-288E-411A-B1B0-473BDC9AF9AF}"/>
    <cellStyle name="SAPBEXexcBad8_APM NE Q4-2024 Intra" xfId="19292" xr:uid="{FBDF6228-0286-4262-8664-4B4F28AA7776}"/>
    <cellStyle name="SAPBEXexcBad9" xfId="3899" xr:uid="{00000000-0005-0000-0000-00001E150000}"/>
    <cellStyle name="SAPBEXexcBad9 2" xfId="3900" xr:uid="{00000000-0005-0000-0000-00001F150000}"/>
    <cellStyle name="SAPBEXexcBad9 2 2" xfId="3901" xr:uid="{00000000-0005-0000-0000-000020150000}"/>
    <cellStyle name="SAPBEXexcBad9 2 2 2" xfId="8051" xr:uid="{00000000-0005-0000-0000-000021150000}"/>
    <cellStyle name="SAPBEXexcBad9 2 2 2 2" xfId="14167" xr:uid="{19FAFB13-E31D-44BB-A9D5-9CE9E7E80F69}"/>
    <cellStyle name="SAPBEXexcBad9 2 2 2_BS" xfId="17836" xr:uid="{2CA793E1-5C1F-4407-8A7B-F97BB31DEE85}"/>
    <cellStyle name="SAPBEXexcBad9 2 2 3" xfId="14168" xr:uid="{2A80F7F5-D5C7-4011-955D-DB74D5E3F04B}"/>
    <cellStyle name="SAPBEXexcBad9 2 2 3 2" xfId="14169" xr:uid="{AD3BC433-5B17-42F4-A717-4F87AD4FF823}"/>
    <cellStyle name="SAPBEXexcBad9 2 2 3_APM NE Q4-2024 Intra" xfId="19329" xr:uid="{6B6AC72E-E703-4D62-8AB7-5452AAA12DCB}"/>
    <cellStyle name="SAPBEXexcBad9 2 2 4" xfId="14170" xr:uid="{4A78E002-6B86-4DE9-9DE6-BB7070EC239A}"/>
    <cellStyle name="SAPBEXexcBad9 2 2 4 2" xfId="14171" xr:uid="{49751067-0376-40D9-A7B1-60C175C22D08}"/>
    <cellStyle name="SAPBEXexcBad9 2 2 4_APM NE Q4-2024 Intra" xfId="19330" xr:uid="{812BCD98-088A-4FBC-8161-A4E2D84C842A}"/>
    <cellStyle name="SAPBEXexcBad9 2 2 5" xfId="14172" xr:uid="{18C6A568-B2E1-4962-8757-7726D8E65C3A}"/>
    <cellStyle name="SAPBEXexcBad9 2 2 6" xfId="14173" xr:uid="{FBCDDFA8-32A7-4731-8ED3-CC5740118544}"/>
    <cellStyle name="SAPBEXexcBad9 2 2 7" xfId="14174" xr:uid="{4CA82013-4B65-4628-9EDD-C77BCB594DFC}"/>
    <cellStyle name="SAPBEXexcBad9 2 2 8" xfId="14175" xr:uid="{B86538C6-3C84-4047-87AE-A47CCA07A687}"/>
    <cellStyle name="SAPBEXexcBad9 2 2 8 2" xfId="14176" xr:uid="{0D9C1671-E360-4D0B-B18B-3E8D80760D8F}"/>
    <cellStyle name="SAPBEXexcBad9 2 2 8_APM NE Q4-2024 Intra" xfId="19331" xr:uid="{F78BE2DA-56CE-43FC-AF13-305EDA575EC9}"/>
    <cellStyle name="SAPBEXexcBad9 2 2_APM NE Q4-2024 Intra" xfId="19328" xr:uid="{9855430F-4209-4F40-B4B4-FED420E3B2DC}"/>
    <cellStyle name="SAPBEXexcBad9 2 3" xfId="8050" xr:uid="{00000000-0005-0000-0000-000022150000}"/>
    <cellStyle name="SAPBEXexcBad9 2 4" xfId="14177" xr:uid="{C02DB0B6-780E-42AE-A14B-76572C9B1D0C}"/>
    <cellStyle name="SAPBEXexcBad9 2_APM NE Q4-2024 Intra" xfId="19327" xr:uid="{8ACF7070-1526-47E2-A952-1610C110D1AD}"/>
    <cellStyle name="SAPBEXexcBad9 3" xfId="3902" xr:uid="{00000000-0005-0000-0000-000023150000}"/>
    <cellStyle name="SAPBEXexcBad9 3 10" xfId="14178" xr:uid="{7A13ADB4-6060-4C28-A611-0617DB738D8F}"/>
    <cellStyle name="SAPBEXexcBad9 3 11" xfId="14179" xr:uid="{F4A436D8-2CBE-4AA1-B78D-0B8068705288}"/>
    <cellStyle name="SAPBEXexcBad9 3 12" xfId="14180" xr:uid="{D7DC431C-EF1F-4043-BF4A-A008C47B2D14}"/>
    <cellStyle name="SAPBEXexcBad9 3 12 2" xfId="14181" xr:uid="{BBBBF8A1-F9EA-4BA5-A7F4-B126AA47746E}"/>
    <cellStyle name="SAPBEXexcBad9 3 12_APM NE Q4-2024 Intra" xfId="19333" xr:uid="{4D15FD50-2F7D-4846-8F19-24EA3D42FBEB}"/>
    <cellStyle name="SAPBEXexcBad9 3 2" xfId="8052" xr:uid="{00000000-0005-0000-0000-000024150000}"/>
    <cellStyle name="SAPBEXexcBad9 3 2 2" xfId="14182" xr:uid="{62804C4D-9B45-4F65-A6D5-7E4E6287AFC1}"/>
    <cellStyle name="SAPBEXexcBad9 3 2 2 2" xfId="14183" xr:uid="{2DAD7629-9E97-478A-93E5-46E935A1EA96}"/>
    <cellStyle name="SAPBEXexcBad9 3 2 2_APM NE Q4-2024 Intra" xfId="19334" xr:uid="{642509C4-3813-4B1F-BA05-49D4D429EC20}"/>
    <cellStyle name="SAPBEXexcBad9 3 2 3" xfId="14184" xr:uid="{A934CDC9-D9DB-42A5-9133-ABEE9680D632}"/>
    <cellStyle name="SAPBEXexcBad9 3 2 3 2" xfId="14185" xr:uid="{F2F2DE8D-33CE-4200-92B9-A485146B7EF4}"/>
    <cellStyle name="SAPBEXexcBad9 3 2 3_APM NE Q4-2024 Intra" xfId="19335" xr:uid="{23AE6F68-663A-479F-A8D7-6C9A7E2B024A}"/>
    <cellStyle name="SAPBEXexcBad9 3 2 4" xfId="14186" xr:uid="{50BE1FB5-7E5F-40DB-AF35-15FB7A0B8274}"/>
    <cellStyle name="SAPBEXexcBad9 3 2 4 2" xfId="14187" xr:uid="{58AB77A8-7E22-4688-AA7F-D9CB3994D3E5}"/>
    <cellStyle name="SAPBEXexcBad9 3 2 4_APM NE Q4-2024 Intra" xfId="19336" xr:uid="{7E4E61FB-DF10-41AE-B4F7-C95C48008082}"/>
    <cellStyle name="SAPBEXexcBad9 3 2 5" xfId="14188" xr:uid="{EB940408-A370-4622-ADAD-EB93CE6DCA2A}"/>
    <cellStyle name="SAPBEXexcBad9 3 2 6" xfId="14189" xr:uid="{70D2556B-29FD-4A32-9F3E-4B0BC76ABB99}"/>
    <cellStyle name="SAPBEXexcBad9 3 2 7" xfId="14190" xr:uid="{2115B123-814F-475E-8093-4CC57CA1FEE4}"/>
    <cellStyle name="SAPBEXexcBad9 3 2 8" xfId="14191" xr:uid="{9C359CC9-9855-4E9A-8B63-764F40706FF6}"/>
    <cellStyle name="SAPBEXexcBad9 3 2 8 2" xfId="14192" xr:uid="{079A180F-C964-4149-8D58-124F71F5129B}"/>
    <cellStyle name="SAPBEXexcBad9 3 2 8_APM NE Q4-2024 Intra" xfId="19337" xr:uid="{92E0AC32-D44C-48B0-814A-4BBD45DFE5C8}"/>
    <cellStyle name="SAPBEXexcBad9 3 2_BS" xfId="17837" xr:uid="{E6E347AB-EC4C-473A-B984-9152DD1A25D1}"/>
    <cellStyle name="SAPBEXexcBad9 3 3" xfId="14193" xr:uid="{821C06F1-8EE2-435E-AE8C-37929A6D1B4D}"/>
    <cellStyle name="SAPBEXexcBad9 3 3 2" xfId="14194" xr:uid="{068A5389-CCF1-4217-9C90-AC36A164DB77}"/>
    <cellStyle name="SAPBEXexcBad9 3 3 2 2" xfId="14195" xr:uid="{C0E10D63-7A89-4A06-B3C3-453DA5275FA3}"/>
    <cellStyle name="SAPBEXexcBad9 3 3 2_APM NE Q4-2024 Intra" xfId="19339" xr:uid="{A5B63B07-B689-4080-B3D9-C916631BBEE3}"/>
    <cellStyle name="SAPBEXexcBad9 3 3 3" xfId="14196" xr:uid="{3ED418AA-84C2-4DC0-B1BC-82D5F78FCC08}"/>
    <cellStyle name="SAPBEXexcBad9 3 3 3 2" xfId="14197" xr:uid="{31B6A28E-42FE-432B-812E-C4281E818B96}"/>
    <cellStyle name="SAPBEXexcBad9 3 3 3_APM NE Q4-2024 Intra" xfId="19340" xr:uid="{E8603FF4-15DB-425A-811E-A203CC7E8BEC}"/>
    <cellStyle name="SAPBEXexcBad9 3 3 4" xfId="14198" xr:uid="{E00511FA-216C-493B-89A1-702A0021F9BB}"/>
    <cellStyle name="SAPBEXexcBad9 3 3 4 2" xfId="14199" xr:uid="{6532AE9A-59FA-4C5D-BDE0-008C273D554B}"/>
    <cellStyle name="SAPBEXexcBad9 3 3 4_APM NE Q4-2024 Intra" xfId="19341" xr:uid="{B7A412C4-E2B5-4C21-ACAF-70E00106E225}"/>
    <cellStyle name="SAPBEXexcBad9 3 3 5" xfId="14200" xr:uid="{363BDAC8-6DDF-46CD-BBC4-3E5F05614185}"/>
    <cellStyle name="SAPBEXexcBad9 3 3 6" xfId="14201" xr:uid="{4CFB1667-944F-4906-92B1-64B79641FFD6}"/>
    <cellStyle name="SAPBEXexcBad9 3 3 7" xfId="14202" xr:uid="{41087390-1FF5-45CF-906F-33CD94265BEB}"/>
    <cellStyle name="SAPBEXexcBad9 3 3 8" xfId="14203" xr:uid="{F8D6D6EE-C366-405F-990E-7E5CCB8A6416}"/>
    <cellStyle name="SAPBEXexcBad9 3 3 9" xfId="14204" xr:uid="{D58FA931-E189-412E-A61B-D28C4F6A581E}"/>
    <cellStyle name="SAPBEXexcBad9 3 3 9 2" xfId="14205" xr:uid="{1C9E60C9-5DCB-4A05-890E-CCE51C5A37CA}"/>
    <cellStyle name="SAPBEXexcBad9 3 3 9_APM NE Q4-2024 Intra" xfId="19342" xr:uid="{466BDDFC-D705-4064-B6CB-FC19A999E9FC}"/>
    <cellStyle name="SAPBEXexcBad9 3 3_APM NE Q4-2024 Intra" xfId="19338" xr:uid="{AD6CF60F-77CF-445D-A589-0706347C31C5}"/>
    <cellStyle name="SAPBEXexcBad9 3 4" xfId="14206" xr:uid="{DDB32347-7447-40CE-83B2-0EE700950B0F}"/>
    <cellStyle name="SAPBEXexcBad9 3 4 2" xfId="14207" xr:uid="{04F60C2B-B0C5-4897-9D70-E02EE1A3D238}"/>
    <cellStyle name="SAPBEXexcBad9 3 4 2 2" xfId="14208" xr:uid="{6258B056-108F-4EB6-A42C-591FCAA17CE0}"/>
    <cellStyle name="SAPBEXexcBad9 3 4 2_APM NE Q4-2024 Intra" xfId="19344" xr:uid="{D29A3232-5D38-4573-8718-5D198B92723B}"/>
    <cellStyle name="SAPBEXexcBad9 3 4 3" xfId="14209" xr:uid="{BF76130E-0783-42B0-8F8C-37BB2A386C22}"/>
    <cellStyle name="SAPBEXexcBad9 3 4 3 2" xfId="14210" xr:uid="{3753ECD5-1EC9-4793-91A8-A5C2F5424FFE}"/>
    <cellStyle name="SAPBEXexcBad9 3 4 3_APM NE Q4-2024 Intra" xfId="19345" xr:uid="{A845485B-A1E3-4F10-A8FA-33757F2B07BF}"/>
    <cellStyle name="SAPBEXexcBad9 3 4 4" xfId="14211" xr:uid="{78F278CA-CBC6-46E3-A610-9D4ACA1263CF}"/>
    <cellStyle name="SAPBEXexcBad9 3 4 4 2" xfId="14212" xr:uid="{97B3BC67-246D-407D-9ECA-E05DA1B4D9CF}"/>
    <cellStyle name="SAPBEXexcBad9 3 4 4_APM NE Q4-2024 Intra" xfId="19346" xr:uid="{BD4D69D5-EBC1-4134-A0A9-740BB3D61348}"/>
    <cellStyle name="SAPBEXexcBad9 3 4 5" xfId="14213" xr:uid="{972ABC53-AE43-4E41-B6B5-6FCD1B480ADA}"/>
    <cellStyle name="SAPBEXexcBad9 3 4 6" xfId="14214" xr:uid="{2A56A9A8-B3F7-4EA5-B27B-75548DE667DA}"/>
    <cellStyle name="SAPBEXexcBad9 3 4 7" xfId="14215" xr:uid="{0D20EC3B-E4AB-45F0-810F-CF66202088CC}"/>
    <cellStyle name="SAPBEXexcBad9 3 4 8" xfId="14216" xr:uid="{E3D63473-4E95-41C4-9024-14EBBFC7C6C1}"/>
    <cellStyle name="SAPBEXexcBad9 3 4 8 2" xfId="14217" xr:uid="{F1FFA7F7-0DC5-4DCD-95F5-BF4181EDFA1E}"/>
    <cellStyle name="SAPBEXexcBad9 3 4 8_APM NE Q4-2024 Intra" xfId="19347" xr:uid="{E2FC2D27-E936-49E7-A043-B1399BB82620}"/>
    <cellStyle name="SAPBEXexcBad9 3 4_APM NE Q4-2024 Intra" xfId="19343" xr:uid="{C0F053D3-0E26-4203-B281-CEEB7B3746D0}"/>
    <cellStyle name="SAPBEXexcBad9 3 5" xfId="14218" xr:uid="{D534382B-2B96-4F57-94AB-C70E5C12EFA1}"/>
    <cellStyle name="SAPBEXexcBad9 3 5 2" xfId="14219" xr:uid="{A9A1852C-487F-404D-8156-29AEF5F8D6AB}"/>
    <cellStyle name="SAPBEXexcBad9 3 5 2 2" xfId="14220" xr:uid="{C922D8BE-8DD7-4683-AB91-C64103959ADB}"/>
    <cellStyle name="SAPBEXexcBad9 3 5 2_APM NE Q4-2024 Intra" xfId="19349" xr:uid="{632B36D0-EECA-4940-9BBD-8FC32D93938B}"/>
    <cellStyle name="SAPBEXexcBad9 3 5 3" xfId="14221" xr:uid="{D176E7BA-0F92-4C0B-91E7-8C60A99443AB}"/>
    <cellStyle name="SAPBEXexcBad9 3 5 3 2" xfId="14222" xr:uid="{40FE9F0D-D897-4521-BF84-93B690BF4DF3}"/>
    <cellStyle name="SAPBEXexcBad9 3 5 3_APM NE Q4-2024 Intra" xfId="19350" xr:uid="{874EA39A-4C78-4BF8-931E-EA97C5A63749}"/>
    <cellStyle name="SAPBEXexcBad9 3 5 4" xfId="14223" xr:uid="{FF453213-5868-43EB-8DB4-6F49847FE46D}"/>
    <cellStyle name="SAPBEXexcBad9 3 5 4 2" xfId="14224" xr:uid="{498DD6F0-6A8B-41D8-BB35-E65BBFBBBE59}"/>
    <cellStyle name="SAPBEXexcBad9 3 5 4_APM NE Q4-2024 Intra" xfId="19351" xr:uid="{E6EC59D0-39A8-4E51-A65F-453D26987CF1}"/>
    <cellStyle name="SAPBEXexcBad9 3 5 5" xfId="14225" xr:uid="{36DFEA35-E85F-4825-AD89-0418F094B6C5}"/>
    <cellStyle name="SAPBEXexcBad9 3 5 6" xfId="14226" xr:uid="{4D4AF3E9-AD0B-4BF3-A3FC-46A86881CCAE}"/>
    <cellStyle name="SAPBEXexcBad9 3 5 7" xfId="14227" xr:uid="{DC7F2E9D-5E15-456D-A006-F2535C5A47B8}"/>
    <cellStyle name="SAPBEXexcBad9 3 5 8" xfId="14228" xr:uid="{2D811A14-5865-4D4E-BADF-3940747FB1E0}"/>
    <cellStyle name="SAPBEXexcBad9 3 5 9" xfId="14229" xr:uid="{39D4D8A1-6886-4697-B283-A8F9725F631B}"/>
    <cellStyle name="SAPBEXexcBad9 3 5 9 2" xfId="14230" xr:uid="{F2023CCB-519B-4766-BDBA-D3895007ED68}"/>
    <cellStyle name="SAPBEXexcBad9 3 5 9_APM NE Q4-2024 Intra" xfId="19352" xr:uid="{8ECBBD8E-4330-4DB2-A38B-4710E056AFDE}"/>
    <cellStyle name="SAPBEXexcBad9 3 5_APM NE Q4-2024 Intra" xfId="19348" xr:uid="{D8C453D5-CF4D-4662-A8A9-DE09E3B188F1}"/>
    <cellStyle name="SAPBEXexcBad9 3 6" xfId="14231" xr:uid="{F5D4DE72-CE71-4AB5-B16A-315ACEA6F144}"/>
    <cellStyle name="SAPBEXexcBad9 3 6 2" xfId="14232" xr:uid="{CCA8A24B-34DC-43F7-8EC8-BC75CEABF433}"/>
    <cellStyle name="SAPBEXexcBad9 3 6_APM NE Q4-2024 Intra" xfId="19353" xr:uid="{B268B513-BE5A-4BDE-892D-C3DF2856A2D7}"/>
    <cellStyle name="SAPBEXexcBad9 3 7" xfId="14233" xr:uid="{70CC7659-1477-41A2-9C8A-9A7D7CA8ACFC}"/>
    <cellStyle name="SAPBEXexcBad9 3 7 2" xfId="14234" xr:uid="{6FB12BEC-0CF9-4CDD-A086-2B0F7361B949}"/>
    <cellStyle name="SAPBEXexcBad9 3 7_APM NE Q4-2024 Intra" xfId="19354" xr:uid="{B47BBE5A-D6AB-4D0E-9F2E-B7B15B4A610A}"/>
    <cellStyle name="SAPBEXexcBad9 3 8" xfId="14235" xr:uid="{8BA87FA1-7145-4E4B-B699-0518525D7FAF}"/>
    <cellStyle name="SAPBEXexcBad9 3 8 2" xfId="14236" xr:uid="{C59DF45C-D3D4-424D-8C62-AED97DE024A4}"/>
    <cellStyle name="SAPBEXexcBad9 3 8_APM NE Q4-2024 Intra" xfId="19355" xr:uid="{4455FF3C-FC00-4F21-B7C4-0CB854BB5130}"/>
    <cellStyle name="SAPBEXexcBad9 3 9" xfId="14237" xr:uid="{27BA9927-9C6A-463C-85D0-CE9194F1ADFF}"/>
    <cellStyle name="SAPBEXexcBad9 3_APM NE Q4-2024 Intra" xfId="19332" xr:uid="{3CEB6DD4-376A-497A-B318-F21E51A55900}"/>
    <cellStyle name="SAPBEXexcBad9 4" xfId="8049" xr:uid="{00000000-0005-0000-0000-000025150000}"/>
    <cellStyle name="SAPBEXexcBad9 4 2" xfId="14238" xr:uid="{CDBC07A1-AB11-4B11-843A-2C3E3C249FE6}"/>
    <cellStyle name="SAPBEXexcBad9 4 2 2" xfId="14239" xr:uid="{F7CFACE7-7E36-430C-B550-C9531193E323}"/>
    <cellStyle name="SAPBEXexcBad9 4 2_APM NE Q4-2024 Intra" xfId="19356" xr:uid="{6E432AAD-3FC0-4FB3-A1FE-5323AC80EFD0}"/>
    <cellStyle name="SAPBEXexcBad9 4 3" xfId="14240" xr:uid="{207A284F-A932-43F4-8C79-E93E22780CC1}"/>
    <cellStyle name="SAPBEXexcBad9 4 3 2" xfId="14241" xr:uid="{E8D5C6D9-4137-450F-AEFA-7D4C876BA7F5}"/>
    <cellStyle name="SAPBEXexcBad9 4 3_APM NE Q4-2024 Intra" xfId="19357" xr:uid="{CE79261F-07D0-47A9-A816-F3280AB270D5}"/>
    <cellStyle name="SAPBEXexcBad9 4 4" xfId="14242" xr:uid="{13DBBB92-20D2-4C77-A05B-111B4AA06861}"/>
    <cellStyle name="SAPBEXexcBad9 4 4 2" xfId="14243" xr:uid="{B7838493-B3AB-44C4-9DC0-2518CFE868F0}"/>
    <cellStyle name="SAPBEXexcBad9 4 4_APM NE Q4-2024 Intra" xfId="19358" xr:uid="{E1827A41-B4DD-44F8-B318-76B3C22F3EDA}"/>
    <cellStyle name="SAPBEXexcBad9 4 5" xfId="14244" xr:uid="{D8C06DA9-9CAA-4B8B-9A8D-12531C2794F3}"/>
    <cellStyle name="SAPBEXexcBad9 4 6" xfId="14245" xr:uid="{B1696978-C1BD-47BE-BAE6-FFB6AFDA68C2}"/>
    <cellStyle name="SAPBEXexcBad9 4 7" xfId="14246" xr:uid="{E2F62BF8-C443-49EB-8407-68244F5ABD68}"/>
    <cellStyle name="SAPBEXexcBad9 4 8" xfId="14247" xr:uid="{C4F5DF56-BE34-40C7-8F0A-0165D2268CC9}"/>
    <cellStyle name="SAPBEXexcBad9 4 9" xfId="14248" xr:uid="{0B9816C5-E6A9-43E0-8C73-124B73DFFB6A}"/>
    <cellStyle name="SAPBEXexcBad9 4 9 2" xfId="14249" xr:uid="{BB3A819C-A863-429B-8FEA-C63CDE6A705E}"/>
    <cellStyle name="SAPBEXexcBad9 4 9_APM NE Q4-2024 Intra" xfId="19359" xr:uid="{23AEF3DD-8569-44EA-85FD-4E0E479DFB75}"/>
    <cellStyle name="SAPBEXexcBad9 4_BS" xfId="17838" xr:uid="{C9DA49F4-9609-4F40-BA7F-19DB1029B359}"/>
    <cellStyle name="SAPBEXexcBad9 5" xfId="14250" xr:uid="{09057720-550F-478A-AECE-C8E4C4A41E81}"/>
    <cellStyle name="SAPBEXexcBad9 6" xfId="14251" xr:uid="{42A15D71-1397-4843-BDFE-0787326E3793}"/>
    <cellStyle name="SAPBEXexcBad9_APM NE Q4-2024 Intra" xfId="19326" xr:uid="{79AE3396-EACC-45E9-BBEA-69A14338848A}"/>
    <cellStyle name="SAPBEXexcCritical4" xfId="3903" xr:uid="{00000000-0005-0000-0000-000026150000}"/>
    <cellStyle name="SAPBEXexcCritical4 2" xfId="3904" xr:uid="{00000000-0005-0000-0000-000027150000}"/>
    <cellStyle name="SAPBEXexcCritical4 2 2" xfId="3905" xr:uid="{00000000-0005-0000-0000-000028150000}"/>
    <cellStyle name="SAPBEXexcCritical4 2 2 2" xfId="8055" xr:uid="{00000000-0005-0000-0000-000029150000}"/>
    <cellStyle name="SAPBEXexcCritical4 2 2 2 2" xfId="14252" xr:uid="{E16B3302-EC27-4FD2-9E99-7BC20EAD5A9E}"/>
    <cellStyle name="SAPBEXexcCritical4 2 2 2_BS" xfId="17839" xr:uid="{87DC6CF4-C23D-42C9-B140-C479B25C9DAB}"/>
    <cellStyle name="SAPBEXexcCritical4 2 2 3" xfId="14253" xr:uid="{57761852-2153-4CA3-9819-FC2A8E8B5514}"/>
    <cellStyle name="SAPBEXexcCritical4 2 2 3 2" xfId="14254" xr:uid="{18225C2F-7D4A-426A-8F65-862CD6925A1C}"/>
    <cellStyle name="SAPBEXexcCritical4 2 2 3_APM NE Q4-2024 Intra" xfId="19363" xr:uid="{1992228D-D23E-4240-AD5A-CE647AACC411}"/>
    <cellStyle name="SAPBEXexcCritical4 2 2 4" xfId="14255" xr:uid="{4F9F852B-D247-43CF-A769-6809217F28DB}"/>
    <cellStyle name="SAPBEXexcCritical4 2 2 4 2" xfId="14256" xr:uid="{E295D292-A177-4F8B-9C36-A1325233DD45}"/>
    <cellStyle name="SAPBEXexcCritical4 2 2 4_APM NE Q4-2024 Intra" xfId="19364" xr:uid="{E45660CF-D613-4E74-A8BB-8A356189C42E}"/>
    <cellStyle name="SAPBEXexcCritical4 2 2 5" xfId="14257" xr:uid="{04BF6368-0D73-4AFE-A24E-A42A078DD196}"/>
    <cellStyle name="SAPBEXexcCritical4 2 2 6" xfId="14258" xr:uid="{54886483-C7C5-492F-A142-A89B6186D44A}"/>
    <cellStyle name="SAPBEXexcCritical4 2 2 7" xfId="14259" xr:uid="{B93CC088-6715-4B8A-8F8B-D95716B8B784}"/>
    <cellStyle name="SAPBEXexcCritical4 2 2 8" xfId="14260" xr:uid="{EBF8E507-3847-466D-963B-118D317F5C84}"/>
    <cellStyle name="SAPBEXexcCritical4 2 2 8 2" xfId="14261" xr:uid="{4FFA87A3-852C-4544-B888-0CCCC5B2702D}"/>
    <cellStyle name="SAPBEXexcCritical4 2 2 8_APM NE Q4-2024 Intra" xfId="19365" xr:uid="{2FE2709D-691F-42E3-9ED5-100E0EB987A5}"/>
    <cellStyle name="SAPBEXexcCritical4 2 2_APM NE Q4-2024 Intra" xfId="19362" xr:uid="{8EB01120-E5D9-454E-A79F-338827CDFB71}"/>
    <cellStyle name="SAPBEXexcCritical4 2 3" xfId="8054" xr:uid="{00000000-0005-0000-0000-00002A150000}"/>
    <cellStyle name="SAPBEXexcCritical4 2 4" xfId="14262" xr:uid="{081D5B9E-2A91-4E70-87BC-1CB18A4E86D5}"/>
    <cellStyle name="SAPBEXexcCritical4 2_APM NE Q4-2024 Intra" xfId="19361" xr:uid="{787BFD1C-DC2F-4FE2-AE21-67DBDD847109}"/>
    <cellStyle name="SAPBEXexcCritical4 3" xfId="3906" xr:uid="{00000000-0005-0000-0000-00002B150000}"/>
    <cellStyle name="SAPBEXexcCritical4 3 10" xfId="14263" xr:uid="{6E65738A-DCEC-41BC-8469-B21DC87AF1FD}"/>
    <cellStyle name="SAPBEXexcCritical4 3 11" xfId="14264" xr:uid="{3F9C0FDC-5B26-44D9-826A-B3332F0602E4}"/>
    <cellStyle name="SAPBEXexcCritical4 3 12" xfId="14265" xr:uid="{7E50432B-8334-4F14-9748-77C8E09AEA89}"/>
    <cellStyle name="SAPBEXexcCritical4 3 12 2" xfId="14266" xr:uid="{2A4A0D33-857A-4F6C-972A-005888038859}"/>
    <cellStyle name="SAPBEXexcCritical4 3 12_APM NE Q4-2024 Intra" xfId="19367" xr:uid="{FDCC691D-C39D-40C9-9BF1-5283D3E3BB5C}"/>
    <cellStyle name="SAPBEXexcCritical4 3 2" xfId="8056" xr:uid="{00000000-0005-0000-0000-00002C150000}"/>
    <cellStyle name="SAPBEXexcCritical4 3 2 2" xfId="14267" xr:uid="{7739D3CA-B7C6-4EB1-BBB2-10C2E6359E38}"/>
    <cellStyle name="SAPBEXexcCritical4 3 2 2 2" xfId="14268" xr:uid="{00C8EE66-703D-49F8-964C-FF4840ACB281}"/>
    <cellStyle name="SAPBEXexcCritical4 3 2 2_APM NE Q4-2024 Intra" xfId="19368" xr:uid="{083FC60D-DAC6-4A0A-8980-326DB4FCF55A}"/>
    <cellStyle name="SAPBEXexcCritical4 3 2 3" xfId="14269" xr:uid="{F4332959-0525-4DEA-939E-E6EE4CBC798A}"/>
    <cellStyle name="SAPBEXexcCritical4 3 2 3 2" xfId="14270" xr:uid="{B06963E9-8153-4D61-AC72-4CD6E1ECF72E}"/>
    <cellStyle name="SAPBEXexcCritical4 3 2 3_APM NE Q4-2024 Intra" xfId="19369" xr:uid="{0F3EF8EA-7D6A-420A-BFBC-51CF52D19B5B}"/>
    <cellStyle name="SAPBEXexcCritical4 3 2 4" xfId="14271" xr:uid="{FD9D59B3-184D-45D0-B442-82D42C3B2182}"/>
    <cellStyle name="SAPBEXexcCritical4 3 2 4 2" xfId="14272" xr:uid="{D7D3C1A7-B270-4EE0-B077-2CF7A488458B}"/>
    <cellStyle name="SAPBEXexcCritical4 3 2 4_APM NE Q4-2024 Intra" xfId="19370" xr:uid="{6BD70F62-3CDC-4E8B-89DF-1CB6F8B42FCC}"/>
    <cellStyle name="SAPBEXexcCritical4 3 2 5" xfId="14273" xr:uid="{D41B4A34-DCAA-4296-A074-820D8B73E921}"/>
    <cellStyle name="SAPBEXexcCritical4 3 2 6" xfId="14274" xr:uid="{39C8265D-7A4A-4BE6-88F0-119AF16DEBA8}"/>
    <cellStyle name="SAPBEXexcCritical4 3 2 7" xfId="14275" xr:uid="{C2977220-5CE9-4E7E-A2F6-97E64FF02D8C}"/>
    <cellStyle name="SAPBEXexcCritical4 3 2 8" xfId="14276" xr:uid="{7AC88286-2A65-4C14-AFE1-FBBB1AD108E8}"/>
    <cellStyle name="SAPBEXexcCritical4 3 2 8 2" xfId="14277" xr:uid="{FCDDFFFD-7585-47CC-91B0-D4629F623FF6}"/>
    <cellStyle name="SAPBEXexcCritical4 3 2 8_APM NE Q4-2024 Intra" xfId="19371" xr:uid="{2AC9BA92-499E-4033-ADA4-0E03B76EF440}"/>
    <cellStyle name="SAPBEXexcCritical4 3 2_BS" xfId="17840" xr:uid="{1181E0C6-7B38-4FB8-B313-105E80AE8EE5}"/>
    <cellStyle name="SAPBEXexcCritical4 3 3" xfId="14278" xr:uid="{7D84C1C4-8B58-4F6E-970F-5DBC5455A39F}"/>
    <cellStyle name="SAPBEXexcCritical4 3 3 2" xfId="14279" xr:uid="{F179ADF3-AF7C-42E4-982C-48F2C82E5DED}"/>
    <cellStyle name="SAPBEXexcCritical4 3 3 2 2" xfId="14280" xr:uid="{D009A2B3-A2B1-42C2-B623-9CF37F9002B5}"/>
    <cellStyle name="SAPBEXexcCritical4 3 3 2_APM NE Q4-2024 Intra" xfId="19373" xr:uid="{BD07687F-CC17-448C-9249-432F101A0868}"/>
    <cellStyle name="SAPBEXexcCritical4 3 3 3" xfId="14281" xr:uid="{9B74BFC3-ACF6-4148-A49E-B0A89ABABC7F}"/>
    <cellStyle name="SAPBEXexcCritical4 3 3 3 2" xfId="14282" xr:uid="{989B1810-E643-4710-B95B-A738A99A83C0}"/>
    <cellStyle name="SAPBEXexcCritical4 3 3 3_APM NE Q4-2024 Intra" xfId="19374" xr:uid="{399FD6AF-9BC4-46BD-9404-F5167A0B6F6F}"/>
    <cellStyle name="SAPBEXexcCritical4 3 3 4" xfId="14283" xr:uid="{ECE7BA32-DE12-4905-9775-DD43227630A6}"/>
    <cellStyle name="SAPBEXexcCritical4 3 3 4 2" xfId="14284" xr:uid="{5A033317-49FE-4DBA-9707-071C411DBD3F}"/>
    <cellStyle name="SAPBEXexcCritical4 3 3 4_APM NE Q4-2024 Intra" xfId="19375" xr:uid="{CF996E05-D80D-4206-889C-9B8FE86EC2B8}"/>
    <cellStyle name="SAPBEXexcCritical4 3 3 5" xfId="14285" xr:uid="{FDEC8AA5-7561-439E-BA70-832280939C05}"/>
    <cellStyle name="SAPBEXexcCritical4 3 3 6" xfId="14286" xr:uid="{F46BD146-DB15-4A00-AD51-CD3BF0C73EA3}"/>
    <cellStyle name="SAPBEXexcCritical4 3 3 7" xfId="14287" xr:uid="{55288B30-39E5-4875-A9E2-BBC1C46A4A2A}"/>
    <cellStyle name="SAPBEXexcCritical4 3 3 8" xfId="14288" xr:uid="{0A152A40-A56E-4172-ABB0-6165C0BAA46D}"/>
    <cellStyle name="SAPBEXexcCritical4 3 3 8 2" xfId="14289" xr:uid="{FBA89F7A-7CA0-43D5-9771-2D0E45CCADE3}"/>
    <cellStyle name="SAPBEXexcCritical4 3 3 8_APM NE Q4-2024 Intra" xfId="19376" xr:uid="{C6D3C703-29AE-4E47-BE8F-2B79B5957C52}"/>
    <cellStyle name="SAPBEXexcCritical4 3 3_APM NE Q4-2024 Intra" xfId="19372" xr:uid="{304F075F-A557-4B4D-A56C-F1FCAEE20C5A}"/>
    <cellStyle name="SAPBEXexcCritical4 3 4" xfId="14290" xr:uid="{F263F2B6-35C6-4905-A20D-99EF1A731423}"/>
    <cellStyle name="SAPBEXexcCritical4 3 4 2" xfId="14291" xr:uid="{8573D3A0-DABD-4F33-BEC6-65AD80ED9865}"/>
    <cellStyle name="SAPBEXexcCritical4 3 4 2 2" xfId="14292" xr:uid="{DEE6235E-9A2E-4A94-98A5-3C07525A3613}"/>
    <cellStyle name="SAPBEXexcCritical4 3 4 2_APM NE Q4-2024 Intra" xfId="19378" xr:uid="{C22E3A60-4C14-439C-907F-497E57776878}"/>
    <cellStyle name="SAPBEXexcCritical4 3 4 3" xfId="14293" xr:uid="{147E12B3-8547-46F3-B1CC-92948A2F2A61}"/>
    <cellStyle name="SAPBEXexcCritical4 3 4 3 2" xfId="14294" xr:uid="{723326A9-76FC-47C7-9575-4720B210EBDE}"/>
    <cellStyle name="SAPBEXexcCritical4 3 4 3_APM NE Q4-2024 Intra" xfId="19379" xr:uid="{8988A37C-A931-43C0-B614-B9355C72D434}"/>
    <cellStyle name="SAPBEXexcCritical4 3 4 4" xfId="14295" xr:uid="{F1B9C825-2B96-411E-A802-FCB4E186C993}"/>
    <cellStyle name="SAPBEXexcCritical4 3 4 4 2" xfId="14296" xr:uid="{1A553FAC-9F53-4F1C-B462-7BC8276F8AAD}"/>
    <cellStyle name="SAPBEXexcCritical4 3 4 4_APM NE Q4-2024 Intra" xfId="19380" xr:uid="{03A72E6B-D428-411F-A590-F80F7D01E5FD}"/>
    <cellStyle name="SAPBEXexcCritical4 3 4 5" xfId="14297" xr:uid="{4717707D-5782-4B7A-BBDB-D5750B9A5F5A}"/>
    <cellStyle name="SAPBEXexcCritical4 3 4 6" xfId="14298" xr:uid="{4D35FDDA-B1E0-4395-95EB-A14D55E8BF71}"/>
    <cellStyle name="SAPBEXexcCritical4 3 4 7" xfId="14299" xr:uid="{7974940B-0DCE-40DE-A101-980FE42BEAC2}"/>
    <cellStyle name="SAPBEXexcCritical4 3 4 8" xfId="14300" xr:uid="{88D3E7A2-FC2D-4750-8652-E8A81C003B35}"/>
    <cellStyle name="SAPBEXexcCritical4 3 4 8 2" xfId="14301" xr:uid="{2253D13E-EC5D-4728-A821-977DFA409F45}"/>
    <cellStyle name="SAPBEXexcCritical4 3 4 8_APM NE Q4-2024 Intra" xfId="19381" xr:uid="{159DDC01-3967-44DE-9363-B2EB1885D0BF}"/>
    <cellStyle name="SAPBEXexcCritical4 3 4_APM NE Q4-2024 Intra" xfId="19377" xr:uid="{8370B693-A304-4ED5-8670-44CC7A86FF35}"/>
    <cellStyle name="SAPBEXexcCritical4 3 5" xfId="14302" xr:uid="{05259C9F-8C16-4416-BF84-E7963F35E3EF}"/>
    <cellStyle name="SAPBEXexcCritical4 3 5 2" xfId="14303" xr:uid="{5F5EFA42-5E10-4AF7-92DA-0A5CF15E80C3}"/>
    <cellStyle name="SAPBEXexcCritical4 3 5 2 2" xfId="14304" xr:uid="{E6B12858-6433-47B0-92A1-51A08FEEBB47}"/>
    <cellStyle name="SAPBEXexcCritical4 3 5 2_APM NE Q4-2024 Intra" xfId="19383" xr:uid="{4B49915C-9B7E-49BE-92DC-5470DDD07EFD}"/>
    <cellStyle name="SAPBEXexcCritical4 3 5 3" xfId="14305" xr:uid="{C1DC463B-5D16-4CEB-BD2B-17123F5E393B}"/>
    <cellStyle name="SAPBEXexcCritical4 3 5 3 2" xfId="14306" xr:uid="{B209714D-53F3-48C5-A446-19142A1CCB80}"/>
    <cellStyle name="SAPBEXexcCritical4 3 5 3_APM NE Q4-2024 Intra" xfId="19384" xr:uid="{C1113AC0-B941-42EF-ACF6-F353E701A3FC}"/>
    <cellStyle name="SAPBEXexcCritical4 3 5 4" xfId="14307" xr:uid="{A529CE04-C068-42E3-9DA7-0445A9FAD66E}"/>
    <cellStyle name="SAPBEXexcCritical4 3 5 4 2" xfId="14308" xr:uid="{7076E025-335F-46F8-9497-A33882092710}"/>
    <cellStyle name="SAPBEXexcCritical4 3 5 4_APM NE Q4-2024 Intra" xfId="19385" xr:uid="{1B2A032F-BF9A-494F-A6C4-41CF6BAAE39A}"/>
    <cellStyle name="SAPBEXexcCritical4 3 5 5" xfId="14309" xr:uid="{7444CA74-7201-4484-A8AA-EEA5BE1B804A}"/>
    <cellStyle name="SAPBEXexcCritical4 3 5 6" xfId="14310" xr:uid="{FAC05ACB-10A4-4DA7-B626-F38BA94083C6}"/>
    <cellStyle name="SAPBEXexcCritical4 3 5 7" xfId="14311" xr:uid="{BA170F80-1219-464B-980B-542DCF399771}"/>
    <cellStyle name="SAPBEXexcCritical4 3 5 8" xfId="14312" xr:uid="{361B1773-8C10-4A22-B3F9-FFDA5B945B0F}"/>
    <cellStyle name="SAPBEXexcCritical4 3 5 8 2" xfId="14313" xr:uid="{A7794352-56FB-45B5-BD84-673BD9B939F7}"/>
    <cellStyle name="SAPBEXexcCritical4 3 5 8_APM NE Q4-2024 Intra" xfId="19386" xr:uid="{EA73CC9B-53AD-4101-AB4F-35D0D6D3B1BE}"/>
    <cellStyle name="SAPBEXexcCritical4 3 5_APM NE Q4-2024 Intra" xfId="19382" xr:uid="{3D9E86DC-3328-4319-BF15-6774F2751509}"/>
    <cellStyle name="SAPBEXexcCritical4 3 6" xfId="14314" xr:uid="{7ECD46A3-9246-41C4-9BB4-CC8D6B972090}"/>
    <cellStyle name="SAPBEXexcCritical4 3 6 2" xfId="14315" xr:uid="{CA2D5950-0397-48A8-A173-48734F460FFD}"/>
    <cellStyle name="SAPBEXexcCritical4 3 6_APM NE Q4-2024 Intra" xfId="19387" xr:uid="{63524492-96F1-4250-847D-DC147F22D74C}"/>
    <cellStyle name="SAPBEXexcCritical4 3 7" xfId="14316" xr:uid="{AD994DBC-3C77-4FF3-A04E-333E3D5155EE}"/>
    <cellStyle name="SAPBEXexcCritical4 3 7 2" xfId="14317" xr:uid="{600B7DCF-6FC5-4D25-AFA1-378402B00681}"/>
    <cellStyle name="SAPBEXexcCritical4 3 7_APM NE Q4-2024 Intra" xfId="19388" xr:uid="{1CC2BF1C-44C6-4C29-B512-D58FB9858DCB}"/>
    <cellStyle name="SAPBEXexcCritical4 3 8" xfId="14318" xr:uid="{233CDB56-6906-4050-B4DD-794F72853C8E}"/>
    <cellStyle name="SAPBEXexcCritical4 3 8 2" xfId="14319" xr:uid="{40534858-11A5-43E0-85AD-FAE0A34E2827}"/>
    <cellStyle name="SAPBEXexcCritical4 3 8_APM NE Q4-2024 Intra" xfId="19389" xr:uid="{F4F18348-0DB4-497D-84A3-B3AC963999A6}"/>
    <cellStyle name="SAPBEXexcCritical4 3 9" xfId="14320" xr:uid="{2CC4C364-4641-4CE0-A67D-140429647578}"/>
    <cellStyle name="SAPBEXexcCritical4 3_APM NE Q4-2024 Intra" xfId="19366" xr:uid="{912116C9-B3E2-4B75-ACC8-54877DA887C0}"/>
    <cellStyle name="SAPBEXexcCritical4 4" xfId="8053" xr:uid="{00000000-0005-0000-0000-00002D150000}"/>
    <cellStyle name="SAPBEXexcCritical4 4 2" xfId="14321" xr:uid="{11AA4D5C-3363-47F6-ADF9-1A35A6AD2978}"/>
    <cellStyle name="SAPBEXexcCritical4 4 2 2" xfId="14322" xr:uid="{AE6080A8-572C-4C41-96FB-D41488A6A8DE}"/>
    <cellStyle name="SAPBEXexcCritical4 4 2_APM NE Q4-2024 Intra" xfId="19390" xr:uid="{9F7B3125-3E4E-42F5-B156-DB42925CEFB7}"/>
    <cellStyle name="SAPBEXexcCritical4 4 3" xfId="14323" xr:uid="{C36A2623-4403-46B6-9E03-56BA6F466CDE}"/>
    <cellStyle name="SAPBEXexcCritical4 4 3 2" xfId="14324" xr:uid="{02012121-D128-4B3B-A9C2-14AE3E18CC9B}"/>
    <cellStyle name="SAPBEXexcCritical4 4 3_APM NE Q4-2024 Intra" xfId="19391" xr:uid="{032AEE21-C8D5-4AEE-A483-FD24F2762654}"/>
    <cellStyle name="SAPBEXexcCritical4 4 4" xfId="14325" xr:uid="{042524EE-783E-4F43-AFF6-88198B2D1CB0}"/>
    <cellStyle name="SAPBEXexcCritical4 4 4 2" xfId="14326" xr:uid="{CACF94BD-9D52-4779-80AD-6330EB787D97}"/>
    <cellStyle name="SAPBEXexcCritical4 4 4_APM NE Q4-2024 Intra" xfId="19392" xr:uid="{0BAB1CDF-3B9D-4B55-8965-34D92DDB57B5}"/>
    <cellStyle name="SAPBEXexcCritical4 4 5" xfId="14327" xr:uid="{DE0CB4E8-6DD9-4207-8274-78A499F8E67D}"/>
    <cellStyle name="SAPBEXexcCritical4 4 6" xfId="14328" xr:uid="{7C990BF6-C279-48CB-817D-DF9B147CD897}"/>
    <cellStyle name="SAPBEXexcCritical4 4 7" xfId="14329" xr:uid="{0AC524E0-3C09-4924-A3AD-BC5C806C17A1}"/>
    <cellStyle name="SAPBEXexcCritical4 4 8" xfId="14330" xr:uid="{69844EFC-BF15-4AD8-B77D-F29B8B459228}"/>
    <cellStyle name="SAPBEXexcCritical4 4 8 2" xfId="14331" xr:uid="{7461F7AB-CF57-42BA-B11A-005A8C1A8692}"/>
    <cellStyle name="SAPBEXexcCritical4 4 8_APM NE Q4-2024 Intra" xfId="19393" xr:uid="{BC09363B-04BC-4B43-A252-5F7A1297FA71}"/>
    <cellStyle name="SAPBEXexcCritical4 4_BS" xfId="17841" xr:uid="{1643EEE8-CA3A-4719-8665-5F489720B87E}"/>
    <cellStyle name="SAPBEXexcCritical4 5" xfId="14332" xr:uid="{481FAB21-4B2C-483E-A83A-377229E749D7}"/>
    <cellStyle name="SAPBEXexcCritical4 6" xfId="14333" xr:uid="{E24F99EC-A20E-4B84-B833-180729EEBE99}"/>
    <cellStyle name="SAPBEXexcCritical4_APM NE Q4-2024 Intra" xfId="19360" xr:uid="{2FB7FFE5-9F51-4BF5-BB4C-722CDE3212A0}"/>
    <cellStyle name="SAPBEXexcCritical5" xfId="3907" xr:uid="{00000000-0005-0000-0000-00002E150000}"/>
    <cellStyle name="SAPBEXexcCritical5 2" xfId="3908" xr:uid="{00000000-0005-0000-0000-00002F150000}"/>
    <cellStyle name="SAPBEXexcCritical5 2 2" xfId="3909" xr:uid="{00000000-0005-0000-0000-000030150000}"/>
    <cellStyle name="SAPBEXexcCritical5 2 2 2" xfId="8059" xr:uid="{00000000-0005-0000-0000-000031150000}"/>
    <cellStyle name="SAPBEXexcCritical5 2 2 2 2" xfId="14334" xr:uid="{505ADFBC-1532-4F04-8EE1-17A179258755}"/>
    <cellStyle name="SAPBEXexcCritical5 2 2 2_BS" xfId="17842" xr:uid="{4D8D283B-B553-4652-A062-56D66760ADDC}"/>
    <cellStyle name="SAPBEXexcCritical5 2 2 3" xfId="14335" xr:uid="{B2418C58-2863-45F4-9D3B-A23D46659A06}"/>
    <cellStyle name="SAPBEXexcCritical5 2 2 3 2" xfId="14336" xr:uid="{3DA2A26D-D2F2-4E05-B0D5-CBFD485B4DE2}"/>
    <cellStyle name="SAPBEXexcCritical5 2 2 3_APM NE Q4-2024 Intra" xfId="19397" xr:uid="{C10C7FB5-8144-4047-886A-515ED1E3F597}"/>
    <cellStyle name="SAPBEXexcCritical5 2 2 4" xfId="14337" xr:uid="{D5087C02-CE1F-4209-AE61-8CC5FD07034D}"/>
    <cellStyle name="SAPBEXexcCritical5 2 2 4 2" xfId="14338" xr:uid="{F62E18F4-0CDC-476D-8BD6-F0103999AA1D}"/>
    <cellStyle name="SAPBEXexcCritical5 2 2 4_APM NE Q4-2024 Intra" xfId="19398" xr:uid="{257C0CAB-931B-4356-B237-13389E920EE6}"/>
    <cellStyle name="SAPBEXexcCritical5 2 2 5" xfId="14339" xr:uid="{51CC3709-EC06-4E82-9E94-D6D7C26FA596}"/>
    <cellStyle name="SAPBEXexcCritical5 2 2 6" xfId="14340" xr:uid="{2875DA5B-F9F7-45C3-A773-B242524EA5C5}"/>
    <cellStyle name="SAPBEXexcCritical5 2 2 7" xfId="14341" xr:uid="{E5D3AF37-8288-4813-8C7A-D9AFF919D8B2}"/>
    <cellStyle name="SAPBEXexcCritical5 2 2 8" xfId="14342" xr:uid="{EE1282ED-521F-4360-B475-807EA414BCC3}"/>
    <cellStyle name="SAPBEXexcCritical5 2 2 8 2" xfId="14343" xr:uid="{9D54B49C-91A5-429E-99F8-625459CA2A70}"/>
    <cellStyle name="SAPBEXexcCritical5 2 2 8_APM NE Q4-2024 Intra" xfId="19399" xr:uid="{A0B8560A-FDA5-4971-BE03-A32F230BA8DF}"/>
    <cellStyle name="SAPBEXexcCritical5 2 2_APM NE Q4-2024 Intra" xfId="19396" xr:uid="{171E5526-03F1-4BF7-8A09-7BC9B8C631F8}"/>
    <cellStyle name="SAPBEXexcCritical5 2 3" xfId="8058" xr:uid="{00000000-0005-0000-0000-000032150000}"/>
    <cellStyle name="SAPBEXexcCritical5 2 4" xfId="14344" xr:uid="{61FBB7E8-82CA-4882-8C5B-28387334DB8E}"/>
    <cellStyle name="SAPBEXexcCritical5 2_APM NE Q4-2024 Intra" xfId="19395" xr:uid="{D8668C47-23E0-45E6-97CB-50C524F6B025}"/>
    <cellStyle name="SAPBEXexcCritical5 3" xfId="3910" xr:uid="{00000000-0005-0000-0000-000033150000}"/>
    <cellStyle name="SAPBEXexcCritical5 3 10" xfId="14345" xr:uid="{8A8F92FF-A9B4-4588-9D7E-DAFB30D32777}"/>
    <cellStyle name="SAPBEXexcCritical5 3 11" xfId="14346" xr:uid="{E9068D6E-F867-409A-B8E4-66604078B791}"/>
    <cellStyle name="SAPBEXexcCritical5 3 12" xfId="14347" xr:uid="{97C72517-6874-400A-848D-C191447798F5}"/>
    <cellStyle name="SAPBEXexcCritical5 3 12 2" xfId="14348" xr:uid="{1278BDFC-DC57-4B6C-A3E1-4B73F0BEC3B0}"/>
    <cellStyle name="SAPBEXexcCritical5 3 12_APM NE Q4-2024 Intra" xfId="19401" xr:uid="{FDF20712-1308-47CB-984E-6B49DB129105}"/>
    <cellStyle name="SAPBEXexcCritical5 3 2" xfId="8060" xr:uid="{00000000-0005-0000-0000-000034150000}"/>
    <cellStyle name="SAPBEXexcCritical5 3 2 2" xfId="14349" xr:uid="{FCB97A46-D327-4164-AE35-CB2266372BA9}"/>
    <cellStyle name="SAPBEXexcCritical5 3 2 2 2" xfId="14350" xr:uid="{CEE87CBF-26EA-4B7E-99E5-3F4C8165EDAB}"/>
    <cellStyle name="SAPBEXexcCritical5 3 2 2_APM NE Q4-2024 Intra" xfId="19402" xr:uid="{8BA30494-98B2-4EB6-80A9-7ABB08EF0FC9}"/>
    <cellStyle name="SAPBEXexcCritical5 3 2 3" xfId="14351" xr:uid="{0584A948-CB7F-4A4D-A04A-8F0BA279AA94}"/>
    <cellStyle name="SAPBEXexcCritical5 3 2 3 2" xfId="14352" xr:uid="{49D32F23-6F7C-4899-883A-5897A36B7BFE}"/>
    <cellStyle name="SAPBEXexcCritical5 3 2 3_APM NE Q4-2024 Intra" xfId="19403" xr:uid="{691EEF70-8F23-4B8A-BF46-D678F982F222}"/>
    <cellStyle name="SAPBEXexcCritical5 3 2 4" xfId="14353" xr:uid="{81D83249-8842-420B-B9C3-27D95E9704D3}"/>
    <cellStyle name="SAPBEXexcCritical5 3 2 4 2" xfId="14354" xr:uid="{9AEAE82B-A1D6-4C19-BF48-A3CAB0F1BECB}"/>
    <cellStyle name="SAPBEXexcCritical5 3 2 4_APM NE Q4-2024 Intra" xfId="19404" xr:uid="{5AC0A20B-C9C3-4C6F-9BBB-52E62B43951F}"/>
    <cellStyle name="SAPBEXexcCritical5 3 2 5" xfId="14355" xr:uid="{5071F766-07FA-4DE4-A79D-F19B6DAE257A}"/>
    <cellStyle name="SAPBEXexcCritical5 3 2 6" xfId="14356" xr:uid="{11ED5F29-CB17-409A-86BF-A9C2C0BE4FC9}"/>
    <cellStyle name="SAPBEXexcCritical5 3 2 7" xfId="14357" xr:uid="{A842157E-98FA-4AE6-B622-79914463B93B}"/>
    <cellStyle name="SAPBEXexcCritical5 3 2 8" xfId="14358" xr:uid="{99BA8585-9DEF-426A-9546-40A720A5E20D}"/>
    <cellStyle name="SAPBEXexcCritical5 3 2 8 2" xfId="14359" xr:uid="{4FE20A94-B2E3-4DE6-90B0-3CCC5A163A34}"/>
    <cellStyle name="SAPBEXexcCritical5 3 2 8_APM NE Q4-2024 Intra" xfId="19405" xr:uid="{D0D717C5-C7D1-4F3A-8D15-AA2C0533AD0D}"/>
    <cellStyle name="SAPBEXexcCritical5 3 2_BS" xfId="17843" xr:uid="{E43FD206-73E7-49F6-83F8-5EA4C8F9E483}"/>
    <cellStyle name="SAPBEXexcCritical5 3 3" xfId="14360" xr:uid="{514B8395-AEEB-4833-8620-B3133400690A}"/>
    <cellStyle name="SAPBEXexcCritical5 3 3 2" xfId="14361" xr:uid="{859E2109-CDDC-4B00-9B67-E591CFCD1144}"/>
    <cellStyle name="SAPBEXexcCritical5 3 3 2 2" xfId="14362" xr:uid="{77C16502-8210-409A-B721-755D6AFC5B15}"/>
    <cellStyle name="SAPBEXexcCritical5 3 3 2_APM NE Q4-2024 Intra" xfId="19407" xr:uid="{BA291493-997F-4767-A724-74EEB16B6260}"/>
    <cellStyle name="SAPBEXexcCritical5 3 3 3" xfId="14363" xr:uid="{7B05CAA5-AC6D-49EA-883F-853DB3BAB97E}"/>
    <cellStyle name="SAPBEXexcCritical5 3 3 3 2" xfId="14364" xr:uid="{4703D5A3-B4A7-4CFE-AE9F-FB17898F4A1F}"/>
    <cellStyle name="SAPBEXexcCritical5 3 3 3_APM NE Q4-2024 Intra" xfId="19408" xr:uid="{930EFB81-BFDC-4BA9-87E3-A71191167372}"/>
    <cellStyle name="SAPBEXexcCritical5 3 3 4" xfId="14365" xr:uid="{648FAC17-08DF-4DFB-9766-18D654943262}"/>
    <cellStyle name="SAPBEXexcCritical5 3 3 4 2" xfId="14366" xr:uid="{3C18001E-254B-449D-99B9-C27B76C8C679}"/>
    <cellStyle name="SAPBEXexcCritical5 3 3 4_APM NE Q4-2024 Intra" xfId="19409" xr:uid="{0A746394-A81E-4F62-9A98-2A8C3E4BF4AD}"/>
    <cellStyle name="SAPBEXexcCritical5 3 3 5" xfId="14367" xr:uid="{B94625E7-F810-4BBB-ADAA-C98583C2D1AA}"/>
    <cellStyle name="SAPBEXexcCritical5 3 3 6" xfId="14368" xr:uid="{18CB2AA1-C96A-4051-BBC1-003F2670CA17}"/>
    <cellStyle name="SAPBEXexcCritical5 3 3 7" xfId="14369" xr:uid="{576EF0FC-0831-4676-8EB6-3B3A2EA37711}"/>
    <cellStyle name="SAPBEXexcCritical5 3 3 8" xfId="14370" xr:uid="{A0D88299-2661-4001-BA45-F70034C2E6B2}"/>
    <cellStyle name="SAPBEXexcCritical5 3 3 8 2" xfId="14371" xr:uid="{85543167-A0A1-41B1-89BF-4E6242DD9B05}"/>
    <cellStyle name="SAPBEXexcCritical5 3 3 8_APM NE Q4-2024 Intra" xfId="19410" xr:uid="{8EFD972A-9C59-4151-9E78-C2AD02832739}"/>
    <cellStyle name="SAPBEXexcCritical5 3 3_APM NE Q4-2024 Intra" xfId="19406" xr:uid="{A381B1A7-5F48-47B7-8BC4-C7BE93FF31B0}"/>
    <cellStyle name="SAPBEXexcCritical5 3 4" xfId="14372" xr:uid="{223A5E54-BEE4-40FA-804D-A4C1FD4706AD}"/>
    <cellStyle name="SAPBEXexcCritical5 3 4 2" xfId="14373" xr:uid="{C9CD73C4-FAFA-4981-8A84-EC946F680C92}"/>
    <cellStyle name="SAPBEXexcCritical5 3 4 2 2" xfId="14374" xr:uid="{6962D9D6-58B3-43F8-98A7-28FF1AC1E14E}"/>
    <cellStyle name="SAPBEXexcCritical5 3 4 2_APM NE Q4-2024 Intra" xfId="19412" xr:uid="{1E4FEBC2-9CCA-4A25-BE37-BAF993F09EF2}"/>
    <cellStyle name="SAPBEXexcCritical5 3 4 3" xfId="14375" xr:uid="{01437C87-2FB1-4367-81F9-2708FDA00334}"/>
    <cellStyle name="SAPBEXexcCritical5 3 4 3 2" xfId="14376" xr:uid="{4F61A323-E978-4BA4-8090-AFCE52651ACE}"/>
    <cellStyle name="SAPBEXexcCritical5 3 4 3_APM NE Q4-2024 Intra" xfId="19413" xr:uid="{64E01507-F7A4-48CF-80F4-D19F4343A2FB}"/>
    <cellStyle name="SAPBEXexcCritical5 3 4 4" xfId="14377" xr:uid="{04FECF68-1D17-42A2-94FF-FA28F8B64745}"/>
    <cellStyle name="SAPBEXexcCritical5 3 4 4 2" xfId="14378" xr:uid="{0AFB6103-5ED9-48A7-9251-04D513315074}"/>
    <cellStyle name="SAPBEXexcCritical5 3 4 4_APM NE Q4-2024 Intra" xfId="19414" xr:uid="{0DEDFF9C-47E5-4875-A48A-27163A3B1237}"/>
    <cellStyle name="SAPBEXexcCritical5 3 4 5" xfId="14379" xr:uid="{3A52A043-4000-4BB1-81B8-B2C65AA93403}"/>
    <cellStyle name="SAPBEXexcCritical5 3 4 6" xfId="14380" xr:uid="{08141A02-33F8-4078-A9AE-F32768E09178}"/>
    <cellStyle name="SAPBEXexcCritical5 3 4 7" xfId="14381" xr:uid="{904484DE-274B-484A-BC10-1AC4AB680D9F}"/>
    <cellStyle name="SAPBEXexcCritical5 3 4 8" xfId="14382" xr:uid="{94E3F59E-015A-422D-A58E-3D17CBE16A8D}"/>
    <cellStyle name="SAPBEXexcCritical5 3 4 8 2" xfId="14383" xr:uid="{157643F0-BB0B-4129-904F-FFAB7030F030}"/>
    <cellStyle name="SAPBEXexcCritical5 3 4 8_APM NE Q4-2024 Intra" xfId="19415" xr:uid="{F5532330-E4AA-4C94-A238-127FD1B02E62}"/>
    <cellStyle name="SAPBEXexcCritical5 3 4_APM NE Q4-2024 Intra" xfId="19411" xr:uid="{5761AA21-6731-4F33-89F0-74C898D4CCD5}"/>
    <cellStyle name="SAPBEXexcCritical5 3 5" xfId="14384" xr:uid="{29056BF5-5B45-49BF-B3B0-3D9E25B2042E}"/>
    <cellStyle name="SAPBEXexcCritical5 3 5 2" xfId="14385" xr:uid="{41BD2BB7-7A12-4CA4-909F-B1C40922151D}"/>
    <cellStyle name="SAPBEXexcCritical5 3 5 2 2" xfId="14386" xr:uid="{8F5E86C4-D28B-4407-85B8-13A01535876A}"/>
    <cellStyle name="SAPBEXexcCritical5 3 5 2_APM NE Q4-2024 Intra" xfId="19417" xr:uid="{99580A27-0F8A-4E84-B5E7-15030D82CB32}"/>
    <cellStyle name="SAPBEXexcCritical5 3 5 3" xfId="14387" xr:uid="{839559D6-476E-4064-9B1A-78D0BE4AEB46}"/>
    <cellStyle name="SAPBEXexcCritical5 3 5 3 2" xfId="14388" xr:uid="{F8CAAA19-A868-4D05-B78F-C044222625AA}"/>
    <cellStyle name="SAPBEXexcCritical5 3 5 3_APM NE Q4-2024 Intra" xfId="19418" xr:uid="{B660DF88-6529-4C54-B523-5250408A3713}"/>
    <cellStyle name="SAPBEXexcCritical5 3 5 4" xfId="14389" xr:uid="{6B58F4C5-EF0F-49FB-A525-DF3DF3C36939}"/>
    <cellStyle name="SAPBEXexcCritical5 3 5 4 2" xfId="14390" xr:uid="{0A22028F-5E35-4B3B-B5EF-DC91D7532581}"/>
    <cellStyle name="SAPBEXexcCritical5 3 5 4_APM NE Q4-2024 Intra" xfId="19419" xr:uid="{86DAA1A3-8DF7-4FDF-9605-2D3F5924C90B}"/>
    <cellStyle name="SAPBEXexcCritical5 3 5 5" xfId="14391" xr:uid="{1949304D-76C9-410B-9176-2087200F8B87}"/>
    <cellStyle name="SAPBEXexcCritical5 3 5 6" xfId="14392" xr:uid="{38BC6B6B-5B71-4A7E-8582-14FE8A65B0EF}"/>
    <cellStyle name="SAPBEXexcCritical5 3 5 7" xfId="14393" xr:uid="{7B7DE214-2C96-49BC-BCC7-9DF821FD0AEA}"/>
    <cellStyle name="SAPBEXexcCritical5 3 5 8" xfId="14394" xr:uid="{FC06A692-7E68-4AB9-B0D8-6CED28773CBA}"/>
    <cellStyle name="SAPBEXexcCritical5 3 5 8 2" xfId="14395" xr:uid="{81DA897D-6424-4C6C-AB57-83A376191EF2}"/>
    <cellStyle name="SAPBEXexcCritical5 3 5 8_APM NE Q4-2024 Intra" xfId="19420" xr:uid="{4EDDCACF-EFA3-40B1-98EB-E24E566CFD39}"/>
    <cellStyle name="SAPBEXexcCritical5 3 5_APM NE Q4-2024 Intra" xfId="19416" xr:uid="{19B025A3-5B08-4B40-A015-6080E07AB738}"/>
    <cellStyle name="SAPBEXexcCritical5 3 6" xfId="14396" xr:uid="{67C60A7D-95F1-4F47-8C3F-158435D61857}"/>
    <cellStyle name="SAPBEXexcCritical5 3 6 2" xfId="14397" xr:uid="{ABB91D2D-8309-40CF-9F87-1CDFC1BA7172}"/>
    <cellStyle name="SAPBEXexcCritical5 3 6_APM NE Q4-2024 Intra" xfId="19421" xr:uid="{AD0E9882-F233-4DBC-97A3-F92B167D8EF4}"/>
    <cellStyle name="SAPBEXexcCritical5 3 7" xfId="14398" xr:uid="{2EEB4CA5-C077-4F3C-A697-764B637ED95B}"/>
    <cellStyle name="SAPBEXexcCritical5 3 7 2" xfId="14399" xr:uid="{2F5C349D-817C-4D00-8BCE-4DA83F532508}"/>
    <cellStyle name="SAPBEXexcCritical5 3 7_APM NE Q4-2024 Intra" xfId="19422" xr:uid="{F2692B4F-A3F1-4CE9-8F4C-AAA2F67E15FB}"/>
    <cellStyle name="SAPBEXexcCritical5 3 8" xfId="14400" xr:uid="{7702A50B-F47A-4852-AA87-ADEBB9E22C78}"/>
    <cellStyle name="SAPBEXexcCritical5 3 8 2" xfId="14401" xr:uid="{E01301EF-113F-4F3A-8780-F3D8EE723587}"/>
    <cellStyle name="SAPBEXexcCritical5 3 8_APM NE Q4-2024 Intra" xfId="19423" xr:uid="{A9288439-0432-4F0A-8435-B4F0CFC01CD4}"/>
    <cellStyle name="SAPBEXexcCritical5 3 9" xfId="14402" xr:uid="{01E250E6-AA97-4A7C-9C51-0AC8321E5D16}"/>
    <cellStyle name="SAPBEXexcCritical5 3_APM NE Q4-2024 Intra" xfId="19400" xr:uid="{DA47961D-28B6-4931-9AA1-3ED8FD02E910}"/>
    <cellStyle name="SAPBEXexcCritical5 4" xfId="8057" xr:uid="{00000000-0005-0000-0000-000035150000}"/>
    <cellStyle name="SAPBEXexcCritical5 4 2" xfId="14403" xr:uid="{1A63D38A-D704-4689-947C-7ABB1D493BF1}"/>
    <cellStyle name="SAPBEXexcCritical5 4 2 2" xfId="14404" xr:uid="{9793B9B4-04C3-4E5A-BD0A-A0460366DB58}"/>
    <cellStyle name="SAPBEXexcCritical5 4 2_APM NE Q4-2024 Intra" xfId="19424" xr:uid="{6A103E30-8D7F-41E6-8526-C5EAC89EFA6B}"/>
    <cellStyle name="SAPBEXexcCritical5 4 3" xfId="14405" xr:uid="{A9BA810B-3C6F-4E47-9C5C-9029226801C2}"/>
    <cellStyle name="SAPBEXexcCritical5 4 3 2" xfId="14406" xr:uid="{9A888F8F-391C-48BF-8EED-E9E1CB9C98E2}"/>
    <cellStyle name="SAPBEXexcCritical5 4 3_APM NE Q4-2024 Intra" xfId="19425" xr:uid="{3D3C9202-0D18-4CB9-B7F7-FC34D66E9517}"/>
    <cellStyle name="SAPBEXexcCritical5 4 4" xfId="14407" xr:uid="{FAB0483F-7907-4B4D-A571-CBD56515A007}"/>
    <cellStyle name="SAPBEXexcCritical5 4 4 2" xfId="14408" xr:uid="{0D02E0AC-71DD-4045-8B12-56E9AA5594E1}"/>
    <cellStyle name="SAPBEXexcCritical5 4 4_APM NE Q4-2024 Intra" xfId="19426" xr:uid="{9E134DB7-9058-4CDB-BABF-E0F2247F9581}"/>
    <cellStyle name="SAPBEXexcCritical5 4 5" xfId="14409" xr:uid="{3550B2FA-CF26-45A4-B2BE-56F47A933F8F}"/>
    <cellStyle name="SAPBEXexcCritical5 4 6" xfId="14410" xr:uid="{EE9DB52C-81B6-4467-9D85-5B3A1BE34D2D}"/>
    <cellStyle name="SAPBEXexcCritical5 4 7" xfId="14411" xr:uid="{324D28F9-1C52-4655-86BC-F146356709CA}"/>
    <cellStyle name="SAPBEXexcCritical5 4 8" xfId="14412" xr:uid="{BBE57015-BA1A-427A-824F-04B93257BE52}"/>
    <cellStyle name="SAPBEXexcCritical5 4 8 2" xfId="14413" xr:uid="{541AC4CA-AE06-4E3A-868A-DF538372D43A}"/>
    <cellStyle name="SAPBEXexcCritical5 4 8_APM NE Q4-2024 Intra" xfId="19427" xr:uid="{F4A08F9B-1D87-48C6-AA2E-26C206D44769}"/>
    <cellStyle name="SAPBEXexcCritical5 4_BS" xfId="17844" xr:uid="{343A1899-7A51-44BB-A5CB-4EDD21A842A4}"/>
    <cellStyle name="SAPBEXexcCritical5 5" xfId="14414" xr:uid="{F95075C8-AD7E-46DB-90D5-532893CDDA86}"/>
    <cellStyle name="SAPBEXexcCritical5 6" xfId="14415" xr:uid="{92ADA43D-5261-4606-99BF-89725174EA72}"/>
    <cellStyle name="SAPBEXexcCritical5_APM NE Q4-2024 Intra" xfId="19394" xr:uid="{2E660995-4BBC-4470-979A-0CDF41D5EA47}"/>
    <cellStyle name="SAPBEXexcCritical6" xfId="3911" xr:uid="{00000000-0005-0000-0000-000036150000}"/>
    <cellStyle name="SAPBEXexcCritical6 2" xfId="3912" xr:uid="{00000000-0005-0000-0000-000037150000}"/>
    <cellStyle name="SAPBEXexcCritical6 2 2" xfId="3913" xr:uid="{00000000-0005-0000-0000-000038150000}"/>
    <cellStyle name="SAPBEXexcCritical6 2 2 2" xfId="8063" xr:uid="{00000000-0005-0000-0000-000039150000}"/>
    <cellStyle name="SAPBEXexcCritical6 2 2 2 2" xfId="14416" xr:uid="{1C8582F3-9315-4633-9120-A2AAE049CAC5}"/>
    <cellStyle name="SAPBEXexcCritical6 2 2 2_BS" xfId="17845" xr:uid="{EE9B59EC-D669-4EBD-BCBA-A93F34531C45}"/>
    <cellStyle name="SAPBEXexcCritical6 2 2 3" xfId="14417" xr:uid="{131189AA-D15B-4B83-927D-A4110EBC93C5}"/>
    <cellStyle name="SAPBEXexcCritical6 2 2 3 2" xfId="14418" xr:uid="{B4496042-1DF7-457C-A24D-542596D6ECDB}"/>
    <cellStyle name="SAPBEXexcCritical6 2 2 3_APM NE Q4-2024 Intra" xfId="19431" xr:uid="{9B7D591F-5453-4C4B-8CD4-5C6B68AAE891}"/>
    <cellStyle name="SAPBEXexcCritical6 2 2 4" xfId="14419" xr:uid="{8E7DBEA7-6280-46A2-B3FA-CA4D131EB04B}"/>
    <cellStyle name="SAPBEXexcCritical6 2 2 4 2" xfId="14420" xr:uid="{62DDD8D8-656D-4570-8D4D-F3330607CE5F}"/>
    <cellStyle name="SAPBEXexcCritical6 2 2 4_APM NE Q4-2024 Intra" xfId="19432" xr:uid="{D2FF4990-C331-457B-85AB-88BF7FD0F746}"/>
    <cellStyle name="SAPBEXexcCritical6 2 2 5" xfId="14421" xr:uid="{51A1903C-BF8A-45E8-9D82-74A17346C81E}"/>
    <cellStyle name="SAPBEXexcCritical6 2 2 6" xfId="14422" xr:uid="{99A85EC4-DB4F-4104-B64D-468C34548C3F}"/>
    <cellStyle name="SAPBEXexcCritical6 2 2 7" xfId="14423" xr:uid="{395525E0-7A88-40C5-9479-1CE17C15953C}"/>
    <cellStyle name="SAPBEXexcCritical6 2 2 8" xfId="14424" xr:uid="{CBD4EC0C-D6A9-4A40-864B-5B85A390F08E}"/>
    <cellStyle name="SAPBEXexcCritical6 2 2 8 2" xfId="14425" xr:uid="{D93E4985-DE4B-4755-B14A-4126E4760DE2}"/>
    <cellStyle name="SAPBEXexcCritical6 2 2 8_APM NE Q4-2024 Intra" xfId="19433" xr:uid="{53D78360-D05E-4941-9FFD-CE7A176C2FE7}"/>
    <cellStyle name="SAPBEXexcCritical6 2 2_APM NE Q4-2024 Intra" xfId="19430" xr:uid="{37A2E192-76F2-4DE2-A8F4-760F161B1F6E}"/>
    <cellStyle name="SAPBEXexcCritical6 2 3" xfId="8062" xr:uid="{00000000-0005-0000-0000-00003A150000}"/>
    <cellStyle name="SAPBEXexcCritical6 2 4" xfId="14426" xr:uid="{C21AC0AC-8607-41E3-ACF2-AA73E9A1F203}"/>
    <cellStyle name="SAPBEXexcCritical6 2_APM NE Q4-2024 Intra" xfId="19429" xr:uid="{4B1FD50C-6678-4C2D-A8AF-C5369D7A307B}"/>
    <cellStyle name="SAPBEXexcCritical6 3" xfId="3914" xr:uid="{00000000-0005-0000-0000-00003B150000}"/>
    <cellStyle name="SAPBEXexcCritical6 3 10" xfId="14427" xr:uid="{78161DF6-A00F-47A8-BED5-0F66A50C9E3B}"/>
    <cellStyle name="SAPBEXexcCritical6 3 11" xfId="14428" xr:uid="{C06B941B-8A94-4219-B76B-919F1A3FDF2F}"/>
    <cellStyle name="SAPBEXexcCritical6 3 12" xfId="14429" xr:uid="{722BF675-721C-4047-ACB1-D9F886480B8F}"/>
    <cellStyle name="SAPBEXexcCritical6 3 12 2" xfId="14430" xr:uid="{EBF8155C-061C-41B7-94F8-9DEE8C6D57CA}"/>
    <cellStyle name="SAPBEXexcCritical6 3 12_APM NE Q4-2024 Intra" xfId="19435" xr:uid="{6AA9CF0C-DA33-4CAA-A668-82D12D422FCF}"/>
    <cellStyle name="SAPBEXexcCritical6 3 2" xfId="8064" xr:uid="{00000000-0005-0000-0000-00003C150000}"/>
    <cellStyle name="SAPBEXexcCritical6 3 2 2" xfId="14431" xr:uid="{1C44EC87-C782-4FA6-9EDB-69C027FE0903}"/>
    <cellStyle name="SAPBEXexcCritical6 3 2 2 2" xfId="14432" xr:uid="{0FC8C6ED-4860-456E-B817-D721238873B3}"/>
    <cellStyle name="SAPBEXexcCritical6 3 2 2_APM NE Q4-2024 Intra" xfId="19436" xr:uid="{66EB2BD9-0630-4E6D-80B2-3524A15B37CB}"/>
    <cellStyle name="SAPBEXexcCritical6 3 2 3" xfId="14433" xr:uid="{741338CD-96C0-4010-A5CB-695451666A4E}"/>
    <cellStyle name="SAPBEXexcCritical6 3 2 3 2" xfId="14434" xr:uid="{48D53A1A-8144-4ADD-ADD9-6060574E4C38}"/>
    <cellStyle name="SAPBEXexcCritical6 3 2 3_APM NE Q4-2024 Intra" xfId="19437" xr:uid="{78B3823E-49AE-4A52-B143-5D87A9BFFD36}"/>
    <cellStyle name="SAPBEXexcCritical6 3 2 4" xfId="14435" xr:uid="{B190D7E8-1084-4DF3-87AD-C8E8D7D1DFB2}"/>
    <cellStyle name="SAPBEXexcCritical6 3 2 4 2" xfId="14436" xr:uid="{59519839-A5E0-4CE9-A614-13B6DFF9AF78}"/>
    <cellStyle name="SAPBEXexcCritical6 3 2 4_APM NE Q4-2024 Intra" xfId="19438" xr:uid="{6DCA5443-2A84-4132-A38C-216CF944D3C8}"/>
    <cellStyle name="SAPBEXexcCritical6 3 2 5" xfId="14437" xr:uid="{FA0037BD-4713-4373-A0C1-536ADAC40726}"/>
    <cellStyle name="SAPBEXexcCritical6 3 2 6" xfId="14438" xr:uid="{1D19095D-59FA-4C98-B9B6-233F54FB12F7}"/>
    <cellStyle name="SAPBEXexcCritical6 3 2 7" xfId="14439" xr:uid="{6634BFA4-22D5-4D3C-8EFD-63D47799F3FD}"/>
    <cellStyle name="SAPBEXexcCritical6 3 2 8" xfId="14440" xr:uid="{10614070-2BC1-4BB6-AE39-B92B258C532B}"/>
    <cellStyle name="SAPBEXexcCritical6 3 2 8 2" xfId="14441" xr:uid="{DC56C14B-42C7-4642-9D00-7346CEF41E2F}"/>
    <cellStyle name="SAPBEXexcCritical6 3 2 8_APM NE Q4-2024 Intra" xfId="19439" xr:uid="{04648C22-6F43-4637-B399-2B050DEFF635}"/>
    <cellStyle name="SAPBEXexcCritical6 3 2_BS" xfId="17846" xr:uid="{9838DB77-3512-476D-B678-C32BEBDE6984}"/>
    <cellStyle name="SAPBEXexcCritical6 3 3" xfId="14442" xr:uid="{D686D2EC-D138-497A-9B66-35D799774E85}"/>
    <cellStyle name="SAPBEXexcCritical6 3 3 2" xfId="14443" xr:uid="{90562510-5F55-4B14-8F4C-F3718D38A46C}"/>
    <cellStyle name="SAPBEXexcCritical6 3 3 2 2" xfId="14444" xr:uid="{360E65D5-D4A6-4819-B889-46E82C1FAF97}"/>
    <cellStyle name="SAPBEXexcCritical6 3 3 2_APM NE Q4-2024 Intra" xfId="19441" xr:uid="{E6753E05-410C-4532-8A37-71A792D6992F}"/>
    <cellStyle name="SAPBEXexcCritical6 3 3 3" xfId="14445" xr:uid="{995F3801-8096-4FB7-87D8-95513BF90833}"/>
    <cellStyle name="SAPBEXexcCritical6 3 3 3 2" xfId="14446" xr:uid="{221E2888-AFEC-4481-BC86-850518BB59F9}"/>
    <cellStyle name="SAPBEXexcCritical6 3 3 3_APM NE Q4-2024 Intra" xfId="19442" xr:uid="{CCFA2404-6BA9-476B-86CB-09E15C75DE92}"/>
    <cellStyle name="SAPBEXexcCritical6 3 3 4" xfId="14447" xr:uid="{7F829FD2-6822-4EA6-A189-0F17F240E77D}"/>
    <cellStyle name="SAPBEXexcCritical6 3 3 4 2" xfId="14448" xr:uid="{51F76E5A-F1A3-4434-BEA2-0F829E99C0FE}"/>
    <cellStyle name="SAPBEXexcCritical6 3 3 4_APM NE Q4-2024 Intra" xfId="19443" xr:uid="{A9BE98AE-C52E-4B65-AA20-3573E2487B79}"/>
    <cellStyle name="SAPBEXexcCritical6 3 3 5" xfId="14449" xr:uid="{61C3B3DB-8901-4ED4-A540-05BDFF909F30}"/>
    <cellStyle name="SAPBEXexcCritical6 3 3 6" xfId="14450" xr:uid="{81888C3D-FCD4-44E2-935A-56FC4B440E0A}"/>
    <cellStyle name="SAPBEXexcCritical6 3 3 7" xfId="14451" xr:uid="{996DE3AA-7DAF-42CD-8FF3-C73DF49CEDAA}"/>
    <cellStyle name="SAPBEXexcCritical6 3 3 8" xfId="14452" xr:uid="{0687F0BC-74C2-4DC7-BCB0-C0A211476F32}"/>
    <cellStyle name="SAPBEXexcCritical6 3 3 8 2" xfId="14453" xr:uid="{2F3E8DFF-4EDC-48C2-B001-1416B87EDC7A}"/>
    <cellStyle name="SAPBEXexcCritical6 3 3 8_APM NE Q4-2024 Intra" xfId="19444" xr:uid="{863418D2-98AA-4B82-B1DE-44AB7900EF7D}"/>
    <cellStyle name="SAPBEXexcCritical6 3 3_APM NE Q4-2024 Intra" xfId="19440" xr:uid="{AD8112D8-F60E-4B28-9F11-54E87D7C67E0}"/>
    <cellStyle name="SAPBEXexcCritical6 3 4" xfId="14454" xr:uid="{B9E58D00-B978-403B-9831-C2B4B9341DB4}"/>
    <cellStyle name="SAPBEXexcCritical6 3 4 2" xfId="14455" xr:uid="{11499D24-40E7-4EF1-BEA4-F07C7982DF3E}"/>
    <cellStyle name="SAPBEXexcCritical6 3 4 2 2" xfId="14456" xr:uid="{60A5DBFA-E2B8-416C-A4BC-A1D14A1CDE88}"/>
    <cellStyle name="SAPBEXexcCritical6 3 4 2_APM NE Q4-2024 Intra" xfId="19446" xr:uid="{A6ADBBEC-2418-43FB-9147-7634A3F8C3AB}"/>
    <cellStyle name="SAPBEXexcCritical6 3 4 3" xfId="14457" xr:uid="{7E614FE8-286F-4B64-B8EF-BF63D1D6D643}"/>
    <cellStyle name="SAPBEXexcCritical6 3 4 3 2" xfId="14458" xr:uid="{6F4C946C-4797-46A6-9CE4-949D0E9AD004}"/>
    <cellStyle name="SAPBEXexcCritical6 3 4 3_APM NE Q4-2024 Intra" xfId="19447" xr:uid="{C62FE152-B0B7-4AF6-9055-CB8B322FFD8E}"/>
    <cellStyle name="SAPBEXexcCritical6 3 4 4" xfId="14459" xr:uid="{2C049721-6496-4957-A918-2026A22537D2}"/>
    <cellStyle name="SAPBEXexcCritical6 3 4 4 2" xfId="14460" xr:uid="{A6A2CC5D-D577-49D1-B61A-18A6D5E5E87E}"/>
    <cellStyle name="SAPBEXexcCritical6 3 4 4_APM NE Q4-2024 Intra" xfId="19448" xr:uid="{F2C26AA0-200C-4160-BFDA-FB0657ECB7FC}"/>
    <cellStyle name="SAPBEXexcCritical6 3 4 5" xfId="14461" xr:uid="{813200CB-94EC-49E2-B3FC-C63BFF221D17}"/>
    <cellStyle name="SAPBEXexcCritical6 3 4 6" xfId="14462" xr:uid="{D325A0EC-8AF3-4CFE-9E37-92878F2D9D30}"/>
    <cellStyle name="SAPBEXexcCritical6 3 4 7" xfId="14463" xr:uid="{F40C4911-15FD-4C87-9E02-0CBA5B409BBF}"/>
    <cellStyle name="SAPBEXexcCritical6 3 4 8" xfId="14464" xr:uid="{8D7D7485-5CB0-4E1E-9815-BD2A1A31ABE4}"/>
    <cellStyle name="SAPBEXexcCritical6 3 4 8 2" xfId="14465" xr:uid="{C2AD45DE-3F8F-4E88-BAD8-1156B7368F7B}"/>
    <cellStyle name="SAPBEXexcCritical6 3 4 8_APM NE Q4-2024 Intra" xfId="19449" xr:uid="{BCFB2016-9BAE-4BF7-96D1-53443FC89434}"/>
    <cellStyle name="SAPBEXexcCritical6 3 4_APM NE Q4-2024 Intra" xfId="19445" xr:uid="{6244745E-7C0F-4230-83C9-849314E37F81}"/>
    <cellStyle name="SAPBEXexcCritical6 3 5" xfId="14466" xr:uid="{57B5EA77-3398-4722-B7CB-8A9EB017064B}"/>
    <cellStyle name="SAPBEXexcCritical6 3 5 2" xfId="14467" xr:uid="{2B1BCB48-B7C2-4364-967A-81A2968B87C6}"/>
    <cellStyle name="SAPBEXexcCritical6 3 5 2 2" xfId="14468" xr:uid="{80DB7401-D577-4122-9C9B-CCB8C4E23401}"/>
    <cellStyle name="SAPBEXexcCritical6 3 5 2_APM NE Q4-2024 Intra" xfId="19451" xr:uid="{127A2C0E-D033-4174-913C-506CA0CF6A72}"/>
    <cellStyle name="SAPBEXexcCritical6 3 5 3" xfId="14469" xr:uid="{55B80D96-CBF3-47ED-80AF-44B3B5CF7449}"/>
    <cellStyle name="SAPBEXexcCritical6 3 5 3 2" xfId="14470" xr:uid="{335A05C2-E607-47C5-8EF4-1A5169F061A9}"/>
    <cellStyle name="SAPBEXexcCritical6 3 5 3_APM NE Q4-2024 Intra" xfId="19452" xr:uid="{A0922D5D-A7EC-42E6-8C00-E2086AEF5F9D}"/>
    <cellStyle name="SAPBEXexcCritical6 3 5 4" xfId="14471" xr:uid="{D8892275-9E19-4B10-828D-6286992F38B1}"/>
    <cellStyle name="SAPBEXexcCritical6 3 5 4 2" xfId="14472" xr:uid="{72155B5B-1612-4A54-BD89-95DF488BC344}"/>
    <cellStyle name="SAPBEXexcCritical6 3 5 4_APM NE Q4-2024 Intra" xfId="19453" xr:uid="{241F456A-DF65-443F-94F4-7DE7F4104FDA}"/>
    <cellStyle name="SAPBEXexcCritical6 3 5 5" xfId="14473" xr:uid="{4252BBE7-9788-4088-8909-327E66637802}"/>
    <cellStyle name="SAPBEXexcCritical6 3 5 6" xfId="14474" xr:uid="{8B188E12-281E-40FA-87D5-0B07C88BA1C3}"/>
    <cellStyle name="SAPBEXexcCritical6 3 5 7" xfId="14475" xr:uid="{BCB3411D-FCDF-4969-A9B2-D545C66BABFD}"/>
    <cellStyle name="SAPBEXexcCritical6 3 5 8" xfId="14476" xr:uid="{1772B75D-77C2-4B27-9478-97676E94B597}"/>
    <cellStyle name="SAPBEXexcCritical6 3 5 8 2" xfId="14477" xr:uid="{2DD2B333-546D-4028-9B7A-B49192A827AC}"/>
    <cellStyle name="SAPBEXexcCritical6 3 5 8_APM NE Q4-2024 Intra" xfId="19454" xr:uid="{A9B5635D-0F5E-438A-BE5B-569769FF006D}"/>
    <cellStyle name="SAPBEXexcCritical6 3 5_APM NE Q4-2024 Intra" xfId="19450" xr:uid="{B78C6C66-36F1-4063-89E3-3EF30677C88C}"/>
    <cellStyle name="SAPBEXexcCritical6 3 6" xfId="14478" xr:uid="{B55F8BD4-7B18-42BD-AC2C-25BDB38662D5}"/>
    <cellStyle name="SAPBEXexcCritical6 3 6 2" xfId="14479" xr:uid="{9DE1F972-B39B-42B6-A6CA-C3E454CFE587}"/>
    <cellStyle name="SAPBEXexcCritical6 3 6_APM NE Q4-2024 Intra" xfId="19455" xr:uid="{27F76C6A-D55F-4B8A-9160-2111436406B3}"/>
    <cellStyle name="SAPBEXexcCritical6 3 7" xfId="14480" xr:uid="{F0F4B854-C084-4CE5-8F46-E86689716FAF}"/>
    <cellStyle name="SAPBEXexcCritical6 3 7 2" xfId="14481" xr:uid="{05595509-AD8A-4699-98C2-B03B9E479DBA}"/>
    <cellStyle name="SAPBEXexcCritical6 3 7_APM NE Q4-2024 Intra" xfId="19456" xr:uid="{10B6E37E-89EE-4A01-99C6-5FFA5E8259E9}"/>
    <cellStyle name="SAPBEXexcCritical6 3 8" xfId="14482" xr:uid="{CA073C49-99E3-4146-AB0C-A436B258C827}"/>
    <cellStyle name="SAPBEXexcCritical6 3 8 2" xfId="14483" xr:uid="{8581044D-1014-4181-BB54-5CC11CC75EE3}"/>
    <cellStyle name="SAPBEXexcCritical6 3 8_APM NE Q4-2024 Intra" xfId="19457" xr:uid="{6FD88D9E-C3EE-478E-A69B-60FC5893B938}"/>
    <cellStyle name="SAPBEXexcCritical6 3 9" xfId="14484" xr:uid="{ABC9D8F3-9569-49C6-A2C1-1A6D336119FC}"/>
    <cellStyle name="SAPBEXexcCritical6 3_APM NE Q4-2024 Intra" xfId="19434" xr:uid="{C0418E35-16DF-4A89-B7F1-D3BE9AC47779}"/>
    <cellStyle name="SAPBEXexcCritical6 4" xfId="8061" xr:uid="{00000000-0005-0000-0000-00003D150000}"/>
    <cellStyle name="SAPBEXexcCritical6 4 2" xfId="14485" xr:uid="{0D229651-1372-435B-83D7-DA9F4132DE4B}"/>
    <cellStyle name="SAPBEXexcCritical6 4 2 2" xfId="14486" xr:uid="{940D150A-E3D8-4AD5-89FF-05737E07F522}"/>
    <cellStyle name="SAPBEXexcCritical6 4 2_APM NE Q4-2024 Intra" xfId="19458" xr:uid="{778EB8AB-A38D-4703-9872-EA996A0BAB5B}"/>
    <cellStyle name="SAPBEXexcCritical6 4 3" xfId="14487" xr:uid="{A488CAD1-42A9-4FFB-A1A0-0CF3DCD2297F}"/>
    <cellStyle name="SAPBEXexcCritical6 4 3 2" xfId="14488" xr:uid="{FDCC446D-12FC-4AD3-9AC0-F5551A949749}"/>
    <cellStyle name="SAPBEXexcCritical6 4 3_APM NE Q4-2024 Intra" xfId="19459" xr:uid="{78716A79-3CA2-4F41-A702-4011CBCAAB0E}"/>
    <cellStyle name="SAPBEXexcCritical6 4 4" xfId="14489" xr:uid="{300D673F-14CC-48EE-AF9E-AA83CA1B7387}"/>
    <cellStyle name="SAPBEXexcCritical6 4 4 2" xfId="14490" xr:uid="{7BA7B286-291F-4E24-8749-D61B73B0337D}"/>
    <cellStyle name="SAPBEXexcCritical6 4 4_APM NE Q4-2024 Intra" xfId="19460" xr:uid="{E7B5AE14-F9CF-401F-BDE7-7044793E565E}"/>
    <cellStyle name="SAPBEXexcCritical6 4 5" xfId="14491" xr:uid="{88888604-2F61-4AE0-85EE-22D7A6651491}"/>
    <cellStyle name="SAPBEXexcCritical6 4 6" xfId="14492" xr:uid="{79D6C7DE-B773-4BC0-93A6-53D84FB21987}"/>
    <cellStyle name="SAPBEXexcCritical6 4 7" xfId="14493" xr:uid="{5A80752B-6147-430D-98AD-AD4CD33CEC2E}"/>
    <cellStyle name="SAPBEXexcCritical6 4 8" xfId="14494" xr:uid="{80D340E8-2594-49FA-BBCC-1A61C9273FB8}"/>
    <cellStyle name="SAPBEXexcCritical6 4 8 2" xfId="14495" xr:uid="{A1FFC302-47CD-4B2B-BC47-053BC69C40B2}"/>
    <cellStyle name="SAPBEXexcCritical6 4 8_APM NE Q4-2024 Intra" xfId="19461" xr:uid="{D35904B9-47B1-451D-BB0B-E33795B8A8DA}"/>
    <cellStyle name="SAPBEXexcCritical6 4_BS" xfId="17847" xr:uid="{6D531551-947F-4151-BDAA-96F64CB7F8D9}"/>
    <cellStyle name="SAPBEXexcCritical6 5" xfId="14496" xr:uid="{24D055A2-99BC-4276-B48F-0A9445F4CFBD}"/>
    <cellStyle name="SAPBEXexcCritical6 6" xfId="14497" xr:uid="{17592CCD-7D12-453A-B2D7-2CAEE146B33A}"/>
    <cellStyle name="SAPBEXexcCritical6_APM NE Q4-2024 Intra" xfId="19428" xr:uid="{4131E6AE-6447-4B17-8A42-125701AD5695}"/>
    <cellStyle name="SAPBEXexcGood1" xfId="3915" xr:uid="{00000000-0005-0000-0000-00003E150000}"/>
    <cellStyle name="SAPBEXexcGood1 2" xfId="3916" xr:uid="{00000000-0005-0000-0000-00003F150000}"/>
    <cellStyle name="SAPBEXexcGood1 2 2" xfId="3917" xr:uid="{00000000-0005-0000-0000-000040150000}"/>
    <cellStyle name="SAPBEXexcGood1 2 2 2" xfId="8067" xr:uid="{00000000-0005-0000-0000-000041150000}"/>
    <cellStyle name="SAPBEXexcGood1 2 2 2 2" xfId="14498" xr:uid="{B9DE3D7B-A3A8-4EF6-A0D7-079BB1FF34A0}"/>
    <cellStyle name="SAPBEXexcGood1 2 2 2_BS" xfId="17848" xr:uid="{22603FFB-99F8-4746-8953-8A5E2A25FEE9}"/>
    <cellStyle name="SAPBEXexcGood1 2 2 3" xfId="14499" xr:uid="{3E429E26-CE8C-46D8-90E5-45EB929D5BF2}"/>
    <cellStyle name="SAPBEXexcGood1 2 2 3 2" xfId="14500" xr:uid="{E51FABE9-FF95-4CC7-A293-DDAAE89AF4B6}"/>
    <cellStyle name="SAPBEXexcGood1 2 2 3_APM NE Q4-2024 Intra" xfId="19465" xr:uid="{96DA57E4-61FF-44F0-A522-EAA32C3F29DE}"/>
    <cellStyle name="SAPBEXexcGood1 2 2 4" xfId="14501" xr:uid="{A2BA95F1-9931-4613-A3F3-DC989F71C675}"/>
    <cellStyle name="SAPBEXexcGood1 2 2 4 2" xfId="14502" xr:uid="{266EAA11-0852-4832-9A3F-3231BD596136}"/>
    <cellStyle name="SAPBEXexcGood1 2 2 4_APM NE Q4-2024 Intra" xfId="19466" xr:uid="{CCD9A59E-F7EA-46ED-BDD2-C4F2C8D84293}"/>
    <cellStyle name="SAPBEXexcGood1 2 2 5" xfId="14503" xr:uid="{E0860E80-4C5D-4100-AB15-D39718D4335C}"/>
    <cellStyle name="SAPBEXexcGood1 2 2 6" xfId="14504" xr:uid="{BB067E13-2B46-4CFB-A7BD-95016269316C}"/>
    <cellStyle name="SAPBEXexcGood1 2 2 7" xfId="14505" xr:uid="{FE4A864E-8157-40B6-ACC2-E6008A7184D3}"/>
    <cellStyle name="SAPBEXexcGood1 2 2 8" xfId="14506" xr:uid="{01EF0530-2C16-4A88-837C-6FA4C4777A0B}"/>
    <cellStyle name="SAPBEXexcGood1 2 2 8 2" xfId="14507" xr:uid="{78E1405C-CB93-429C-AFC6-4567C09AE3B3}"/>
    <cellStyle name="SAPBEXexcGood1 2 2 8_APM NE Q4-2024 Intra" xfId="19467" xr:uid="{4E05F343-1513-483E-8661-5F6CD05443CD}"/>
    <cellStyle name="SAPBEXexcGood1 2 2_APM NE Q4-2024 Intra" xfId="19464" xr:uid="{804DA278-489A-469E-8BEC-30205C567422}"/>
    <cellStyle name="SAPBEXexcGood1 2 3" xfId="8066" xr:uid="{00000000-0005-0000-0000-000042150000}"/>
    <cellStyle name="SAPBEXexcGood1 2 4" xfId="14508" xr:uid="{A3537C31-8C88-40A7-90A5-A4D3046A4134}"/>
    <cellStyle name="SAPBEXexcGood1 2_APM NE Q4-2024 Intra" xfId="19463" xr:uid="{5A4CADF9-A946-407A-9E7E-5EBA11B27341}"/>
    <cellStyle name="SAPBEXexcGood1 3" xfId="3918" xr:uid="{00000000-0005-0000-0000-000043150000}"/>
    <cellStyle name="SAPBEXexcGood1 3 10" xfId="14509" xr:uid="{125AFBC3-D10C-471F-B55F-8AF7E84EEE7D}"/>
    <cellStyle name="SAPBEXexcGood1 3 11" xfId="14510" xr:uid="{A04FAE0C-9C83-4E9C-BD73-8D3A49685735}"/>
    <cellStyle name="SAPBEXexcGood1 3 12" xfId="14511" xr:uid="{C7785F55-0764-43F4-BA56-6B30E0E82602}"/>
    <cellStyle name="SAPBEXexcGood1 3 12 2" xfId="14512" xr:uid="{EDB0E5CD-C2E0-4FE6-B836-8623E1FDDE57}"/>
    <cellStyle name="SAPBEXexcGood1 3 12_APM NE Q4-2024 Intra" xfId="19469" xr:uid="{F6B72DB9-9559-4053-9A0D-8C7BE0A9879A}"/>
    <cellStyle name="SAPBEXexcGood1 3 2" xfId="8068" xr:uid="{00000000-0005-0000-0000-000044150000}"/>
    <cellStyle name="SAPBEXexcGood1 3 2 2" xfId="14513" xr:uid="{741D72A0-36EF-438E-A5A3-CF4AE75CED52}"/>
    <cellStyle name="SAPBEXexcGood1 3 2 2 2" xfId="14514" xr:uid="{3B2C6D39-25DE-487A-A8C4-16897E5C0D00}"/>
    <cellStyle name="SAPBEXexcGood1 3 2 2_APM NE Q4-2024 Intra" xfId="19470" xr:uid="{10672050-5194-483F-838C-5094BB72A96E}"/>
    <cellStyle name="SAPBEXexcGood1 3 2 3" xfId="14515" xr:uid="{67C30060-846E-4298-9A43-8B5A02523E7F}"/>
    <cellStyle name="SAPBEXexcGood1 3 2 3 2" xfId="14516" xr:uid="{111BCCEA-7A30-42CA-AEF7-79CD488A16B1}"/>
    <cellStyle name="SAPBEXexcGood1 3 2 3_APM NE Q4-2024 Intra" xfId="19471" xr:uid="{6DBB765C-7795-4FD1-B970-63D139C97F5E}"/>
    <cellStyle name="SAPBEXexcGood1 3 2 4" xfId="14517" xr:uid="{EC1F72F8-5C62-4578-BDFC-7ABEF801B712}"/>
    <cellStyle name="SAPBEXexcGood1 3 2 4 2" xfId="14518" xr:uid="{2708BFE8-9432-4B2E-B26D-A376D1CF6C29}"/>
    <cellStyle name="SAPBEXexcGood1 3 2 4_APM NE Q4-2024 Intra" xfId="19472" xr:uid="{880B3280-638F-42C9-8F13-314786731E0E}"/>
    <cellStyle name="SAPBEXexcGood1 3 2 5" xfId="14519" xr:uid="{28E7461D-6905-4303-93D1-370F825044BB}"/>
    <cellStyle name="SAPBEXexcGood1 3 2 6" xfId="14520" xr:uid="{9D710B3D-7698-4E64-916A-48914B8E055A}"/>
    <cellStyle name="SAPBEXexcGood1 3 2 7" xfId="14521" xr:uid="{17BE207E-8F6F-4041-A536-635829FED330}"/>
    <cellStyle name="SAPBEXexcGood1 3 2 8" xfId="14522" xr:uid="{ED7D8524-63E2-4B5C-9857-72E3B9EA7580}"/>
    <cellStyle name="SAPBEXexcGood1 3 2 8 2" xfId="14523" xr:uid="{43800971-5F84-4041-B9A3-367CAC365D8B}"/>
    <cellStyle name="SAPBEXexcGood1 3 2 8_APM NE Q4-2024 Intra" xfId="19473" xr:uid="{7CEF4066-406D-4FEE-AA78-F596C8BEB434}"/>
    <cellStyle name="SAPBEXexcGood1 3 2_BS" xfId="17849" xr:uid="{60705EE2-B5D8-4119-A560-483A7FB46FB9}"/>
    <cellStyle name="SAPBEXexcGood1 3 3" xfId="14524" xr:uid="{1AE905E5-B8CC-4B80-8516-84B3927101F1}"/>
    <cellStyle name="SAPBEXexcGood1 3 3 2" xfId="14525" xr:uid="{C70F4160-163F-4779-962F-BB6F3946EDDB}"/>
    <cellStyle name="SAPBEXexcGood1 3 3 2 2" xfId="14526" xr:uid="{7C198857-3B23-467C-87BA-84CB67636DD5}"/>
    <cellStyle name="SAPBEXexcGood1 3 3 2_APM NE Q4-2024 Intra" xfId="19475" xr:uid="{6B4C71BA-126B-4235-AF01-D9502C941446}"/>
    <cellStyle name="SAPBEXexcGood1 3 3 3" xfId="14527" xr:uid="{8C99DDF5-86D4-47EE-B286-F94B88753684}"/>
    <cellStyle name="SAPBEXexcGood1 3 3 3 2" xfId="14528" xr:uid="{3AAD2FC0-1810-444E-9D9C-1332BC81FBF0}"/>
    <cellStyle name="SAPBEXexcGood1 3 3 3_APM NE Q4-2024 Intra" xfId="19476" xr:uid="{7C0246DC-76CF-4B89-833D-DAFFCA9171BC}"/>
    <cellStyle name="SAPBEXexcGood1 3 3 4" xfId="14529" xr:uid="{388CDD0D-E120-4F7D-9D44-F13505C20134}"/>
    <cellStyle name="SAPBEXexcGood1 3 3 4 2" xfId="14530" xr:uid="{0C86E4DC-91EC-4ECB-8EF3-62F6BECC92F3}"/>
    <cellStyle name="SAPBEXexcGood1 3 3 4_APM NE Q4-2024 Intra" xfId="19477" xr:uid="{11866D50-AC87-4643-9AE9-DC2987DB5C3B}"/>
    <cellStyle name="SAPBEXexcGood1 3 3 5" xfId="14531" xr:uid="{9ED00DD9-D68D-4370-B5D1-B4B6DBA2B9E9}"/>
    <cellStyle name="SAPBEXexcGood1 3 3 6" xfId="14532" xr:uid="{4F1F9F7B-C6AC-4D7F-92CB-D07934B8CBC4}"/>
    <cellStyle name="SAPBEXexcGood1 3 3 7" xfId="14533" xr:uid="{54249BD6-7D63-4F90-B047-67AC97BE94E1}"/>
    <cellStyle name="SAPBEXexcGood1 3 3 8" xfId="14534" xr:uid="{09892A3D-A281-4AC6-99C1-1F98BC61020C}"/>
    <cellStyle name="SAPBEXexcGood1 3 3 8 2" xfId="14535" xr:uid="{0FEB293A-F3DC-447A-95B7-FEAC34324FBD}"/>
    <cellStyle name="SAPBEXexcGood1 3 3 8_APM NE Q4-2024 Intra" xfId="19478" xr:uid="{71E5A423-D8A7-4BC7-9424-F0F15F660204}"/>
    <cellStyle name="SAPBEXexcGood1 3 3_APM NE Q4-2024 Intra" xfId="19474" xr:uid="{61ADAF48-DEAB-4B2A-B2D8-175D465CEFEF}"/>
    <cellStyle name="SAPBEXexcGood1 3 4" xfId="14536" xr:uid="{69A905F8-2C4F-4E05-B3ED-01E0ABEF4073}"/>
    <cellStyle name="SAPBEXexcGood1 3 4 2" xfId="14537" xr:uid="{162D9555-CBBC-48A2-AF89-E70C4DFD57AA}"/>
    <cellStyle name="SAPBEXexcGood1 3 4 2 2" xfId="14538" xr:uid="{9631553D-14E3-4A30-BA86-2653A2FE1CE2}"/>
    <cellStyle name="SAPBEXexcGood1 3 4 2_APM NE Q4-2024 Intra" xfId="19480" xr:uid="{AF826596-3344-414E-AC5F-1E1280FFD2C1}"/>
    <cellStyle name="SAPBEXexcGood1 3 4 3" xfId="14539" xr:uid="{03EBDA26-B110-4CD4-810F-011041A17938}"/>
    <cellStyle name="SAPBEXexcGood1 3 4 3 2" xfId="14540" xr:uid="{B42209C4-F3D9-4F8A-9082-F87DACBE9B52}"/>
    <cellStyle name="SAPBEXexcGood1 3 4 3_APM NE Q4-2024 Intra" xfId="19481" xr:uid="{2672DF6A-07DA-46A4-A79D-AEB23DF522C5}"/>
    <cellStyle name="SAPBEXexcGood1 3 4 4" xfId="14541" xr:uid="{4B82FC00-1411-4F46-B890-4177334960FD}"/>
    <cellStyle name="SAPBEXexcGood1 3 4 4 2" xfId="14542" xr:uid="{413FC83A-0EC8-4C35-9CD8-8314C1A2094D}"/>
    <cellStyle name="SAPBEXexcGood1 3 4 4_APM NE Q4-2024 Intra" xfId="19482" xr:uid="{078CBE11-DBBD-4CAA-A822-F1A61500C64F}"/>
    <cellStyle name="SAPBEXexcGood1 3 4 5" xfId="14543" xr:uid="{33318D3C-F548-4BBF-A8D8-A9B9AED6C479}"/>
    <cellStyle name="SAPBEXexcGood1 3 4 6" xfId="14544" xr:uid="{C70A386B-C9FE-4263-8903-A610D0FA1184}"/>
    <cellStyle name="SAPBEXexcGood1 3 4 7" xfId="14545" xr:uid="{FB7EBAB2-D01A-4E94-91D6-B4A9CC50D9C4}"/>
    <cellStyle name="SAPBEXexcGood1 3 4 8" xfId="14546" xr:uid="{E60DF528-9A56-43C9-9E3D-D5218E7A03BC}"/>
    <cellStyle name="SAPBEXexcGood1 3 4 8 2" xfId="14547" xr:uid="{90ADA015-48A2-499C-AEA4-EFF701B5DB61}"/>
    <cellStyle name="SAPBEXexcGood1 3 4 8_APM NE Q4-2024 Intra" xfId="19483" xr:uid="{4F4CDCD3-D843-47E9-9A7C-A7A6E0B2F931}"/>
    <cellStyle name="SAPBEXexcGood1 3 4_APM NE Q4-2024 Intra" xfId="19479" xr:uid="{A8827E43-2744-49BE-A9C0-91B82FBBA9AD}"/>
    <cellStyle name="SAPBEXexcGood1 3 5" xfId="14548" xr:uid="{CF02D92F-B726-4F56-8791-6A464284DCE2}"/>
    <cellStyle name="SAPBEXexcGood1 3 5 2" xfId="14549" xr:uid="{B3764546-7AF8-42AB-A781-AC2EEA3CA7EF}"/>
    <cellStyle name="SAPBEXexcGood1 3 5 2 2" xfId="14550" xr:uid="{B5485208-7B4A-4831-89F0-A262E235BD9B}"/>
    <cellStyle name="SAPBEXexcGood1 3 5 2_APM NE Q4-2024 Intra" xfId="19485" xr:uid="{DAD75BF1-980C-472E-952B-D139787717DF}"/>
    <cellStyle name="SAPBEXexcGood1 3 5 3" xfId="14551" xr:uid="{2D20CEA2-5A4A-49DA-92C6-B30A4D943637}"/>
    <cellStyle name="SAPBEXexcGood1 3 5 3 2" xfId="14552" xr:uid="{FC28B7FD-F472-465F-812B-BC2D0BDC5BAC}"/>
    <cellStyle name="SAPBEXexcGood1 3 5 3_APM NE Q4-2024 Intra" xfId="19486" xr:uid="{C733FA43-CEDE-4F1F-A19B-851FC5EF8591}"/>
    <cellStyle name="SAPBEXexcGood1 3 5 4" xfId="14553" xr:uid="{1DDFB074-1346-4E12-A242-70F7908CD748}"/>
    <cellStyle name="SAPBEXexcGood1 3 5 4 2" xfId="14554" xr:uid="{9B943491-DA15-4192-B6D7-175784991238}"/>
    <cellStyle name="SAPBEXexcGood1 3 5 4_APM NE Q4-2024 Intra" xfId="19487" xr:uid="{36398FC9-816A-4437-89DA-88BF2511D4CE}"/>
    <cellStyle name="SAPBEXexcGood1 3 5 5" xfId="14555" xr:uid="{2BA7DC84-4623-4978-A0E5-8BA67399AEB4}"/>
    <cellStyle name="SAPBEXexcGood1 3 5 6" xfId="14556" xr:uid="{7F247FEF-72FE-43F2-A24F-9516C3BCCE55}"/>
    <cellStyle name="SAPBEXexcGood1 3 5 7" xfId="14557" xr:uid="{CD01DF70-DFE0-4037-B480-1CDB224D011D}"/>
    <cellStyle name="SAPBEXexcGood1 3 5 8" xfId="14558" xr:uid="{BF187448-F53A-4AE0-99EB-77F3F9D22DF2}"/>
    <cellStyle name="SAPBEXexcGood1 3 5 8 2" xfId="14559" xr:uid="{A93CEC5C-B123-404C-B2EE-E8A59570623B}"/>
    <cellStyle name="SAPBEXexcGood1 3 5 8_APM NE Q4-2024 Intra" xfId="19488" xr:uid="{54659F86-34B6-46CF-8FE6-4C80DC3077F4}"/>
    <cellStyle name="SAPBEXexcGood1 3 5_APM NE Q4-2024 Intra" xfId="19484" xr:uid="{E203B5C6-674F-4851-881E-A8AF9AB203E0}"/>
    <cellStyle name="SAPBEXexcGood1 3 6" xfId="14560" xr:uid="{86A46F67-6195-48E9-BCDC-CF059D72BA0E}"/>
    <cellStyle name="SAPBEXexcGood1 3 6 2" xfId="14561" xr:uid="{088B3EAC-F05B-40DD-8A50-083DCBFE4857}"/>
    <cellStyle name="SAPBEXexcGood1 3 6_APM NE Q4-2024 Intra" xfId="19489" xr:uid="{59A55EE9-C01F-4594-9117-B7A408C1D2A5}"/>
    <cellStyle name="SAPBEXexcGood1 3 7" xfId="14562" xr:uid="{1AA15C4D-58A0-498E-A075-AD441FB247DC}"/>
    <cellStyle name="SAPBEXexcGood1 3 7 2" xfId="14563" xr:uid="{919C37A3-C6FD-4EF9-A902-CD10A19426AA}"/>
    <cellStyle name="SAPBEXexcGood1 3 7_APM NE Q4-2024 Intra" xfId="19490" xr:uid="{7AFEE618-17BB-4749-ACDF-446AC389D390}"/>
    <cellStyle name="SAPBEXexcGood1 3 8" xfId="14564" xr:uid="{BD97ED59-971E-4074-9529-E2C99EBC735C}"/>
    <cellStyle name="SAPBEXexcGood1 3 8 2" xfId="14565" xr:uid="{32671419-AE46-4A1D-A9F1-388A695ECD01}"/>
    <cellStyle name="SAPBEXexcGood1 3 8_APM NE Q4-2024 Intra" xfId="19491" xr:uid="{7A128241-337F-4CD5-A559-535DA2D7EB4D}"/>
    <cellStyle name="SAPBEXexcGood1 3 9" xfId="14566" xr:uid="{3AA70F75-82F8-4F21-A96A-364DC35DB6F6}"/>
    <cellStyle name="SAPBEXexcGood1 3_APM NE Q4-2024 Intra" xfId="19468" xr:uid="{72F44FB8-831F-4A1D-A9E6-27B97E3D76CF}"/>
    <cellStyle name="SAPBEXexcGood1 4" xfId="8065" xr:uid="{00000000-0005-0000-0000-000045150000}"/>
    <cellStyle name="SAPBEXexcGood1 4 2" xfId="14567" xr:uid="{948300D2-98FD-41C7-AC31-CA010AB8FB55}"/>
    <cellStyle name="SAPBEXexcGood1 4 2 2" xfId="14568" xr:uid="{9E0B5140-67BD-435F-B0E3-56601AE642A7}"/>
    <cellStyle name="SAPBEXexcGood1 4 2_APM NE Q4-2024 Intra" xfId="19492" xr:uid="{2CA31A6C-B417-464D-80AF-8A231BFE3399}"/>
    <cellStyle name="SAPBEXexcGood1 4 3" xfId="14569" xr:uid="{C32CEB47-C2D0-4E2E-B7E3-CF7360AA79E3}"/>
    <cellStyle name="SAPBEXexcGood1 4 3 2" xfId="14570" xr:uid="{2E96241C-4E5F-443C-A613-E315B56CA9B4}"/>
    <cellStyle name="SAPBEXexcGood1 4 3_APM NE Q4-2024 Intra" xfId="19493" xr:uid="{578CFF24-AEEB-472E-A8F7-D687ECA6D800}"/>
    <cellStyle name="SAPBEXexcGood1 4 4" xfId="14571" xr:uid="{5344930F-7CA4-430E-A480-A2A31A9FC03F}"/>
    <cellStyle name="SAPBEXexcGood1 4 4 2" xfId="14572" xr:uid="{39E5CAAC-A99F-4F5C-8C83-649F1D471AC7}"/>
    <cellStyle name="SAPBEXexcGood1 4 4_APM NE Q4-2024 Intra" xfId="19494" xr:uid="{2EF68C7D-973A-4D19-8097-D71F4A819AF3}"/>
    <cellStyle name="SAPBEXexcGood1 4 5" xfId="14573" xr:uid="{7025EE95-5D35-49BF-846E-18E43D2BA711}"/>
    <cellStyle name="SAPBEXexcGood1 4 6" xfId="14574" xr:uid="{AB9B7C69-2FBA-496A-B930-EA77CFFA2F7C}"/>
    <cellStyle name="SAPBEXexcGood1 4 7" xfId="14575" xr:uid="{2FB3865C-9AC8-4640-8BA0-1B99384419FF}"/>
    <cellStyle name="SAPBEXexcGood1 4 8" xfId="14576" xr:uid="{C1FE3663-94E5-4712-A156-6EB8762841CD}"/>
    <cellStyle name="SAPBEXexcGood1 4 8 2" xfId="14577" xr:uid="{940AEC0B-8403-453B-A43A-AFF500849B2F}"/>
    <cellStyle name="SAPBEXexcGood1 4 8_APM NE Q4-2024 Intra" xfId="19495" xr:uid="{0BF950F9-2A70-4B2A-906E-A23B1D488FC9}"/>
    <cellStyle name="SAPBEXexcGood1 4_BS" xfId="17850" xr:uid="{7430DF60-DBD4-44B5-9B3B-4CC8EB5CA3B0}"/>
    <cellStyle name="SAPBEXexcGood1 5" xfId="14578" xr:uid="{82560FC3-7A48-4448-A946-F90F0C5E57CC}"/>
    <cellStyle name="SAPBEXexcGood1 6" xfId="14579" xr:uid="{3C6F7AF3-E1CB-426D-BA69-6489ED5A6355}"/>
    <cellStyle name="SAPBEXexcGood1_APM NE Q4-2024 Intra" xfId="19462" xr:uid="{C8CE6329-5692-4817-8D6D-0AAAEF516375}"/>
    <cellStyle name="SAPBEXexcGood2" xfId="3919" xr:uid="{00000000-0005-0000-0000-000046150000}"/>
    <cellStyle name="SAPBEXexcGood2 2" xfId="3920" xr:uid="{00000000-0005-0000-0000-000047150000}"/>
    <cellStyle name="SAPBEXexcGood2 2 2" xfId="3921" xr:uid="{00000000-0005-0000-0000-000048150000}"/>
    <cellStyle name="SAPBEXexcGood2 2 2 2" xfId="8071" xr:uid="{00000000-0005-0000-0000-000049150000}"/>
    <cellStyle name="SAPBEXexcGood2 2 2 2 2" xfId="14580" xr:uid="{3E5DE726-A750-4C1E-AEA5-8A570CCF860A}"/>
    <cellStyle name="SAPBEXexcGood2 2 2 2_BS" xfId="17851" xr:uid="{BA8D9D70-0766-4C27-82A8-9F1CA1E50595}"/>
    <cellStyle name="SAPBEXexcGood2 2 2 3" xfId="14581" xr:uid="{AA570B08-74B7-4284-BAB0-240C90F1E9A4}"/>
    <cellStyle name="SAPBEXexcGood2 2 2 3 2" xfId="14582" xr:uid="{43B76D6B-E27F-4B2E-9E6B-4F72CC09B3CA}"/>
    <cellStyle name="SAPBEXexcGood2 2 2 3_APM NE Q4-2024 Intra" xfId="19499" xr:uid="{EAF72229-C898-4354-8CBE-35963B4BEC5B}"/>
    <cellStyle name="SAPBEXexcGood2 2 2 4" xfId="14583" xr:uid="{7030A89B-C918-46B4-A3EB-5270537F73E9}"/>
    <cellStyle name="SAPBEXexcGood2 2 2 4 2" xfId="14584" xr:uid="{719F8A69-3753-4A8C-B0FD-380736B0CD54}"/>
    <cellStyle name="SAPBEXexcGood2 2 2 4_APM NE Q4-2024 Intra" xfId="19500" xr:uid="{7970255A-EDCC-4023-894E-D3E1E54575D9}"/>
    <cellStyle name="SAPBEXexcGood2 2 2 5" xfId="14585" xr:uid="{263E1002-DE1C-4FDD-8EFE-3081E0F7964F}"/>
    <cellStyle name="SAPBEXexcGood2 2 2 6" xfId="14586" xr:uid="{283057CC-83F2-4D09-B3B8-021C44FB13A3}"/>
    <cellStyle name="SAPBEXexcGood2 2 2 7" xfId="14587" xr:uid="{C3D2737B-7941-47B1-BC8C-5F674B0A0575}"/>
    <cellStyle name="SAPBEXexcGood2 2 2 8" xfId="14588" xr:uid="{F2C954EA-1FE6-4313-965C-1069427E68D4}"/>
    <cellStyle name="SAPBEXexcGood2 2 2 8 2" xfId="14589" xr:uid="{1FDB3794-2068-4026-9D84-C5D7E9B5D0F3}"/>
    <cellStyle name="SAPBEXexcGood2 2 2 8_APM NE Q4-2024 Intra" xfId="19501" xr:uid="{A6FBFB28-03DA-47BE-8A00-1611FFE814FC}"/>
    <cellStyle name="SAPBEXexcGood2 2 2_APM NE Q4-2024 Intra" xfId="19498" xr:uid="{A5F37C31-AA71-4F44-B9F3-69484D43FCF3}"/>
    <cellStyle name="SAPBEXexcGood2 2 3" xfId="8070" xr:uid="{00000000-0005-0000-0000-00004A150000}"/>
    <cellStyle name="SAPBEXexcGood2 2 4" xfId="14590" xr:uid="{5FDCA6B8-3100-4527-AFB6-1368EE6DA829}"/>
    <cellStyle name="SAPBEXexcGood2 2_APM NE Q4-2024 Intra" xfId="19497" xr:uid="{AE2E1592-45A1-4835-8F0F-058B2FA23411}"/>
    <cellStyle name="SAPBEXexcGood2 3" xfId="3922" xr:uid="{00000000-0005-0000-0000-00004B150000}"/>
    <cellStyle name="SAPBEXexcGood2 3 10" xfId="14591" xr:uid="{C9EA472C-CDD1-4075-AFF7-D8D4CC6B40C5}"/>
    <cellStyle name="SAPBEXexcGood2 3 11" xfId="14592" xr:uid="{C4F30118-B92D-4B6C-AF33-53CF59DD1527}"/>
    <cellStyle name="SAPBEXexcGood2 3 12" xfId="14593" xr:uid="{79D0BAB3-CC5D-4E5F-ADD7-2367B8FDE10B}"/>
    <cellStyle name="SAPBEXexcGood2 3 12 2" xfId="14594" xr:uid="{3EF44A6B-496E-40FE-BD27-672025F15E17}"/>
    <cellStyle name="SAPBEXexcGood2 3 12_APM NE Q4-2024 Intra" xfId="19503" xr:uid="{54E8756F-7239-489D-9961-160D31004EF2}"/>
    <cellStyle name="SAPBEXexcGood2 3 2" xfId="8072" xr:uid="{00000000-0005-0000-0000-00004C150000}"/>
    <cellStyle name="SAPBEXexcGood2 3 2 2" xfId="14595" xr:uid="{32F3CEAC-B147-4E41-9885-9F0481450FBF}"/>
    <cellStyle name="SAPBEXexcGood2 3 2 2 2" xfId="14596" xr:uid="{38C78EEF-9C64-476C-AB0D-5AB5425E8432}"/>
    <cellStyle name="SAPBEXexcGood2 3 2 2_APM NE Q4-2024 Intra" xfId="19504" xr:uid="{0436345D-2909-4F9E-87B4-4F65EF106357}"/>
    <cellStyle name="SAPBEXexcGood2 3 2 3" xfId="14597" xr:uid="{208694AF-4471-4B83-BC06-D395BAD38945}"/>
    <cellStyle name="SAPBEXexcGood2 3 2 3 2" xfId="14598" xr:uid="{5E15B36E-5A48-4360-B85D-887BBAC46652}"/>
    <cellStyle name="SAPBEXexcGood2 3 2 3_APM NE Q4-2024 Intra" xfId="19505" xr:uid="{24821243-F457-453D-8F3D-765B82116EEB}"/>
    <cellStyle name="SAPBEXexcGood2 3 2 4" xfId="14599" xr:uid="{1FA8BD81-0F9F-4BA9-9E84-0C55B6910C1B}"/>
    <cellStyle name="SAPBEXexcGood2 3 2 4 2" xfId="14600" xr:uid="{EB27F080-A020-472F-AE42-D0A9814C6020}"/>
    <cellStyle name="SAPBEXexcGood2 3 2 4_APM NE Q4-2024 Intra" xfId="19506" xr:uid="{751858DC-A6C2-4F73-9707-4D74260A8C6E}"/>
    <cellStyle name="SAPBEXexcGood2 3 2 5" xfId="14601" xr:uid="{9BD7E198-CFC2-4F05-AE79-59436C485F94}"/>
    <cellStyle name="SAPBEXexcGood2 3 2 6" xfId="14602" xr:uid="{8CB0DD4E-42EE-4C2C-AFEE-29C749F51D2D}"/>
    <cellStyle name="SAPBEXexcGood2 3 2 7" xfId="14603" xr:uid="{5055A1C0-9023-4661-B86B-B4DE93DB6698}"/>
    <cellStyle name="SAPBEXexcGood2 3 2 8" xfId="14604" xr:uid="{038680A5-FE89-4A5B-96E1-8F6A82CAAAF3}"/>
    <cellStyle name="SAPBEXexcGood2 3 2 8 2" xfId="14605" xr:uid="{9B46DFF4-A86D-4BE0-9F82-CFCA51226C7F}"/>
    <cellStyle name="SAPBEXexcGood2 3 2 8_APM NE Q4-2024 Intra" xfId="19507" xr:uid="{DA033A29-9321-4651-BA29-00E3D02B66D4}"/>
    <cellStyle name="SAPBEXexcGood2 3 2_BS" xfId="17852" xr:uid="{6EE8B242-791A-4620-94FA-D7109AB6DC35}"/>
    <cellStyle name="SAPBEXexcGood2 3 3" xfId="14606" xr:uid="{91B2479E-4A5A-48AC-AA75-6148A64E32FA}"/>
    <cellStyle name="SAPBEXexcGood2 3 3 2" xfId="14607" xr:uid="{5E5A3320-AF78-412A-A491-03543464D8A1}"/>
    <cellStyle name="SAPBEXexcGood2 3 3 2 2" xfId="14608" xr:uid="{4629D597-DC1C-4C1B-B1DC-9203859AE225}"/>
    <cellStyle name="SAPBEXexcGood2 3 3 2_APM NE Q4-2024 Intra" xfId="19509" xr:uid="{17864CB3-4838-4309-B0BC-5F0419AB3920}"/>
    <cellStyle name="SAPBEXexcGood2 3 3 3" xfId="14609" xr:uid="{D4141377-4C98-43A0-9B11-2A59675CBB91}"/>
    <cellStyle name="SAPBEXexcGood2 3 3 3 2" xfId="14610" xr:uid="{FA967086-FD8B-4458-83A9-ECD6CBE1BBE3}"/>
    <cellStyle name="SAPBEXexcGood2 3 3 3_APM NE Q4-2024 Intra" xfId="19510" xr:uid="{6CCAC235-B506-4A77-AADF-2B58FD337158}"/>
    <cellStyle name="SAPBEXexcGood2 3 3 4" xfId="14611" xr:uid="{3B5FE11C-9A71-4262-876D-AD8C44D832EC}"/>
    <cellStyle name="SAPBEXexcGood2 3 3 4 2" xfId="14612" xr:uid="{777778D9-1CDA-43E6-93F5-61F5E0E68D4E}"/>
    <cellStyle name="SAPBEXexcGood2 3 3 4_APM NE Q4-2024 Intra" xfId="19511" xr:uid="{7E20F236-43BA-4011-BEA7-455009E5E8B3}"/>
    <cellStyle name="SAPBEXexcGood2 3 3 5" xfId="14613" xr:uid="{920415BC-F6FC-4057-8BF5-7048E20E269B}"/>
    <cellStyle name="SAPBEXexcGood2 3 3 6" xfId="14614" xr:uid="{2838EF0B-2565-4504-B96B-53D9A293A93E}"/>
    <cellStyle name="SAPBEXexcGood2 3 3 7" xfId="14615" xr:uid="{7C796F6D-E6CB-4721-A89E-D2ED471DE584}"/>
    <cellStyle name="SAPBEXexcGood2 3 3 8" xfId="14616" xr:uid="{174F6EFF-1387-4A36-95F9-DB599E86E7C0}"/>
    <cellStyle name="SAPBEXexcGood2 3 3 8 2" xfId="14617" xr:uid="{C1CC9075-7848-44C3-867A-7B6ED134DF52}"/>
    <cellStyle name="SAPBEXexcGood2 3 3 8_APM NE Q4-2024 Intra" xfId="19512" xr:uid="{D290967A-1D78-4B9B-81FD-B81C4657D7BC}"/>
    <cellStyle name="SAPBEXexcGood2 3 3_APM NE Q4-2024 Intra" xfId="19508" xr:uid="{65DCF6F4-2310-4376-85DD-35A1E051AE48}"/>
    <cellStyle name="SAPBEXexcGood2 3 4" xfId="14618" xr:uid="{028F84BF-42FD-4DC4-A6CC-EBDADB3D1E42}"/>
    <cellStyle name="SAPBEXexcGood2 3 4 2" xfId="14619" xr:uid="{36B6C49D-01A2-41ED-B369-7255ADB8A9D5}"/>
    <cellStyle name="SAPBEXexcGood2 3 4 2 2" xfId="14620" xr:uid="{2B596D00-13D9-4320-AEDB-5815124C6A4D}"/>
    <cellStyle name="SAPBEXexcGood2 3 4 2_APM NE Q4-2024 Intra" xfId="19514" xr:uid="{64442FD2-CD3D-45AE-862B-9D5FD55442B2}"/>
    <cellStyle name="SAPBEXexcGood2 3 4 3" xfId="14621" xr:uid="{B1476EDB-494D-4160-AD46-0360FEE353F9}"/>
    <cellStyle name="SAPBEXexcGood2 3 4 3 2" xfId="14622" xr:uid="{70F273ED-D792-457D-A053-DD029504C930}"/>
    <cellStyle name="SAPBEXexcGood2 3 4 3_APM NE Q4-2024 Intra" xfId="19515" xr:uid="{26C6828F-415D-41D5-B171-DB1F9EDBAB90}"/>
    <cellStyle name="SAPBEXexcGood2 3 4 4" xfId="14623" xr:uid="{BBEE2A8E-9EA5-4817-B002-2D6CEFBC4249}"/>
    <cellStyle name="SAPBEXexcGood2 3 4 4 2" xfId="14624" xr:uid="{C738C27A-3F7F-43F7-86FA-5DCDD14BAD19}"/>
    <cellStyle name="SAPBEXexcGood2 3 4 4_APM NE Q4-2024 Intra" xfId="19516" xr:uid="{20C1045F-9147-4340-80C9-6CE5BFD1065B}"/>
    <cellStyle name="SAPBEXexcGood2 3 4 5" xfId="14625" xr:uid="{512EEF18-27B3-44C5-9B0D-4D76AD9C7B92}"/>
    <cellStyle name="SAPBEXexcGood2 3 4 6" xfId="14626" xr:uid="{892C2761-E659-40FA-8615-7C1DE8C03FC2}"/>
    <cellStyle name="SAPBEXexcGood2 3 4 7" xfId="14627" xr:uid="{52E7FC7D-0B7C-4F4E-879F-C2D8A3F9E124}"/>
    <cellStyle name="SAPBEXexcGood2 3 4 8" xfId="14628" xr:uid="{88A81BDF-D6AA-49EE-997B-7ED0DBDB5BB4}"/>
    <cellStyle name="SAPBEXexcGood2 3 4 8 2" xfId="14629" xr:uid="{C026500C-10AA-4DAA-8094-DA85B84AD1ED}"/>
    <cellStyle name="SAPBEXexcGood2 3 4 8_APM NE Q4-2024 Intra" xfId="19517" xr:uid="{638A30C2-54D4-4707-B838-910198C044E5}"/>
    <cellStyle name="SAPBEXexcGood2 3 4_APM NE Q4-2024 Intra" xfId="19513" xr:uid="{C037AC0C-9BCB-41DA-9F72-982D8329BCFF}"/>
    <cellStyle name="SAPBEXexcGood2 3 5" xfId="14630" xr:uid="{DB5EB0C6-84BB-41AF-A1D8-0A156A99D4B4}"/>
    <cellStyle name="SAPBEXexcGood2 3 5 2" xfId="14631" xr:uid="{AF77AB7E-E784-4D1E-A100-7EFA93727DE0}"/>
    <cellStyle name="SAPBEXexcGood2 3 5 2 2" xfId="14632" xr:uid="{AF712D0C-26E4-4385-BA84-98497CA0DF1C}"/>
    <cellStyle name="SAPBEXexcGood2 3 5 2_APM NE Q4-2024 Intra" xfId="19519" xr:uid="{7AB05004-B20D-42F7-A9D6-CF599AE01FFF}"/>
    <cellStyle name="SAPBEXexcGood2 3 5 3" xfId="14633" xr:uid="{07497118-758A-47CB-BE64-B9321E80B3DC}"/>
    <cellStyle name="SAPBEXexcGood2 3 5 3 2" xfId="14634" xr:uid="{2ABA096F-07A6-440E-B11A-8AAD4E357A7F}"/>
    <cellStyle name="SAPBEXexcGood2 3 5 3_APM NE Q4-2024 Intra" xfId="19520" xr:uid="{246393D3-6F7F-4C2C-AF0D-12A175297E2D}"/>
    <cellStyle name="SAPBEXexcGood2 3 5 4" xfId="14635" xr:uid="{2C95B1CE-8CA2-431D-B8D8-DE205E90A36F}"/>
    <cellStyle name="SAPBEXexcGood2 3 5 4 2" xfId="14636" xr:uid="{FF5F3E51-B8FE-493B-A00F-6298E08D083E}"/>
    <cellStyle name="SAPBEXexcGood2 3 5 4_APM NE Q4-2024 Intra" xfId="19521" xr:uid="{3D66D341-8876-4888-96B6-8E679A7B545B}"/>
    <cellStyle name="SAPBEXexcGood2 3 5 5" xfId="14637" xr:uid="{FA9780A5-E515-4AC2-90A0-4B9851EA40AD}"/>
    <cellStyle name="SAPBEXexcGood2 3 5 6" xfId="14638" xr:uid="{036F7F6E-CD8B-4225-A2C4-68ACCBEC5D2C}"/>
    <cellStyle name="SAPBEXexcGood2 3 5 7" xfId="14639" xr:uid="{A7D24C4C-A517-4F33-AFBF-A2D1B93C57AA}"/>
    <cellStyle name="SAPBEXexcGood2 3 5 8" xfId="14640" xr:uid="{AEAABA1D-D482-4DF1-8EE6-AD4089FBCA4D}"/>
    <cellStyle name="SAPBEXexcGood2 3 5 8 2" xfId="14641" xr:uid="{4199D3C2-432F-46DF-8C5E-9D801033C546}"/>
    <cellStyle name="SAPBEXexcGood2 3 5 8_APM NE Q4-2024 Intra" xfId="19522" xr:uid="{F267B796-2DF0-44CE-98E2-46AB24EDB949}"/>
    <cellStyle name="SAPBEXexcGood2 3 5_APM NE Q4-2024 Intra" xfId="19518" xr:uid="{DB2F974E-BA3B-4FA2-91F5-E7035BFBB0E5}"/>
    <cellStyle name="SAPBEXexcGood2 3 6" xfId="14642" xr:uid="{70293FC3-EFBC-4C84-8578-D1D55C3B9BC5}"/>
    <cellStyle name="SAPBEXexcGood2 3 6 2" xfId="14643" xr:uid="{D5B3FB2A-397B-4B78-B73C-AD170529A0D4}"/>
    <cellStyle name="SAPBEXexcGood2 3 6_APM NE Q4-2024 Intra" xfId="19523" xr:uid="{74B4A121-2EAD-49BA-BA44-6556AF054C2D}"/>
    <cellStyle name="SAPBEXexcGood2 3 7" xfId="14644" xr:uid="{AC5B6455-D200-4CBD-9BA9-D2D6F48CCF2D}"/>
    <cellStyle name="SAPBEXexcGood2 3 7 2" xfId="14645" xr:uid="{799A7D0E-3687-4541-8773-5BEFA7D916EC}"/>
    <cellStyle name="SAPBEXexcGood2 3 7_APM NE Q4-2024 Intra" xfId="19524" xr:uid="{5459C536-74D2-4201-9708-EF2311222EC6}"/>
    <cellStyle name="SAPBEXexcGood2 3 8" xfId="14646" xr:uid="{DC5B5D46-0053-4F72-A5D7-7D0590A3F0EF}"/>
    <cellStyle name="SAPBEXexcGood2 3 8 2" xfId="14647" xr:uid="{E070A1E7-5B03-4671-BEC4-03CDC48F8100}"/>
    <cellStyle name="SAPBEXexcGood2 3 8_APM NE Q4-2024 Intra" xfId="19525" xr:uid="{70F4A1B4-93E3-4771-B174-D4632C71A895}"/>
    <cellStyle name="SAPBEXexcGood2 3 9" xfId="14648" xr:uid="{790F7010-0A38-43A4-B8D9-456E22044568}"/>
    <cellStyle name="SAPBEXexcGood2 3_APM NE Q4-2024 Intra" xfId="19502" xr:uid="{C3D24FDE-ED07-42CD-9265-63F1A0D8DEA9}"/>
    <cellStyle name="SAPBEXexcGood2 4" xfId="8069" xr:uid="{00000000-0005-0000-0000-00004D150000}"/>
    <cellStyle name="SAPBEXexcGood2 4 2" xfId="14649" xr:uid="{204A1C99-79F6-4906-966A-C647C81D340B}"/>
    <cellStyle name="SAPBEXexcGood2 4 2 2" xfId="14650" xr:uid="{3485C74D-B0C5-4F24-81A5-B13F44E01CB2}"/>
    <cellStyle name="SAPBEXexcGood2 4 2_APM NE Q4-2024 Intra" xfId="19526" xr:uid="{C4FDA64D-5B11-48E9-B2A8-9FA7A81CC003}"/>
    <cellStyle name="SAPBEXexcGood2 4 3" xfId="14651" xr:uid="{52E11427-A11E-4576-A25C-CC9945816C2F}"/>
    <cellStyle name="SAPBEXexcGood2 4 3 2" xfId="14652" xr:uid="{DB98C75D-63F0-4255-A2E8-EF75E3170FA3}"/>
    <cellStyle name="SAPBEXexcGood2 4 3_APM NE Q4-2024 Intra" xfId="19527" xr:uid="{ECDAC9FF-B9DB-4F54-BD95-D22A706F7CE8}"/>
    <cellStyle name="SAPBEXexcGood2 4 4" xfId="14653" xr:uid="{0610C9C6-1624-46E2-964E-2C4199223E9B}"/>
    <cellStyle name="SAPBEXexcGood2 4 4 2" xfId="14654" xr:uid="{E10CA5A1-C08D-42B4-85F2-6340F495F7F9}"/>
    <cellStyle name="SAPBEXexcGood2 4 4_APM NE Q4-2024 Intra" xfId="19528" xr:uid="{208997D7-F064-487D-B6C0-1E60138E1E6F}"/>
    <cellStyle name="SAPBEXexcGood2 4 5" xfId="14655" xr:uid="{95AC64A6-FC80-40F1-8CB1-CE484B205246}"/>
    <cellStyle name="SAPBEXexcGood2 4 6" xfId="14656" xr:uid="{701E520C-412B-4F22-99DB-D913DC36FA78}"/>
    <cellStyle name="SAPBEXexcGood2 4 7" xfId="14657" xr:uid="{1E6EFF85-7DE5-428A-966F-AFFAD09CAED2}"/>
    <cellStyle name="SAPBEXexcGood2 4 8" xfId="14658" xr:uid="{014DA43E-D6BB-44D2-BF21-93E3F37D0C24}"/>
    <cellStyle name="SAPBEXexcGood2 4 8 2" xfId="14659" xr:uid="{50182BDF-E6E2-4D12-A29C-846D52DE93C9}"/>
    <cellStyle name="SAPBEXexcGood2 4 8_APM NE Q4-2024 Intra" xfId="19529" xr:uid="{58A15FC5-B659-492D-9FB3-32853CD8E3B1}"/>
    <cellStyle name="SAPBEXexcGood2 4_BS" xfId="17853" xr:uid="{446FDAA8-3F3E-439C-961F-4C8879A510EE}"/>
    <cellStyle name="SAPBEXexcGood2 5" xfId="14660" xr:uid="{D1A050D5-B539-4908-A07A-974B045D4582}"/>
    <cellStyle name="SAPBEXexcGood2 6" xfId="14661" xr:uid="{2DDA93C5-3BE8-4A3B-BB59-2CA7254F5A52}"/>
    <cellStyle name="SAPBEXexcGood2_APM NE Q4-2024 Intra" xfId="19496" xr:uid="{D4FB46C8-702E-45FA-9642-EF3C78E706C7}"/>
    <cellStyle name="SAPBEXexcGood3" xfId="3923" xr:uid="{00000000-0005-0000-0000-00004E150000}"/>
    <cellStyle name="SAPBEXexcGood3 2" xfId="3924" xr:uid="{00000000-0005-0000-0000-00004F150000}"/>
    <cellStyle name="SAPBEXexcGood3 2 2" xfId="3925" xr:uid="{00000000-0005-0000-0000-000050150000}"/>
    <cellStyle name="SAPBEXexcGood3 2 2 2" xfId="8075" xr:uid="{00000000-0005-0000-0000-000051150000}"/>
    <cellStyle name="SAPBEXexcGood3 2 2 2 2" xfId="14662" xr:uid="{68839879-3660-40E4-8DA6-336E0DF8F7A9}"/>
    <cellStyle name="SAPBEXexcGood3 2 2 2_BS" xfId="17854" xr:uid="{57D953B5-81B2-4663-A7FD-595A92E2DEFA}"/>
    <cellStyle name="SAPBEXexcGood3 2 2 3" xfId="14663" xr:uid="{66E09A9B-8D46-45B2-B7A9-A353A84528AB}"/>
    <cellStyle name="SAPBEXexcGood3 2 2 3 2" xfId="14664" xr:uid="{D00D41B2-A420-4B52-9F0F-1A712084C955}"/>
    <cellStyle name="SAPBEXexcGood3 2 2 3_APM NE Q4-2024 Intra" xfId="19533" xr:uid="{666BBB4A-8D82-4B05-AD2F-75FA268F970E}"/>
    <cellStyle name="SAPBEXexcGood3 2 2 4" xfId="14665" xr:uid="{9BEFA044-B909-4EDA-B00B-73796468FE35}"/>
    <cellStyle name="SAPBEXexcGood3 2 2 4 2" xfId="14666" xr:uid="{6B4C2E15-D48F-44B2-9050-6FBDC932144B}"/>
    <cellStyle name="SAPBEXexcGood3 2 2 4_APM NE Q4-2024 Intra" xfId="19534" xr:uid="{9542A089-B6FB-4259-814D-992B9B072B00}"/>
    <cellStyle name="SAPBEXexcGood3 2 2 5" xfId="14667" xr:uid="{F611FBE7-D662-464A-847F-CA704BEB2EF5}"/>
    <cellStyle name="SAPBEXexcGood3 2 2 6" xfId="14668" xr:uid="{595146E9-9E14-44DE-ACD4-F7CC8DA0872A}"/>
    <cellStyle name="SAPBEXexcGood3 2 2 7" xfId="14669" xr:uid="{72F83C63-9D45-413E-94D9-3339FB40E7F6}"/>
    <cellStyle name="SAPBEXexcGood3 2 2 8" xfId="14670" xr:uid="{E91FD281-E99F-4913-9CA5-2557A50C7B8B}"/>
    <cellStyle name="SAPBEXexcGood3 2 2 8 2" xfId="14671" xr:uid="{0A0B6A4A-F433-4DF7-91BA-7F2DB9E19D5E}"/>
    <cellStyle name="SAPBEXexcGood3 2 2 8_APM NE Q4-2024 Intra" xfId="19535" xr:uid="{9A5FAE77-459B-4A2B-97AC-8B674A85C44E}"/>
    <cellStyle name="SAPBEXexcGood3 2 2_APM NE Q4-2024 Intra" xfId="19532" xr:uid="{A84811F3-2DFE-4B32-9FAD-CB7C1F0018AD}"/>
    <cellStyle name="SAPBEXexcGood3 2 3" xfId="8074" xr:uid="{00000000-0005-0000-0000-000052150000}"/>
    <cellStyle name="SAPBEXexcGood3 2 4" xfId="14672" xr:uid="{C3D2E243-C5E9-4DF2-B787-9CC770466621}"/>
    <cellStyle name="SAPBEXexcGood3 2_APM NE Q4-2024 Intra" xfId="19531" xr:uid="{1E64A722-12B6-4710-80F5-34F307F6EC3F}"/>
    <cellStyle name="SAPBEXexcGood3 3" xfId="3926" xr:uid="{00000000-0005-0000-0000-000053150000}"/>
    <cellStyle name="SAPBEXexcGood3 3 10" xfId="14673" xr:uid="{834ED9FC-3DCA-4F81-B91C-652CBD161AE4}"/>
    <cellStyle name="SAPBEXexcGood3 3 11" xfId="14674" xr:uid="{8B7416C0-3FB4-4D1B-97F0-E9872C127DC4}"/>
    <cellStyle name="SAPBEXexcGood3 3 12" xfId="14675" xr:uid="{DD4CACE3-BEA9-4AE3-8C4E-5FA91878C63B}"/>
    <cellStyle name="SAPBEXexcGood3 3 12 2" xfId="14676" xr:uid="{5671F4B0-FE0C-4706-AC6A-D369931E106F}"/>
    <cellStyle name="SAPBEXexcGood3 3 12_APM NE Q4-2024 Intra" xfId="19537" xr:uid="{494342C5-E784-43ED-B020-7E24C7D5E6D8}"/>
    <cellStyle name="SAPBEXexcGood3 3 2" xfId="8076" xr:uid="{00000000-0005-0000-0000-000054150000}"/>
    <cellStyle name="SAPBEXexcGood3 3 2 2" xfId="14677" xr:uid="{C530D026-894B-4122-BAC2-069BBC1778A0}"/>
    <cellStyle name="SAPBEXexcGood3 3 2 2 2" xfId="14678" xr:uid="{5DC11A48-B5BA-4C4E-8DBD-4E0EBFCFD609}"/>
    <cellStyle name="SAPBEXexcGood3 3 2 2_APM NE Q4-2024 Intra" xfId="19538" xr:uid="{5110A2DE-4514-4458-A403-5E9A4BB56DCF}"/>
    <cellStyle name="SAPBEXexcGood3 3 2 3" xfId="14679" xr:uid="{67879AB6-70D2-42AE-B49B-38309771D69D}"/>
    <cellStyle name="SAPBEXexcGood3 3 2 3 2" xfId="14680" xr:uid="{EC7349F5-916F-480E-B50D-2F1E6C11AD00}"/>
    <cellStyle name="SAPBEXexcGood3 3 2 3_APM NE Q4-2024 Intra" xfId="19539" xr:uid="{E335E661-C099-4DEC-B171-59A24C45D279}"/>
    <cellStyle name="SAPBEXexcGood3 3 2 4" xfId="14681" xr:uid="{65943389-64BE-4F85-96A3-93C64D7B67EB}"/>
    <cellStyle name="SAPBEXexcGood3 3 2 4 2" xfId="14682" xr:uid="{CED531D0-5E04-4788-B19E-E51CA7208AD1}"/>
    <cellStyle name="SAPBEXexcGood3 3 2 4_APM NE Q4-2024 Intra" xfId="19540" xr:uid="{F579D363-C859-4424-8DA8-1FFD725AEAA7}"/>
    <cellStyle name="SAPBEXexcGood3 3 2 5" xfId="14683" xr:uid="{9527989A-6D69-4BCA-B9E4-D1F40F566A6C}"/>
    <cellStyle name="SAPBEXexcGood3 3 2 6" xfId="14684" xr:uid="{D6E6A345-4EEF-4717-9B00-E5E28A9801E6}"/>
    <cellStyle name="SAPBEXexcGood3 3 2 7" xfId="14685" xr:uid="{D0BAB604-AAB3-41D8-9C70-D5557089A15A}"/>
    <cellStyle name="SAPBEXexcGood3 3 2 8" xfId="14686" xr:uid="{81867A33-4C35-4990-BF75-CCB202EFD083}"/>
    <cellStyle name="SAPBEXexcGood3 3 2 8 2" xfId="14687" xr:uid="{181A91D7-1268-4E27-B8DE-0944E8816F85}"/>
    <cellStyle name="SAPBEXexcGood3 3 2 8_APM NE Q4-2024 Intra" xfId="19541" xr:uid="{595694F9-BB88-461F-B3E0-F281E442F05C}"/>
    <cellStyle name="SAPBEXexcGood3 3 2_BS" xfId="17855" xr:uid="{2E11639F-57B7-4914-ACE7-87FBC868B6D4}"/>
    <cellStyle name="SAPBEXexcGood3 3 3" xfId="14688" xr:uid="{D93FDE8A-12BB-42D9-BEBF-A407D7E40799}"/>
    <cellStyle name="SAPBEXexcGood3 3 3 2" xfId="14689" xr:uid="{ABF1C086-B2C9-474F-8031-51F6ED7950DD}"/>
    <cellStyle name="SAPBEXexcGood3 3 3 2 2" xfId="14690" xr:uid="{0030E755-6236-43D7-B838-386968412F55}"/>
    <cellStyle name="SAPBEXexcGood3 3 3 2_APM NE Q4-2024 Intra" xfId="19543" xr:uid="{5B7EF02B-619E-4892-85D6-02F93EF49322}"/>
    <cellStyle name="SAPBEXexcGood3 3 3 3" xfId="14691" xr:uid="{B8B4B2E0-ACD8-46F6-A2A5-810E59CF84EF}"/>
    <cellStyle name="SAPBEXexcGood3 3 3 3 2" xfId="14692" xr:uid="{3FEC54A3-F977-4562-9747-3DCB917DB965}"/>
    <cellStyle name="SAPBEXexcGood3 3 3 3_APM NE Q4-2024 Intra" xfId="19544" xr:uid="{FA62AE05-A6AF-409B-900C-818D351EB225}"/>
    <cellStyle name="SAPBEXexcGood3 3 3 4" xfId="14693" xr:uid="{6F6F0608-A8E9-45AF-8156-5952B34DDE05}"/>
    <cellStyle name="SAPBEXexcGood3 3 3 4 2" xfId="14694" xr:uid="{7F509892-31B7-4A64-B860-F1FCEDAF0C5C}"/>
    <cellStyle name="SAPBEXexcGood3 3 3 4_APM NE Q4-2024 Intra" xfId="19545" xr:uid="{E80E41F0-73F4-40D6-BF6F-11E533598009}"/>
    <cellStyle name="SAPBEXexcGood3 3 3 5" xfId="14695" xr:uid="{14C08B32-F03E-4E60-9747-CFFD7AD65AA4}"/>
    <cellStyle name="SAPBEXexcGood3 3 3 6" xfId="14696" xr:uid="{4FDCB3DC-6856-40F9-94AE-1574BB80430D}"/>
    <cellStyle name="SAPBEXexcGood3 3 3 7" xfId="14697" xr:uid="{50C19C89-80CE-4AF6-B02C-74EEDCEFD77C}"/>
    <cellStyle name="SAPBEXexcGood3 3 3 8" xfId="14698" xr:uid="{FA9988A4-F071-4669-923C-467FB9CF40DE}"/>
    <cellStyle name="SAPBEXexcGood3 3 3 8 2" xfId="14699" xr:uid="{B2E53913-B954-4462-91C7-73B34BDAAD2D}"/>
    <cellStyle name="SAPBEXexcGood3 3 3 8_APM NE Q4-2024 Intra" xfId="19546" xr:uid="{3C90C08E-7FE6-4F36-B590-47A1DFF3F85A}"/>
    <cellStyle name="SAPBEXexcGood3 3 3_APM NE Q4-2024 Intra" xfId="19542" xr:uid="{E032E750-C051-4F70-B7B6-17A654AA8ABF}"/>
    <cellStyle name="SAPBEXexcGood3 3 4" xfId="14700" xr:uid="{62039AA6-D16D-4B94-91E9-61B547DAE5C7}"/>
    <cellStyle name="SAPBEXexcGood3 3 4 2" xfId="14701" xr:uid="{4C3D928A-E18D-41E1-B529-ACB89D6D1E6D}"/>
    <cellStyle name="SAPBEXexcGood3 3 4 2 2" xfId="14702" xr:uid="{F46C272C-451F-42D3-B999-CBF8B83F4D0E}"/>
    <cellStyle name="SAPBEXexcGood3 3 4 2_APM NE Q4-2024 Intra" xfId="19548" xr:uid="{0140575B-2D1A-4D6B-A93D-4D951DA18A7F}"/>
    <cellStyle name="SAPBEXexcGood3 3 4 3" xfId="14703" xr:uid="{7BE35CF1-22AE-4A6A-BDC1-31DC0AC7238D}"/>
    <cellStyle name="SAPBEXexcGood3 3 4 3 2" xfId="14704" xr:uid="{5F53BC6D-3A2B-4165-9F92-EC3126F3F5D8}"/>
    <cellStyle name="SAPBEXexcGood3 3 4 3_APM NE Q4-2024 Intra" xfId="19549" xr:uid="{F27BD299-E7E3-4C00-9DCB-71280F13266B}"/>
    <cellStyle name="SAPBEXexcGood3 3 4 4" xfId="14705" xr:uid="{0C073565-C55A-42EF-AF6C-F3E3BF4B28C6}"/>
    <cellStyle name="SAPBEXexcGood3 3 4 4 2" xfId="14706" xr:uid="{10BD35F6-9443-40C3-BC5B-E448797BDCD8}"/>
    <cellStyle name="SAPBEXexcGood3 3 4 4_APM NE Q4-2024 Intra" xfId="19550" xr:uid="{A8D352AD-93ED-464B-91B8-375AD71D70B6}"/>
    <cellStyle name="SAPBEXexcGood3 3 4 5" xfId="14707" xr:uid="{A025EE6D-321B-4D36-98D2-7466CC2D1D45}"/>
    <cellStyle name="SAPBEXexcGood3 3 4 6" xfId="14708" xr:uid="{4617A451-2851-45B0-A00C-4D1C8E2E0816}"/>
    <cellStyle name="SAPBEXexcGood3 3 4 7" xfId="14709" xr:uid="{887DD933-F00E-46F9-84D2-C6FD03DBF244}"/>
    <cellStyle name="SAPBEXexcGood3 3 4 8" xfId="14710" xr:uid="{86B727B0-4399-4C5C-88BA-11746DB45A5D}"/>
    <cellStyle name="SAPBEXexcGood3 3 4 8 2" xfId="14711" xr:uid="{17F2C299-A53A-4FAD-B4C8-3682C6B559BB}"/>
    <cellStyle name="SAPBEXexcGood3 3 4 8_APM NE Q4-2024 Intra" xfId="19551" xr:uid="{D656602D-7D7F-4845-94F2-712FA054FD81}"/>
    <cellStyle name="SAPBEXexcGood3 3 4_APM NE Q4-2024 Intra" xfId="19547" xr:uid="{46F3D693-56F4-437E-A046-FD766A5108B6}"/>
    <cellStyle name="SAPBEXexcGood3 3 5" xfId="14712" xr:uid="{0F83F747-6CFA-49D8-A67A-47CD3FBF811B}"/>
    <cellStyle name="SAPBEXexcGood3 3 5 2" xfId="14713" xr:uid="{4B2B2D7F-94E0-4C35-957D-A5A9F87EAFF0}"/>
    <cellStyle name="SAPBEXexcGood3 3 5 2 2" xfId="14714" xr:uid="{2810BFA9-5607-46CD-AD5E-6CEC45C13427}"/>
    <cellStyle name="SAPBEXexcGood3 3 5 2_APM NE Q4-2024 Intra" xfId="19553" xr:uid="{37076F38-D6E2-4F8C-8B50-52D5730899FA}"/>
    <cellStyle name="SAPBEXexcGood3 3 5 3" xfId="14715" xr:uid="{0A441E2C-9034-477E-9786-EA1B57690A1D}"/>
    <cellStyle name="SAPBEXexcGood3 3 5 3 2" xfId="14716" xr:uid="{91D3B59A-1F34-4268-B1B4-80FD506B8C3F}"/>
    <cellStyle name="SAPBEXexcGood3 3 5 3_APM NE Q4-2024 Intra" xfId="19554" xr:uid="{6C453D2F-9857-4F44-B245-DFCA58482CC3}"/>
    <cellStyle name="SAPBEXexcGood3 3 5 4" xfId="14717" xr:uid="{AAAB92E0-8A27-4671-8E41-874BAB0C5E67}"/>
    <cellStyle name="SAPBEXexcGood3 3 5 4 2" xfId="14718" xr:uid="{01A5385C-DD5C-4456-B588-3F52507E636B}"/>
    <cellStyle name="SAPBEXexcGood3 3 5 4_APM NE Q4-2024 Intra" xfId="19555" xr:uid="{60D4C5AD-042A-4290-B141-9C0975FF6E4A}"/>
    <cellStyle name="SAPBEXexcGood3 3 5 5" xfId="14719" xr:uid="{68FE140E-CE84-452C-967C-B1964D524801}"/>
    <cellStyle name="SAPBEXexcGood3 3 5 6" xfId="14720" xr:uid="{688C8FE9-BDDC-48FC-B197-66B5CC7CB40A}"/>
    <cellStyle name="SAPBEXexcGood3 3 5 7" xfId="14721" xr:uid="{EB6855E1-9487-4E67-9160-DBC19D2D613E}"/>
    <cellStyle name="SAPBEXexcGood3 3 5 8" xfId="14722" xr:uid="{A470FA8C-6D51-4FFA-96D2-4BECB02241F3}"/>
    <cellStyle name="SAPBEXexcGood3 3 5 8 2" xfId="14723" xr:uid="{065DEE14-B776-431B-801D-A026814D887E}"/>
    <cellStyle name="SAPBEXexcGood3 3 5 8_APM NE Q4-2024 Intra" xfId="19556" xr:uid="{8EF59D12-FC53-48E5-94DF-5958AB3C4777}"/>
    <cellStyle name="SAPBEXexcGood3 3 5_APM NE Q4-2024 Intra" xfId="19552" xr:uid="{7F4294E9-7BED-460C-B9F2-E0E6C616D603}"/>
    <cellStyle name="SAPBEXexcGood3 3 6" xfId="14724" xr:uid="{DA6DC5CB-AAD3-4311-9853-F5F9332BC274}"/>
    <cellStyle name="SAPBEXexcGood3 3 6 2" xfId="14725" xr:uid="{666A6994-16E8-4E2B-BE95-5F1A6201595A}"/>
    <cellStyle name="SAPBEXexcGood3 3 6_APM NE Q4-2024 Intra" xfId="19557" xr:uid="{5CFD6C43-A9E1-46C4-9C46-92DF5CC50252}"/>
    <cellStyle name="SAPBEXexcGood3 3 7" xfId="14726" xr:uid="{7F58497E-4518-4CF3-B50C-3D02D7C6BFDE}"/>
    <cellStyle name="SAPBEXexcGood3 3 7 2" xfId="14727" xr:uid="{8BD5345A-9856-41DD-83BE-DFF9608F17D5}"/>
    <cellStyle name="SAPBEXexcGood3 3 7_APM NE Q4-2024 Intra" xfId="19558" xr:uid="{BE248C84-DA45-49F0-926D-2734CC349811}"/>
    <cellStyle name="SAPBEXexcGood3 3 8" xfId="14728" xr:uid="{F018A5A0-0150-48B5-A1FC-D042F55C9374}"/>
    <cellStyle name="SAPBEXexcGood3 3 8 2" xfId="14729" xr:uid="{3003FEFE-577E-4F02-BCDF-8A0013713261}"/>
    <cellStyle name="SAPBEXexcGood3 3 8_APM NE Q4-2024 Intra" xfId="19559" xr:uid="{06F3DB53-1E17-43DC-B2E0-722936A74E53}"/>
    <cellStyle name="SAPBEXexcGood3 3 9" xfId="14730" xr:uid="{C829CBDE-BAC8-47CF-BDAA-9363E3F1727A}"/>
    <cellStyle name="SAPBEXexcGood3 3_APM NE Q4-2024 Intra" xfId="19536" xr:uid="{A31F8470-35B5-43FE-9F4D-5AE1D3C56918}"/>
    <cellStyle name="SAPBEXexcGood3 4" xfId="8073" xr:uid="{00000000-0005-0000-0000-000055150000}"/>
    <cellStyle name="SAPBEXexcGood3 4 2" xfId="14731" xr:uid="{04C01097-4042-464B-B5AD-6027F8D89C6A}"/>
    <cellStyle name="SAPBEXexcGood3 4 2 2" xfId="14732" xr:uid="{D8B0232E-8CAA-458C-B0C2-4C0052A38E32}"/>
    <cellStyle name="SAPBEXexcGood3 4 2_APM NE Q4-2024 Intra" xfId="19560" xr:uid="{3543D445-428F-44D1-BBE4-24FCBD9AFC63}"/>
    <cellStyle name="SAPBEXexcGood3 4 3" xfId="14733" xr:uid="{D8705D35-F18F-4338-A484-2A58C3C39951}"/>
    <cellStyle name="SAPBEXexcGood3 4 3 2" xfId="14734" xr:uid="{278158ED-CFFA-4D51-A666-704DAADBF92F}"/>
    <cellStyle name="SAPBEXexcGood3 4 3_APM NE Q4-2024 Intra" xfId="19561" xr:uid="{31E0E0E4-0B5E-45EE-A638-52788F098A8A}"/>
    <cellStyle name="SAPBEXexcGood3 4 4" xfId="14735" xr:uid="{14BE95F2-0571-4F21-BF03-11FCEBD3AC5D}"/>
    <cellStyle name="SAPBEXexcGood3 4 4 2" xfId="14736" xr:uid="{A17BA109-E509-43DD-8932-E130A4A1BFCD}"/>
    <cellStyle name="SAPBEXexcGood3 4 4_APM NE Q4-2024 Intra" xfId="19562" xr:uid="{E9F587D1-68CE-4127-9D80-46C4DDF398E5}"/>
    <cellStyle name="SAPBEXexcGood3 4 5" xfId="14737" xr:uid="{F0F3B4BC-E3BF-481D-A1F5-934086ACF17E}"/>
    <cellStyle name="SAPBEXexcGood3 4 6" xfId="14738" xr:uid="{CB13F2F7-C09C-4F39-A797-11E78A83DC8A}"/>
    <cellStyle name="SAPBEXexcGood3 4 7" xfId="14739" xr:uid="{B6C6E0D1-7A49-415F-B150-8C3AEEDDA6D9}"/>
    <cellStyle name="SAPBEXexcGood3 4 8" xfId="14740" xr:uid="{444ADA47-C500-4F21-8634-F55D8A0F64F5}"/>
    <cellStyle name="SAPBEXexcGood3 4 8 2" xfId="14741" xr:uid="{684AC777-20C3-4084-B830-242D5A99FFC7}"/>
    <cellStyle name="SAPBEXexcGood3 4 8_APM NE Q4-2024 Intra" xfId="19563" xr:uid="{E3D90873-726A-4B56-BFDE-83BAA3E6CA91}"/>
    <cellStyle name="SAPBEXexcGood3 4_BS" xfId="17856" xr:uid="{12748356-F22C-4E17-9EE1-A211C0FD4282}"/>
    <cellStyle name="SAPBEXexcGood3 5" xfId="14742" xr:uid="{E4E0A1C3-7C36-436B-9677-9088588D7B48}"/>
    <cellStyle name="SAPBEXexcGood3 6" xfId="14743" xr:uid="{FA70033F-8B70-43BE-8C2D-3C8640862F82}"/>
    <cellStyle name="SAPBEXexcGood3_APM NE Q4-2024 Intra" xfId="19530" xr:uid="{037B07C9-3595-4CF0-BA63-55BC70D09EFB}"/>
    <cellStyle name="SAPBEXfilterDrill" xfId="3927" xr:uid="{00000000-0005-0000-0000-000056150000}"/>
    <cellStyle name="SAPBEXfilterDrill 10" xfId="3928" xr:uid="{00000000-0005-0000-0000-000057150000}"/>
    <cellStyle name="SAPBEXfilterDrill 10 2" xfId="3929" xr:uid="{00000000-0005-0000-0000-000058150000}"/>
    <cellStyle name="SAPBEXfilterDrill 10 2 2" xfId="3930" xr:uid="{00000000-0005-0000-0000-000059150000}"/>
    <cellStyle name="SAPBEXfilterDrill 10 2 2 2" xfId="3931" xr:uid="{00000000-0005-0000-0000-00005A150000}"/>
    <cellStyle name="SAPBEXfilterDrill 10 2 2 2 2" xfId="8081" xr:uid="{00000000-0005-0000-0000-00005B150000}"/>
    <cellStyle name="SAPBEXfilterDrill 10 2 2 2_APM NE Q4-2024 Intra" xfId="19568" xr:uid="{076F8BEC-8DF5-485C-8BA7-E9D5FE7110D3}"/>
    <cellStyle name="SAPBEXfilterDrill 10 2 2 3" xfId="8080" xr:uid="{00000000-0005-0000-0000-00005C150000}"/>
    <cellStyle name="SAPBEXfilterDrill 10 2 2_APM NE Q4-2024 Intra" xfId="19567" xr:uid="{BA15F77E-6FED-4B3C-9068-F1D485C5CC93}"/>
    <cellStyle name="SAPBEXfilterDrill 10 2 3" xfId="3932" xr:uid="{00000000-0005-0000-0000-00005E150000}"/>
    <cellStyle name="SAPBEXfilterDrill 10 2 3 2" xfId="3933" xr:uid="{00000000-0005-0000-0000-00005F150000}"/>
    <cellStyle name="SAPBEXfilterDrill 10 2 3 2 2" xfId="8083" xr:uid="{00000000-0005-0000-0000-000060150000}"/>
    <cellStyle name="SAPBEXfilterDrill 10 2 3 2_APM NE Q4-2024 Intra" xfId="19570" xr:uid="{2932C8C9-4327-49CB-8E1F-B92F3CFDC878}"/>
    <cellStyle name="SAPBEXfilterDrill 10 2 3 3" xfId="8082" xr:uid="{00000000-0005-0000-0000-000061150000}"/>
    <cellStyle name="SAPBEXfilterDrill 10 2 3_APM NE Q4-2024 Intra" xfId="19569" xr:uid="{C1F896B2-C803-4EE9-B7F8-01F57BC7DC4B}"/>
    <cellStyle name="SAPBEXfilterDrill 10 2 4" xfId="3934" xr:uid="{00000000-0005-0000-0000-000063150000}"/>
    <cellStyle name="SAPBEXfilterDrill 10 2 4 2" xfId="8084" xr:uid="{00000000-0005-0000-0000-000064150000}"/>
    <cellStyle name="SAPBEXfilterDrill 10 2 4_APM NE Q4-2024 Intra" xfId="19571" xr:uid="{51D17D87-66CD-41B3-B5FB-2F525E591D2B}"/>
    <cellStyle name="SAPBEXfilterDrill 10 2 5" xfId="8079" xr:uid="{00000000-0005-0000-0000-000065150000}"/>
    <cellStyle name="SAPBEXfilterDrill 10 2_APM NE Q4-2024 Intra" xfId="19566" xr:uid="{22609B88-A3BF-44D7-9C45-BDBFB39DFE10}"/>
    <cellStyle name="SAPBEXfilterDrill 10 3" xfId="3935" xr:uid="{00000000-0005-0000-0000-000067150000}"/>
    <cellStyle name="SAPBEXfilterDrill 10 3 2" xfId="3936" xr:uid="{00000000-0005-0000-0000-000068150000}"/>
    <cellStyle name="SAPBEXfilterDrill 10 3 2 2" xfId="3937" xr:uid="{00000000-0005-0000-0000-000069150000}"/>
    <cellStyle name="SAPBEXfilterDrill 10 3 2 2 2" xfId="8087" xr:uid="{00000000-0005-0000-0000-00006A150000}"/>
    <cellStyle name="SAPBEXfilterDrill 10 3 2 2_APM NE Q4-2024 Intra" xfId="19574" xr:uid="{D4332AB6-4190-4B0C-9F9D-73745B5702C8}"/>
    <cellStyle name="SAPBEXfilterDrill 10 3 2 3" xfId="8086" xr:uid="{00000000-0005-0000-0000-00006B150000}"/>
    <cellStyle name="SAPBEXfilterDrill 10 3 2_APM NE Q4-2024 Intra" xfId="19573" xr:uid="{B7819835-36D6-4C66-8974-97E1F3CC11FC}"/>
    <cellStyle name="SAPBEXfilterDrill 10 3 3" xfId="3938" xr:uid="{00000000-0005-0000-0000-00006D150000}"/>
    <cellStyle name="SAPBEXfilterDrill 10 3 3 2" xfId="3939" xr:uid="{00000000-0005-0000-0000-00006E150000}"/>
    <cellStyle name="SAPBEXfilterDrill 10 3 3 2 2" xfId="8089" xr:uid="{00000000-0005-0000-0000-00006F150000}"/>
    <cellStyle name="SAPBEXfilterDrill 10 3 3 2_APM NE Q4-2024 Intra" xfId="19576" xr:uid="{E7400335-CC3F-403A-841F-F7F234CDA4ED}"/>
    <cellStyle name="SAPBEXfilterDrill 10 3 3 3" xfId="8088" xr:uid="{00000000-0005-0000-0000-000070150000}"/>
    <cellStyle name="SAPBEXfilterDrill 10 3 3_APM NE Q4-2024 Intra" xfId="19575" xr:uid="{E2DE3941-5526-4301-B0AC-BA0F8AD59169}"/>
    <cellStyle name="SAPBEXfilterDrill 10 3 4" xfId="3940" xr:uid="{00000000-0005-0000-0000-000072150000}"/>
    <cellStyle name="SAPBEXfilterDrill 10 3 4 2" xfId="8090" xr:uid="{00000000-0005-0000-0000-000073150000}"/>
    <cellStyle name="SAPBEXfilterDrill 10 3 4_APM NE Q4-2024 Intra" xfId="19577" xr:uid="{7E0BF80D-9855-44B1-8943-C10C0E141060}"/>
    <cellStyle name="SAPBEXfilterDrill 10 3 5" xfId="8085" xr:uid="{00000000-0005-0000-0000-000074150000}"/>
    <cellStyle name="SAPBEXfilterDrill 10 3_APM NE Q4-2024 Intra" xfId="19572" xr:uid="{F7983615-F5F1-4330-BF42-29C6F43B95AC}"/>
    <cellStyle name="SAPBEXfilterDrill 10 4" xfId="3941" xr:uid="{00000000-0005-0000-0000-000076150000}"/>
    <cellStyle name="SAPBEXfilterDrill 10 4 2" xfId="3942" xr:uid="{00000000-0005-0000-0000-000077150000}"/>
    <cellStyle name="SAPBEXfilterDrill 10 4 2 2" xfId="3943" xr:uid="{00000000-0005-0000-0000-000078150000}"/>
    <cellStyle name="SAPBEXfilterDrill 10 4 2 2 2" xfId="8093" xr:uid="{00000000-0005-0000-0000-000079150000}"/>
    <cellStyle name="SAPBEXfilterDrill 10 4 2 2_APM NE Q4-2024 Intra" xfId="19580" xr:uid="{6DECC816-27C2-4406-A8D4-857741F095BD}"/>
    <cellStyle name="SAPBEXfilterDrill 10 4 2 3" xfId="8092" xr:uid="{00000000-0005-0000-0000-00007A150000}"/>
    <cellStyle name="SAPBEXfilterDrill 10 4 2_APM NE Q4-2024 Intra" xfId="19579" xr:uid="{A439CCC4-D45F-4F1C-BF4C-8EB30D3A5966}"/>
    <cellStyle name="SAPBEXfilterDrill 10 4 3" xfId="3944" xr:uid="{00000000-0005-0000-0000-00007C150000}"/>
    <cellStyle name="SAPBEXfilterDrill 10 4 3 2" xfId="3945" xr:uid="{00000000-0005-0000-0000-00007D150000}"/>
    <cellStyle name="SAPBEXfilterDrill 10 4 3 2 2" xfId="8095" xr:uid="{00000000-0005-0000-0000-00007E150000}"/>
    <cellStyle name="SAPBEXfilterDrill 10 4 3 2_APM NE Q4-2024 Intra" xfId="19582" xr:uid="{60A830F1-2763-4BA6-8D60-25CDBFED2FF3}"/>
    <cellStyle name="SAPBEXfilterDrill 10 4 3 3" xfId="8094" xr:uid="{00000000-0005-0000-0000-00007F150000}"/>
    <cellStyle name="SAPBEXfilterDrill 10 4 3_APM NE Q4-2024 Intra" xfId="19581" xr:uid="{95142603-19F2-4556-9735-5B1B7443873A}"/>
    <cellStyle name="SAPBEXfilterDrill 10 4 4" xfId="3946" xr:uid="{00000000-0005-0000-0000-000081150000}"/>
    <cellStyle name="SAPBEXfilterDrill 10 4 4 2" xfId="8096" xr:uid="{00000000-0005-0000-0000-000082150000}"/>
    <cellStyle name="SAPBEXfilterDrill 10 4 4_APM NE Q4-2024 Intra" xfId="19583" xr:uid="{DB39D305-E4B8-4125-8B49-EEE28C809B39}"/>
    <cellStyle name="SAPBEXfilterDrill 10 4 5" xfId="8091" xr:uid="{00000000-0005-0000-0000-000083150000}"/>
    <cellStyle name="SAPBEXfilterDrill 10 4_APM NE Q4-2024 Intra" xfId="19578" xr:uid="{C8CB5824-C0D1-49A6-8584-EBCCC092D9D3}"/>
    <cellStyle name="SAPBEXfilterDrill 10 5" xfId="3947" xr:uid="{00000000-0005-0000-0000-000085150000}"/>
    <cellStyle name="SAPBEXfilterDrill 10 5 2" xfId="3948" xr:uid="{00000000-0005-0000-0000-000086150000}"/>
    <cellStyle name="SAPBEXfilterDrill 10 5 2 2" xfId="8098" xr:uid="{00000000-0005-0000-0000-000087150000}"/>
    <cellStyle name="SAPBEXfilterDrill 10 5 2_APM NE Q4-2024 Intra" xfId="19585" xr:uid="{0D370815-6324-4177-AB39-1F26F2E6F12B}"/>
    <cellStyle name="SAPBEXfilterDrill 10 5 3" xfId="8097" xr:uid="{00000000-0005-0000-0000-000088150000}"/>
    <cellStyle name="SAPBEXfilterDrill 10 5_APM NE Q4-2024 Intra" xfId="19584" xr:uid="{CA777CD5-0518-4A06-A01A-EBEF90A3BB40}"/>
    <cellStyle name="SAPBEXfilterDrill 10 6" xfId="3949" xr:uid="{00000000-0005-0000-0000-00008A150000}"/>
    <cellStyle name="SAPBEXfilterDrill 10 6 2" xfId="3950" xr:uid="{00000000-0005-0000-0000-00008B150000}"/>
    <cellStyle name="SAPBEXfilterDrill 10 6 2 2" xfId="8100" xr:uid="{00000000-0005-0000-0000-00008C150000}"/>
    <cellStyle name="SAPBEXfilterDrill 10 6 2_APM NE Q4-2024 Intra" xfId="19587" xr:uid="{17007EBC-D1A4-417C-8BF6-350909BEAAC3}"/>
    <cellStyle name="SAPBEXfilterDrill 10 6 3" xfId="8099" xr:uid="{00000000-0005-0000-0000-00008D150000}"/>
    <cellStyle name="SAPBEXfilterDrill 10 6_APM NE Q4-2024 Intra" xfId="19586" xr:uid="{CA7E559D-132E-4F02-B39E-0CA66732E613}"/>
    <cellStyle name="SAPBEXfilterDrill 10 7" xfId="3951" xr:uid="{00000000-0005-0000-0000-00008F150000}"/>
    <cellStyle name="SAPBEXfilterDrill 10 7 2" xfId="8101" xr:uid="{00000000-0005-0000-0000-000090150000}"/>
    <cellStyle name="SAPBEXfilterDrill 10 7_APM NE Q4-2024 Intra" xfId="19588" xr:uid="{8715F924-6110-4A3A-85B9-F6F364C95DA7}"/>
    <cellStyle name="SAPBEXfilterDrill 10 8" xfId="8078" xr:uid="{00000000-0005-0000-0000-000091150000}"/>
    <cellStyle name="SAPBEXfilterDrill 10_APM NE Q4-2024 Intra" xfId="19565" xr:uid="{476B025D-D645-446C-B02F-E470287092A0}"/>
    <cellStyle name="SAPBEXfilterDrill 11" xfId="3952" xr:uid="{00000000-0005-0000-0000-000093150000}"/>
    <cellStyle name="SAPBEXfilterDrill 11 2" xfId="3953" xr:uid="{00000000-0005-0000-0000-000094150000}"/>
    <cellStyle name="SAPBEXfilterDrill 11 2 2" xfId="3954" xr:uid="{00000000-0005-0000-0000-000095150000}"/>
    <cellStyle name="SAPBEXfilterDrill 11 2 2 2" xfId="3955" xr:uid="{00000000-0005-0000-0000-000096150000}"/>
    <cellStyle name="SAPBEXfilterDrill 11 2 2 2 2" xfId="8105" xr:uid="{00000000-0005-0000-0000-000097150000}"/>
    <cellStyle name="SAPBEXfilterDrill 11 2 2 2_APM NE Q4-2024 Intra" xfId="19592" xr:uid="{5B328B75-C516-4F75-BADF-47CF9071FD48}"/>
    <cellStyle name="SAPBEXfilterDrill 11 2 2 3" xfId="8104" xr:uid="{00000000-0005-0000-0000-000098150000}"/>
    <cellStyle name="SAPBEXfilterDrill 11 2 2_APM NE Q4-2024 Intra" xfId="19591" xr:uid="{29E97597-0A0F-4612-936D-E60AA7D9827A}"/>
    <cellStyle name="SAPBEXfilterDrill 11 2 3" xfId="3956" xr:uid="{00000000-0005-0000-0000-00009A150000}"/>
    <cellStyle name="SAPBEXfilterDrill 11 2 3 2" xfId="3957" xr:uid="{00000000-0005-0000-0000-00009B150000}"/>
    <cellStyle name="SAPBEXfilterDrill 11 2 3 2 2" xfId="8107" xr:uid="{00000000-0005-0000-0000-00009C150000}"/>
    <cellStyle name="SAPBEXfilterDrill 11 2 3 2_APM NE Q4-2024 Intra" xfId="19594" xr:uid="{B482F427-22D9-4F47-A29B-2AAEA990C299}"/>
    <cellStyle name="SAPBEXfilterDrill 11 2 3 3" xfId="8106" xr:uid="{00000000-0005-0000-0000-00009D150000}"/>
    <cellStyle name="SAPBEXfilterDrill 11 2 3_APM NE Q4-2024 Intra" xfId="19593" xr:uid="{A36BFB56-CD56-44C0-A3D6-9835E5697A7C}"/>
    <cellStyle name="SAPBEXfilterDrill 11 2 4" xfId="3958" xr:uid="{00000000-0005-0000-0000-00009F150000}"/>
    <cellStyle name="SAPBEXfilterDrill 11 2 4 2" xfId="8108" xr:uid="{00000000-0005-0000-0000-0000A0150000}"/>
    <cellStyle name="SAPBEXfilterDrill 11 2 4_APM NE Q4-2024 Intra" xfId="19595" xr:uid="{23D6CB8F-EC1F-4088-8DB4-E48165EEA4CD}"/>
    <cellStyle name="SAPBEXfilterDrill 11 2 5" xfId="8103" xr:uid="{00000000-0005-0000-0000-0000A1150000}"/>
    <cellStyle name="SAPBEXfilterDrill 11 2_APM NE Q4-2024 Intra" xfId="19590" xr:uid="{3EC15BC1-CAC3-48FD-A77A-B2252F28EE37}"/>
    <cellStyle name="SAPBEXfilterDrill 11 3" xfId="3959" xr:uid="{00000000-0005-0000-0000-0000A3150000}"/>
    <cellStyle name="SAPBEXfilterDrill 11 3 2" xfId="3960" xr:uid="{00000000-0005-0000-0000-0000A4150000}"/>
    <cellStyle name="SAPBEXfilterDrill 11 3 2 2" xfId="3961" xr:uid="{00000000-0005-0000-0000-0000A5150000}"/>
    <cellStyle name="SAPBEXfilterDrill 11 3 2 2 2" xfId="8111" xr:uid="{00000000-0005-0000-0000-0000A6150000}"/>
    <cellStyle name="SAPBEXfilterDrill 11 3 2 2_APM NE Q4-2024 Intra" xfId="19598" xr:uid="{FBD4D880-1B06-4510-B7E2-18754CE798A2}"/>
    <cellStyle name="SAPBEXfilterDrill 11 3 2 3" xfId="8110" xr:uid="{00000000-0005-0000-0000-0000A7150000}"/>
    <cellStyle name="SAPBEXfilterDrill 11 3 2_APM NE Q4-2024 Intra" xfId="19597" xr:uid="{6942A975-689E-4CCC-BDC1-8344ADB05095}"/>
    <cellStyle name="SAPBEXfilterDrill 11 3 3" xfId="3962" xr:uid="{00000000-0005-0000-0000-0000A9150000}"/>
    <cellStyle name="SAPBEXfilterDrill 11 3 3 2" xfId="3963" xr:uid="{00000000-0005-0000-0000-0000AA150000}"/>
    <cellStyle name="SAPBEXfilterDrill 11 3 3 2 2" xfId="8113" xr:uid="{00000000-0005-0000-0000-0000AB150000}"/>
    <cellStyle name="SAPBEXfilterDrill 11 3 3 2_APM NE Q4-2024 Intra" xfId="19600" xr:uid="{57F1DF5A-16A2-4D4D-9C52-ABA7DE02E16E}"/>
    <cellStyle name="SAPBEXfilterDrill 11 3 3 3" xfId="8112" xr:uid="{00000000-0005-0000-0000-0000AC150000}"/>
    <cellStyle name="SAPBEXfilterDrill 11 3 3_APM NE Q4-2024 Intra" xfId="19599" xr:uid="{7F8093F6-8D9A-4875-A3F3-9EB4E16A0A73}"/>
    <cellStyle name="SAPBEXfilterDrill 11 3 4" xfId="3964" xr:uid="{00000000-0005-0000-0000-0000AE150000}"/>
    <cellStyle name="SAPBEXfilterDrill 11 3 4 2" xfId="8114" xr:uid="{00000000-0005-0000-0000-0000AF150000}"/>
    <cellStyle name="SAPBEXfilterDrill 11 3 4_APM NE Q4-2024 Intra" xfId="19601" xr:uid="{AFD1499E-B1F4-41D8-B497-9DE087A1A54E}"/>
    <cellStyle name="SAPBEXfilterDrill 11 3 5" xfId="8109" xr:uid="{00000000-0005-0000-0000-0000B0150000}"/>
    <cellStyle name="SAPBEXfilterDrill 11 3_APM NE Q4-2024 Intra" xfId="19596" xr:uid="{B0823722-7DCC-4C67-9866-EA89FE5D46F8}"/>
    <cellStyle name="SAPBEXfilterDrill 11 4" xfId="3965" xr:uid="{00000000-0005-0000-0000-0000B2150000}"/>
    <cellStyle name="SAPBEXfilterDrill 11 4 2" xfId="3966" xr:uid="{00000000-0005-0000-0000-0000B3150000}"/>
    <cellStyle name="SAPBEXfilterDrill 11 4 2 2" xfId="3967" xr:uid="{00000000-0005-0000-0000-0000B4150000}"/>
    <cellStyle name="SAPBEXfilterDrill 11 4 2 2 2" xfId="8117" xr:uid="{00000000-0005-0000-0000-0000B5150000}"/>
    <cellStyle name="SAPBEXfilterDrill 11 4 2 2_APM NE Q4-2024 Intra" xfId="19604" xr:uid="{62532BD2-45A6-44A9-96E9-79F281E07643}"/>
    <cellStyle name="SAPBEXfilterDrill 11 4 2 3" xfId="8116" xr:uid="{00000000-0005-0000-0000-0000B6150000}"/>
    <cellStyle name="SAPBEXfilterDrill 11 4 2_APM NE Q4-2024 Intra" xfId="19603" xr:uid="{12E71C90-2EEF-429A-BBF9-5075801D9B52}"/>
    <cellStyle name="SAPBEXfilterDrill 11 4 3" xfId="3968" xr:uid="{00000000-0005-0000-0000-0000B8150000}"/>
    <cellStyle name="SAPBEXfilterDrill 11 4 3 2" xfId="3969" xr:uid="{00000000-0005-0000-0000-0000B9150000}"/>
    <cellStyle name="SAPBEXfilterDrill 11 4 3 2 2" xfId="8119" xr:uid="{00000000-0005-0000-0000-0000BA150000}"/>
    <cellStyle name="SAPBEXfilterDrill 11 4 3 2_APM NE Q4-2024 Intra" xfId="19606" xr:uid="{3F26F5DA-271A-48EC-A290-7FF0F1ECCA08}"/>
    <cellStyle name="SAPBEXfilterDrill 11 4 3 3" xfId="8118" xr:uid="{00000000-0005-0000-0000-0000BB150000}"/>
    <cellStyle name="SAPBEXfilterDrill 11 4 3_APM NE Q4-2024 Intra" xfId="19605" xr:uid="{9EFD30F8-6F66-42F0-9082-72C4642B2F78}"/>
    <cellStyle name="SAPBEXfilterDrill 11 4 4" xfId="3970" xr:uid="{00000000-0005-0000-0000-0000BD150000}"/>
    <cellStyle name="SAPBEXfilterDrill 11 4 4 2" xfId="8120" xr:uid="{00000000-0005-0000-0000-0000BE150000}"/>
    <cellStyle name="SAPBEXfilterDrill 11 4 4_APM NE Q4-2024 Intra" xfId="19607" xr:uid="{52891E48-A073-4221-BE4E-7EBFF548D6A4}"/>
    <cellStyle name="SAPBEXfilterDrill 11 4 5" xfId="8115" xr:uid="{00000000-0005-0000-0000-0000BF150000}"/>
    <cellStyle name="SAPBEXfilterDrill 11 4_APM NE Q4-2024 Intra" xfId="19602" xr:uid="{FBD69326-0E09-4BB2-B141-58AD36AC934E}"/>
    <cellStyle name="SAPBEXfilterDrill 11 5" xfId="3971" xr:uid="{00000000-0005-0000-0000-0000C1150000}"/>
    <cellStyle name="SAPBEXfilterDrill 11 5 2" xfId="3972" xr:uid="{00000000-0005-0000-0000-0000C2150000}"/>
    <cellStyle name="SAPBEXfilterDrill 11 5 2 2" xfId="8122" xr:uid="{00000000-0005-0000-0000-0000C3150000}"/>
    <cellStyle name="SAPBEXfilterDrill 11 5 2_APM NE Q4-2024 Intra" xfId="19609" xr:uid="{DF8E5AF0-6D77-44BC-BDFB-2220D59A4E72}"/>
    <cellStyle name="SAPBEXfilterDrill 11 5 3" xfId="8121" xr:uid="{00000000-0005-0000-0000-0000C4150000}"/>
    <cellStyle name="SAPBEXfilterDrill 11 5_APM NE Q4-2024 Intra" xfId="19608" xr:uid="{1D4CF691-D492-43F5-9BE3-51B5100B5DB4}"/>
    <cellStyle name="SAPBEXfilterDrill 11 6" xfId="3973" xr:uid="{00000000-0005-0000-0000-0000C6150000}"/>
    <cellStyle name="SAPBEXfilterDrill 11 6 2" xfId="3974" xr:uid="{00000000-0005-0000-0000-0000C7150000}"/>
    <cellStyle name="SAPBEXfilterDrill 11 6 2 2" xfId="8124" xr:uid="{00000000-0005-0000-0000-0000C8150000}"/>
    <cellStyle name="SAPBEXfilterDrill 11 6 2_APM NE Q4-2024 Intra" xfId="19611" xr:uid="{9ABA1C4C-E2D4-4BB0-9E14-3A7A1ACC462F}"/>
    <cellStyle name="SAPBEXfilterDrill 11 6 3" xfId="8123" xr:uid="{00000000-0005-0000-0000-0000C9150000}"/>
    <cellStyle name="SAPBEXfilterDrill 11 6_APM NE Q4-2024 Intra" xfId="19610" xr:uid="{54C148F4-C75B-47B1-A3A1-2ED06F66FF06}"/>
    <cellStyle name="SAPBEXfilterDrill 11 7" xfId="3975" xr:uid="{00000000-0005-0000-0000-0000CB150000}"/>
    <cellStyle name="SAPBEXfilterDrill 11 7 2" xfId="8125" xr:uid="{00000000-0005-0000-0000-0000CC150000}"/>
    <cellStyle name="SAPBEXfilterDrill 11 7_APM NE Q4-2024 Intra" xfId="19612" xr:uid="{6C09BAFA-8AA4-446E-AA69-B2B3FCE5ACDE}"/>
    <cellStyle name="SAPBEXfilterDrill 11 8" xfId="8102" xr:uid="{00000000-0005-0000-0000-0000CD150000}"/>
    <cellStyle name="SAPBEXfilterDrill 11_APM NE Q4-2024 Intra" xfId="19589" xr:uid="{DB517D02-366A-43B8-8584-7D3695A8C51A}"/>
    <cellStyle name="SAPBEXfilterDrill 12" xfId="3976" xr:uid="{00000000-0005-0000-0000-0000CF150000}"/>
    <cellStyle name="SAPBEXfilterDrill 12 2" xfId="3977" xr:uid="{00000000-0005-0000-0000-0000D0150000}"/>
    <cellStyle name="SAPBEXfilterDrill 12 2 2" xfId="3978" xr:uid="{00000000-0005-0000-0000-0000D1150000}"/>
    <cellStyle name="SAPBEXfilterDrill 12 2 2 2" xfId="3979" xr:uid="{00000000-0005-0000-0000-0000D2150000}"/>
    <cellStyle name="SAPBEXfilterDrill 12 2 2 2 2" xfId="8129" xr:uid="{00000000-0005-0000-0000-0000D3150000}"/>
    <cellStyle name="SAPBEXfilterDrill 12 2 2 2_APM NE Q4-2024 Intra" xfId="19616" xr:uid="{2459EF8E-E173-4ACE-883C-9778AE405022}"/>
    <cellStyle name="SAPBEXfilterDrill 12 2 2 3" xfId="8128" xr:uid="{00000000-0005-0000-0000-0000D4150000}"/>
    <cellStyle name="SAPBEXfilterDrill 12 2 2_APM NE Q4-2024 Intra" xfId="19615" xr:uid="{C2AC54CC-1066-45CC-B62C-34294103595B}"/>
    <cellStyle name="SAPBEXfilterDrill 12 2 3" xfId="3980" xr:uid="{00000000-0005-0000-0000-0000D6150000}"/>
    <cellStyle name="SAPBEXfilterDrill 12 2 3 2" xfId="3981" xr:uid="{00000000-0005-0000-0000-0000D7150000}"/>
    <cellStyle name="SAPBEXfilterDrill 12 2 3 2 2" xfId="8131" xr:uid="{00000000-0005-0000-0000-0000D8150000}"/>
    <cellStyle name="SAPBEXfilterDrill 12 2 3 2_APM NE Q4-2024 Intra" xfId="19618" xr:uid="{FD52D627-EF0E-42BC-BF4C-FEA859731BD7}"/>
    <cellStyle name="SAPBEXfilterDrill 12 2 3 3" xfId="8130" xr:uid="{00000000-0005-0000-0000-0000D9150000}"/>
    <cellStyle name="SAPBEXfilterDrill 12 2 3_APM NE Q4-2024 Intra" xfId="19617" xr:uid="{4AC8E36F-91D9-410E-BB64-4603A95EB228}"/>
    <cellStyle name="SAPBEXfilterDrill 12 2 4" xfId="3982" xr:uid="{00000000-0005-0000-0000-0000DB150000}"/>
    <cellStyle name="SAPBEXfilterDrill 12 2 4 2" xfId="8132" xr:uid="{00000000-0005-0000-0000-0000DC150000}"/>
    <cellStyle name="SAPBEXfilterDrill 12 2 4_APM NE Q4-2024 Intra" xfId="19619" xr:uid="{EA0AFD4D-5B2C-445C-9E06-76558CFF109F}"/>
    <cellStyle name="SAPBEXfilterDrill 12 2 5" xfId="8127" xr:uid="{00000000-0005-0000-0000-0000DD150000}"/>
    <cellStyle name="SAPBEXfilterDrill 12 2_APM NE Q4-2024 Intra" xfId="19614" xr:uid="{54F83BFE-FE53-4AA9-8048-8F06EDDC724E}"/>
    <cellStyle name="SAPBEXfilterDrill 12 3" xfId="3983" xr:uid="{00000000-0005-0000-0000-0000DF150000}"/>
    <cellStyle name="SAPBEXfilterDrill 12 3 2" xfId="3984" xr:uid="{00000000-0005-0000-0000-0000E0150000}"/>
    <cellStyle name="SAPBEXfilterDrill 12 3 2 2" xfId="3985" xr:uid="{00000000-0005-0000-0000-0000E1150000}"/>
    <cellStyle name="SAPBEXfilterDrill 12 3 2 2 2" xfId="8135" xr:uid="{00000000-0005-0000-0000-0000E2150000}"/>
    <cellStyle name="SAPBEXfilterDrill 12 3 2 2_APM NE Q4-2024 Intra" xfId="19622" xr:uid="{B6496951-F7F3-4A59-B6C3-ED116931DF33}"/>
    <cellStyle name="SAPBEXfilterDrill 12 3 2 3" xfId="8134" xr:uid="{00000000-0005-0000-0000-0000E3150000}"/>
    <cellStyle name="SAPBEXfilterDrill 12 3 2_APM NE Q4-2024 Intra" xfId="19621" xr:uid="{7EE236AC-CC32-468A-ACBA-98D4ED342E0F}"/>
    <cellStyle name="SAPBEXfilterDrill 12 3 3" xfId="3986" xr:uid="{00000000-0005-0000-0000-0000E5150000}"/>
    <cellStyle name="SAPBEXfilterDrill 12 3 3 2" xfId="3987" xr:uid="{00000000-0005-0000-0000-0000E6150000}"/>
    <cellStyle name="SAPBEXfilterDrill 12 3 3 2 2" xfId="8137" xr:uid="{00000000-0005-0000-0000-0000E7150000}"/>
    <cellStyle name="SAPBEXfilterDrill 12 3 3 2_APM NE Q4-2024 Intra" xfId="19624" xr:uid="{D2FFC339-5626-4ED0-9619-B29D6FE067CF}"/>
    <cellStyle name="SAPBEXfilterDrill 12 3 3 3" xfId="8136" xr:uid="{00000000-0005-0000-0000-0000E8150000}"/>
    <cellStyle name="SAPBEXfilterDrill 12 3 3_APM NE Q4-2024 Intra" xfId="19623" xr:uid="{EEE94688-622C-4E0D-A6E3-2A6307FED63B}"/>
    <cellStyle name="SAPBEXfilterDrill 12 3 4" xfId="3988" xr:uid="{00000000-0005-0000-0000-0000EA150000}"/>
    <cellStyle name="SAPBEXfilterDrill 12 3 4 2" xfId="8138" xr:uid="{00000000-0005-0000-0000-0000EB150000}"/>
    <cellStyle name="SAPBEXfilterDrill 12 3 4_APM NE Q4-2024 Intra" xfId="19625" xr:uid="{A835873F-B344-4725-8ABA-07575BC35FC6}"/>
    <cellStyle name="SAPBEXfilterDrill 12 3 5" xfId="8133" xr:uid="{00000000-0005-0000-0000-0000EC150000}"/>
    <cellStyle name="SAPBEXfilterDrill 12 3_APM NE Q4-2024 Intra" xfId="19620" xr:uid="{AE014F95-7595-4AC7-BAB8-DAA9ED57D879}"/>
    <cellStyle name="SAPBEXfilterDrill 12 4" xfId="3989" xr:uid="{00000000-0005-0000-0000-0000EE150000}"/>
    <cellStyle name="SAPBEXfilterDrill 12 4 2" xfId="3990" xr:uid="{00000000-0005-0000-0000-0000EF150000}"/>
    <cellStyle name="SAPBEXfilterDrill 12 4 2 2" xfId="3991" xr:uid="{00000000-0005-0000-0000-0000F0150000}"/>
    <cellStyle name="SAPBEXfilterDrill 12 4 2 2 2" xfId="8141" xr:uid="{00000000-0005-0000-0000-0000F1150000}"/>
    <cellStyle name="SAPBEXfilterDrill 12 4 2 2_APM NE Q4-2024 Intra" xfId="19628" xr:uid="{10A0F9E0-9132-4AD4-8C0F-2067D20F4671}"/>
    <cellStyle name="SAPBEXfilterDrill 12 4 2 3" xfId="8140" xr:uid="{00000000-0005-0000-0000-0000F2150000}"/>
    <cellStyle name="SAPBEXfilterDrill 12 4 2_APM NE Q4-2024 Intra" xfId="19627" xr:uid="{46BAA1BF-EEBA-42AD-8CCB-282805CB5CBF}"/>
    <cellStyle name="SAPBEXfilterDrill 12 4 3" xfId="3992" xr:uid="{00000000-0005-0000-0000-0000F4150000}"/>
    <cellStyle name="SAPBEXfilterDrill 12 4 3 2" xfId="3993" xr:uid="{00000000-0005-0000-0000-0000F5150000}"/>
    <cellStyle name="SAPBEXfilterDrill 12 4 3 2 2" xfId="8143" xr:uid="{00000000-0005-0000-0000-0000F6150000}"/>
    <cellStyle name="SAPBEXfilterDrill 12 4 3 2_APM NE Q4-2024 Intra" xfId="19630" xr:uid="{E7E72166-D994-44DF-A82D-83323EAB80D1}"/>
    <cellStyle name="SAPBEXfilterDrill 12 4 3 3" xfId="8142" xr:uid="{00000000-0005-0000-0000-0000F7150000}"/>
    <cellStyle name="SAPBEXfilterDrill 12 4 3_APM NE Q4-2024 Intra" xfId="19629" xr:uid="{0F66BC9D-1AC7-4A23-81C3-367CD3E3C26A}"/>
    <cellStyle name="SAPBEXfilterDrill 12 4 4" xfId="3994" xr:uid="{00000000-0005-0000-0000-0000F9150000}"/>
    <cellStyle name="SAPBEXfilterDrill 12 4 4 2" xfId="8144" xr:uid="{00000000-0005-0000-0000-0000FA150000}"/>
    <cellStyle name="SAPBEXfilterDrill 12 4 4_APM NE Q4-2024 Intra" xfId="19631" xr:uid="{107EEF2B-AC7D-469F-8ECA-97782292568B}"/>
    <cellStyle name="SAPBEXfilterDrill 12 4 5" xfId="8139" xr:uid="{00000000-0005-0000-0000-0000FB150000}"/>
    <cellStyle name="SAPBEXfilterDrill 12 4_APM NE Q4-2024 Intra" xfId="19626" xr:uid="{4E62E62A-A8B9-459E-A5FA-F8D7F8536BCC}"/>
    <cellStyle name="SAPBEXfilterDrill 12 5" xfId="3995" xr:uid="{00000000-0005-0000-0000-0000FD150000}"/>
    <cellStyle name="SAPBEXfilterDrill 12 5 2" xfId="3996" xr:uid="{00000000-0005-0000-0000-0000FE150000}"/>
    <cellStyle name="SAPBEXfilterDrill 12 5 2 2" xfId="8146" xr:uid="{00000000-0005-0000-0000-0000FF150000}"/>
    <cellStyle name="SAPBEXfilterDrill 12 5 2_APM NE Q4-2024 Intra" xfId="19633" xr:uid="{1DE41DAE-51E2-422D-BD56-ED6C267B6A06}"/>
    <cellStyle name="SAPBEXfilterDrill 12 5 3" xfId="8145" xr:uid="{00000000-0005-0000-0000-000000160000}"/>
    <cellStyle name="SAPBEXfilterDrill 12 5_APM NE Q4-2024 Intra" xfId="19632" xr:uid="{5ACCCD69-2226-4E36-9D65-5F1D83EF6450}"/>
    <cellStyle name="SAPBEXfilterDrill 12 6" xfId="3997" xr:uid="{00000000-0005-0000-0000-000002160000}"/>
    <cellStyle name="SAPBEXfilterDrill 12 6 2" xfId="3998" xr:uid="{00000000-0005-0000-0000-000003160000}"/>
    <cellStyle name="SAPBEXfilterDrill 12 6 2 2" xfId="8148" xr:uid="{00000000-0005-0000-0000-000004160000}"/>
    <cellStyle name="SAPBEXfilterDrill 12 6 2_APM NE Q4-2024 Intra" xfId="19635" xr:uid="{F2F64D2A-F66B-4E00-9F84-D9E534050B0F}"/>
    <cellStyle name="SAPBEXfilterDrill 12 6 3" xfId="8147" xr:uid="{00000000-0005-0000-0000-000005160000}"/>
    <cellStyle name="SAPBEXfilterDrill 12 6_APM NE Q4-2024 Intra" xfId="19634" xr:uid="{BF9D3309-8B38-4572-A971-10989C7D4025}"/>
    <cellStyle name="SAPBEXfilterDrill 12 7" xfId="3999" xr:uid="{00000000-0005-0000-0000-000007160000}"/>
    <cellStyle name="SAPBEXfilterDrill 12 7 2" xfId="8149" xr:uid="{00000000-0005-0000-0000-000008160000}"/>
    <cellStyle name="SAPBEXfilterDrill 12 7_APM NE Q4-2024 Intra" xfId="19636" xr:uid="{923CD016-0822-4A1E-A5BD-2EB2E0DEEEFC}"/>
    <cellStyle name="SAPBEXfilterDrill 12 8" xfId="8126" xr:uid="{00000000-0005-0000-0000-000009160000}"/>
    <cellStyle name="SAPBEXfilterDrill 12_APM NE Q4-2024 Intra" xfId="19613" xr:uid="{36961AB1-C31A-4F5F-AF7C-1AF9E6653A7A}"/>
    <cellStyle name="SAPBEXfilterDrill 13" xfId="4000" xr:uid="{00000000-0005-0000-0000-00000B160000}"/>
    <cellStyle name="SAPBEXfilterDrill 13 2" xfId="4001" xr:uid="{00000000-0005-0000-0000-00000C160000}"/>
    <cellStyle name="SAPBEXfilterDrill 13 2 2" xfId="4002" xr:uid="{00000000-0005-0000-0000-00000D160000}"/>
    <cellStyle name="SAPBEXfilterDrill 13 2 2 2" xfId="4003" xr:uid="{00000000-0005-0000-0000-00000E160000}"/>
    <cellStyle name="SAPBEXfilterDrill 13 2 2 2 2" xfId="8153" xr:uid="{00000000-0005-0000-0000-00000F160000}"/>
    <cellStyle name="SAPBEXfilterDrill 13 2 2 2_APM NE Q4-2024 Intra" xfId="19640" xr:uid="{FA2F4787-1DF2-45B0-BB4C-0515300A21AE}"/>
    <cellStyle name="SAPBEXfilterDrill 13 2 2 3" xfId="8152" xr:uid="{00000000-0005-0000-0000-000010160000}"/>
    <cellStyle name="SAPBEXfilterDrill 13 2 2_APM NE Q4-2024 Intra" xfId="19639" xr:uid="{FCA94B9C-6289-4F81-A8AE-86D94B4BEA37}"/>
    <cellStyle name="SAPBEXfilterDrill 13 2 3" xfId="4004" xr:uid="{00000000-0005-0000-0000-000012160000}"/>
    <cellStyle name="SAPBEXfilterDrill 13 2 3 2" xfId="4005" xr:uid="{00000000-0005-0000-0000-000013160000}"/>
    <cellStyle name="SAPBEXfilterDrill 13 2 3 2 2" xfId="8155" xr:uid="{00000000-0005-0000-0000-000014160000}"/>
    <cellStyle name="SAPBEXfilterDrill 13 2 3 2_APM NE Q4-2024 Intra" xfId="19642" xr:uid="{374209E0-57C5-441F-A695-6D927AAB7D2B}"/>
    <cellStyle name="SAPBEXfilterDrill 13 2 3 3" xfId="8154" xr:uid="{00000000-0005-0000-0000-000015160000}"/>
    <cellStyle name="SAPBEXfilterDrill 13 2 3_APM NE Q4-2024 Intra" xfId="19641" xr:uid="{2FA78E74-E295-4484-8A27-307B549F2E91}"/>
    <cellStyle name="SAPBEXfilterDrill 13 2 4" xfId="4006" xr:uid="{00000000-0005-0000-0000-000017160000}"/>
    <cellStyle name="SAPBEXfilterDrill 13 2 4 2" xfId="8156" xr:uid="{00000000-0005-0000-0000-000018160000}"/>
    <cellStyle name="SAPBEXfilterDrill 13 2 4_APM NE Q4-2024 Intra" xfId="19643" xr:uid="{88A27F59-1654-4F9A-B8C9-46C89EC43147}"/>
    <cellStyle name="SAPBEXfilterDrill 13 2 5" xfId="8151" xr:uid="{00000000-0005-0000-0000-000019160000}"/>
    <cellStyle name="SAPBEXfilterDrill 13 2_APM NE Q4-2024 Intra" xfId="19638" xr:uid="{35030BE9-F17F-413C-9CDB-9F8FE2386884}"/>
    <cellStyle name="SAPBEXfilterDrill 13 3" xfId="4007" xr:uid="{00000000-0005-0000-0000-00001B160000}"/>
    <cellStyle name="SAPBEXfilterDrill 13 3 2" xfId="4008" xr:uid="{00000000-0005-0000-0000-00001C160000}"/>
    <cellStyle name="SAPBEXfilterDrill 13 3 2 2" xfId="4009" xr:uid="{00000000-0005-0000-0000-00001D160000}"/>
    <cellStyle name="SAPBEXfilterDrill 13 3 2 2 2" xfId="8159" xr:uid="{00000000-0005-0000-0000-00001E160000}"/>
    <cellStyle name="SAPBEXfilterDrill 13 3 2 2_APM NE Q4-2024 Intra" xfId="19646" xr:uid="{812FDF81-91CB-4597-998F-8100693EC23C}"/>
    <cellStyle name="SAPBEXfilterDrill 13 3 2 3" xfId="8158" xr:uid="{00000000-0005-0000-0000-00001F160000}"/>
    <cellStyle name="SAPBEXfilterDrill 13 3 2_APM NE Q4-2024 Intra" xfId="19645" xr:uid="{B46D58A5-2CE0-4E4B-9C6B-853561E31ABD}"/>
    <cellStyle name="SAPBEXfilterDrill 13 3 3" xfId="4010" xr:uid="{00000000-0005-0000-0000-000021160000}"/>
    <cellStyle name="SAPBEXfilterDrill 13 3 3 2" xfId="4011" xr:uid="{00000000-0005-0000-0000-000022160000}"/>
    <cellStyle name="SAPBEXfilterDrill 13 3 3 2 2" xfId="8161" xr:uid="{00000000-0005-0000-0000-000023160000}"/>
    <cellStyle name="SAPBEXfilterDrill 13 3 3 2_APM NE Q4-2024 Intra" xfId="19648" xr:uid="{11F7B7F5-AE0A-4CBD-8416-86599F9D6868}"/>
    <cellStyle name="SAPBEXfilterDrill 13 3 3 3" xfId="8160" xr:uid="{00000000-0005-0000-0000-000024160000}"/>
    <cellStyle name="SAPBEXfilterDrill 13 3 3_APM NE Q4-2024 Intra" xfId="19647" xr:uid="{3568CC4E-11D3-4B4A-93C1-F9371EFFD75E}"/>
    <cellStyle name="SAPBEXfilterDrill 13 3 4" xfId="4012" xr:uid="{00000000-0005-0000-0000-000026160000}"/>
    <cellStyle name="SAPBEXfilterDrill 13 3 4 2" xfId="8162" xr:uid="{00000000-0005-0000-0000-000027160000}"/>
    <cellStyle name="SAPBEXfilterDrill 13 3 4_APM NE Q4-2024 Intra" xfId="19649" xr:uid="{D311B95B-744B-425E-9656-99ABF501C003}"/>
    <cellStyle name="SAPBEXfilterDrill 13 3 5" xfId="8157" xr:uid="{00000000-0005-0000-0000-000028160000}"/>
    <cellStyle name="SAPBEXfilterDrill 13 3_APM NE Q4-2024 Intra" xfId="19644" xr:uid="{B1D636EC-CF3F-4D24-AC71-CFA291CD84E0}"/>
    <cellStyle name="SAPBEXfilterDrill 13 4" xfId="4013" xr:uid="{00000000-0005-0000-0000-00002A160000}"/>
    <cellStyle name="SAPBEXfilterDrill 13 4 2" xfId="4014" xr:uid="{00000000-0005-0000-0000-00002B160000}"/>
    <cellStyle name="SAPBEXfilterDrill 13 4 2 2" xfId="4015" xr:uid="{00000000-0005-0000-0000-00002C160000}"/>
    <cellStyle name="SAPBEXfilterDrill 13 4 2 2 2" xfId="8165" xr:uid="{00000000-0005-0000-0000-00002D160000}"/>
    <cellStyle name="SAPBEXfilterDrill 13 4 2 2_APM NE Q4-2024 Intra" xfId="19652" xr:uid="{1823258C-5999-4C37-A854-72DCD60F42B0}"/>
    <cellStyle name="SAPBEXfilterDrill 13 4 2 3" xfId="8164" xr:uid="{00000000-0005-0000-0000-00002E160000}"/>
    <cellStyle name="SAPBEXfilterDrill 13 4 2_APM NE Q4-2024 Intra" xfId="19651" xr:uid="{3CAC3BF0-89EF-4535-9BD1-97A7CFD68EC4}"/>
    <cellStyle name="SAPBEXfilterDrill 13 4 3" xfId="4016" xr:uid="{00000000-0005-0000-0000-000030160000}"/>
    <cellStyle name="SAPBEXfilterDrill 13 4 3 2" xfId="4017" xr:uid="{00000000-0005-0000-0000-000031160000}"/>
    <cellStyle name="SAPBEXfilterDrill 13 4 3 2 2" xfId="8167" xr:uid="{00000000-0005-0000-0000-000032160000}"/>
    <cellStyle name="SAPBEXfilterDrill 13 4 3 2_APM NE Q4-2024 Intra" xfId="19654" xr:uid="{FCB5D13B-1C08-48D5-8738-984A70352BD6}"/>
    <cellStyle name="SAPBEXfilterDrill 13 4 3 3" xfId="8166" xr:uid="{00000000-0005-0000-0000-000033160000}"/>
    <cellStyle name="SAPBEXfilterDrill 13 4 3_APM NE Q4-2024 Intra" xfId="19653" xr:uid="{1B1B73F7-A44E-4C87-9E43-0637F8A98D22}"/>
    <cellStyle name="SAPBEXfilterDrill 13 4 4" xfId="4018" xr:uid="{00000000-0005-0000-0000-000035160000}"/>
    <cellStyle name="SAPBEXfilterDrill 13 4 4 2" xfId="8168" xr:uid="{00000000-0005-0000-0000-000036160000}"/>
    <cellStyle name="SAPBEXfilterDrill 13 4 4_APM NE Q4-2024 Intra" xfId="19655" xr:uid="{43CA1207-5847-48F9-9F34-EEEC66963603}"/>
    <cellStyle name="SAPBEXfilterDrill 13 4 5" xfId="8163" xr:uid="{00000000-0005-0000-0000-000037160000}"/>
    <cellStyle name="SAPBEXfilterDrill 13 4_APM NE Q4-2024 Intra" xfId="19650" xr:uid="{984D5167-133A-4D96-8D2D-61763F07864C}"/>
    <cellStyle name="SAPBEXfilterDrill 13 5" xfId="4019" xr:uid="{00000000-0005-0000-0000-000039160000}"/>
    <cellStyle name="SAPBEXfilterDrill 13 5 2" xfId="4020" xr:uid="{00000000-0005-0000-0000-00003A160000}"/>
    <cellStyle name="SAPBEXfilterDrill 13 5 2 2" xfId="8170" xr:uid="{00000000-0005-0000-0000-00003B160000}"/>
    <cellStyle name="SAPBEXfilterDrill 13 5 2_APM NE Q4-2024 Intra" xfId="19657" xr:uid="{92A8A0F6-AF97-41F0-9479-A91FB91B1BB6}"/>
    <cellStyle name="SAPBEXfilterDrill 13 5 3" xfId="8169" xr:uid="{00000000-0005-0000-0000-00003C160000}"/>
    <cellStyle name="SAPBEXfilterDrill 13 5_APM NE Q4-2024 Intra" xfId="19656" xr:uid="{5B017E83-6E8C-4AC1-9075-327366CB7E3C}"/>
    <cellStyle name="SAPBEXfilterDrill 13 6" xfId="4021" xr:uid="{00000000-0005-0000-0000-00003E160000}"/>
    <cellStyle name="SAPBEXfilterDrill 13 6 2" xfId="4022" xr:uid="{00000000-0005-0000-0000-00003F160000}"/>
    <cellStyle name="SAPBEXfilterDrill 13 6 2 2" xfId="8172" xr:uid="{00000000-0005-0000-0000-000040160000}"/>
    <cellStyle name="SAPBEXfilterDrill 13 6 2_APM NE Q4-2024 Intra" xfId="19659" xr:uid="{0F071501-B650-48A8-BA8E-E4DB60A6705F}"/>
    <cellStyle name="SAPBEXfilterDrill 13 6 3" xfId="8171" xr:uid="{00000000-0005-0000-0000-000041160000}"/>
    <cellStyle name="SAPBEXfilterDrill 13 6_APM NE Q4-2024 Intra" xfId="19658" xr:uid="{BE5FDEB0-FD74-4FF2-8793-243180F70D6A}"/>
    <cellStyle name="SAPBEXfilterDrill 13 7" xfId="4023" xr:uid="{00000000-0005-0000-0000-000043160000}"/>
    <cellStyle name="SAPBEXfilterDrill 13 7 2" xfId="8173" xr:uid="{00000000-0005-0000-0000-000044160000}"/>
    <cellStyle name="SAPBEXfilterDrill 13 7_APM NE Q4-2024 Intra" xfId="19660" xr:uid="{39CDB3F9-6393-45C5-A2E7-9A4C7284C410}"/>
    <cellStyle name="SAPBEXfilterDrill 13 8" xfId="8150" xr:uid="{00000000-0005-0000-0000-000045160000}"/>
    <cellStyle name="SAPBEXfilterDrill 13_APM NE Q4-2024 Intra" xfId="19637" xr:uid="{D89C654C-A1E6-47C5-9E5E-F9469575E874}"/>
    <cellStyle name="SAPBEXfilterDrill 14" xfId="4024" xr:uid="{00000000-0005-0000-0000-000047160000}"/>
    <cellStyle name="SAPBEXfilterDrill 14 2" xfId="4025" xr:uid="{00000000-0005-0000-0000-000048160000}"/>
    <cellStyle name="SAPBEXfilterDrill 14 2 2" xfId="4026" xr:uid="{00000000-0005-0000-0000-000049160000}"/>
    <cellStyle name="SAPBEXfilterDrill 14 2 2 2" xfId="4027" xr:uid="{00000000-0005-0000-0000-00004A160000}"/>
    <cellStyle name="SAPBEXfilterDrill 14 2 2 2 2" xfId="8177" xr:uid="{00000000-0005-0000-0000-00004B160000}"/>
    <cellStyle name="SAPBEXfilterDrill 14 2 2 2_APM NE Q4-2024 Intra" xfId="19664" xr:uid="{C51F1334-2148-400E-830F-E0E84E0F2E50}"/>
    <cellStyle name="SAPBEXfilterDrill 14 2 2 3" xfId="8176" xr:uid="{00000000-0005-0000-0000-00004C160000}"/>
    <cellStyle name="SAPBEXfilterDrill 14 2 2_APM NE Q4-2024 Intra" xfId="19663" xr:uid="{B50A8201-ADEE-4459-B169-98F2E9FFD8E5}"/>
    <cellStyle name="SAPBEXfilterDrill 14 2 3" xfId="4028" xr:uid="{00000000-0005-0000-0000-00004E160000}"/>
    <cellStyle name="SAPBEXfilterDrill 14 2 3 2" xfId="4029" xr:uid="{00000000-0005-0000-0000-00004F160000}"/>
    <cellStyle name="SAPBEXfilterDrill 14 2 3 2 2" xfId="8179" xr:uid="{00000000-0005-0000-0000-000050160000}"/>
    <cellStyle name="SAPBEXfilterDrill 14 2 3 2_APM NE Q4-2024 Intra" xfId="19666" xr:uid="{78602E80-DB6E-4C42-837A-6C10FF7416FE}"/>
    <cellStyle name="SAPBEXfilterDrill 14 2 3 3" xfId="8178" xr:uid="{00000000-0005-0000-0000-000051160000}"/>
    <cellStyle name="SAPBEXfilterDrill 14 2 3_APM NE Q4-2024 Intra" xfId="19665" xr:uid="{29248AAE-3DA7-4B74-85C5-4D91574A7E1E}"/>
    <cellStyle name="SAPBEXfilterDrill 14 2 4" xfId="4030" xr:uid="{00000000-0005-0000-0000-000053160000}"/>
    <cellStyle name="SAPBEXfilterDrill 14 2 4 2" xfId="8180" xr:uid="{00000000-0005-0000-0000-000054160000}"/>
    <cellStyle name="SAPBEXfilterDrill 14 2 4_APM NE Q4-2024 Intra" xfId="19667" xr:uid="{4FDDEBF3-DFAC-4728-907B-E1C5E31B2EB5}"/>
    <cellStyle name="SAPBEXfilterDrill 14 2 5" xfId="8175" xr:uid="{00000000-0005-0000-0000-000055160000}"/>
    <cellStyle name="SAPBEXfilterDrill 14 2_APM NE Q4-2024 Intra" xfId="19662" xr:uid="{2116ED48-E473-47A7-B672-26BFA90362BC}"/>
    <cellStyle name="SAPBEXfilterDrill 14 3" xfId="4031" xr:uid="{00000000-0005-0000-0000-000057160000}"/>
    <cellStyle name="SAPBEXfilterDrill 14 3 2" xfId="4032" xr:uid="{00000000-0005-0000-0000-000058160000}"/>
    <cellStyle name="SAPBEXfilterDrill 14 3 2 2" xfId="4033" xr:uid="{00000000-0005-0000-0000-000059160000}"/>
    <cellStyle name="SAPBEXfilterDrill 14 3 2 2 2" xfId="8183" xr:uid="{00000000-0005-0000-0000-00005A160000}"/>
    <cellStyle name="SAPBEXfilterDrill 14 3 2 2_APM NE Q4-2024 Intra" xfId="19670" xr:uid="{81EB4CAF-F52B-40C9-B434-748BA743E549}"/>
    <cellStyle name="SAPBEXfilterDrill 14 3 2 3" xfId="8182" xr:uid="{00000000-0005-0000-0000-00005B160000}"/>
    <cellStyle name="SAPBEXfilterDrill 14 3 2_APM NE Q4-2024 Intra" xfId="19669" xr:uid="{B08174EE-BB64-43F0-A0FC-AFE8B127CF02}"/>
    <cellStyle name="SAPBEXfilterDrill 14 3 3" xfId="4034" xr:uid="{00000000-0005-0000-0000-00005D160000}"/>
    <cellStyle name="SAPBEXfilterDrill 14 3 3 2" xfId="4035" xr:uid="{00000000-0005-0000-0000-00005E160000}"/>
    <cellStyle name="SAPBEXfilterDrill 14 3 3 2 2" xfId="8185" xr:uid="{00000000-0005-0000-0000-00005F160000}"/>
    <cellStyle name="SAPBEXfilterDrill 14 3 3 2_APM NE Q4-2024 Intra" xfId="19672" xr:uid="{1EA5E22C-A0FA-4D9B-969B-55EC19D3E4A7}"/>
    <cellStyle name="SAPBEXfilterDrill 14 3 3 3" xfId="8184" xr:uid="{00000000-0005-0000-0000-000060160000}"/>
    <cellStyle name="SAPBEXfilterDrill 14 3 3_APM NE Q4-2024 Intra" xfId="19671" xr:uid="{00AA6D44-60B6-423E-9A24-B896AC606728}"/>
    <cellStyle name="SAPBEXfilterDrill 14 3 4" xfId="4036" xr:uid="{00000000-0005-0000-0000-000062160000}"/>
    <cellStyle name="SAPBEXfilterDrill 14 3 4 2" xfId="8186" xr:uid="{00000000-0005-0000-0000-000063160000}"/>
    <cellStyle name="SAPBEXfilterDrill 14 3 4_APM NE Q4-2024 Intra" xfId="19673" xr:uid="{7E07FBE7-62F6-411D-A38B-8E284C91B748}"/>
    <cellStyle name="SAPBEXfilterDrill 14 3 5" xfId="8181" xr:uid="{00000000-0005-0000-0000-000064160000}"/>
    <cellStyle name="SAPBEXfilterDrill 14 3_APM NE Q4-2024 Intra" xfId="19668" xr:uid="{CB0D5EB9-C97D-418E-8672-B764DF0F40BF}"/>
    <cellStyle name="SAPBEXfilterDrill 14 4" xfId="4037" xr:uid="{00000000-0005-0000-0000-000066160000}"/>
    <cellStyle name="SAPBEXfilterDrill 14 4 2" xfId="4038" xr:uid="{00000000-0005-0000-0000-000067160000}"/>
    <cellStyle name="SAPBEXfilterDrill 14 4 2 2" xfId="4039" xr:uid="{00000000-0005-0000-0000-000068160000}"/>
    <cellStyle name="SAPBEXfilterDrill 14 4 2 2 2" xfId="8189" xr:uid="{00000000-0005-0000-0000-000069160000}"/>
    <cellStyle name="SAPBEXfilterDrill 14 4 2 2_APM NE Q4-2024 Intra" xfId="19676" xr:uid="{1F586AFA-3345-4393-9541-7847D0CC6828}"/>
    <cellStyle name="SAPBEXfilterDrill 14 4 2 3" xfId="8188" xr:uid="{00000000-0005-0000-0000-00006A160000}"/>
    <cellStyle name="SAPBEXfilterDrill 14 4 2_APM NE Q4-2024 Intra" xfId="19675" xr:uid="{E9ADD66B-268B-4AD7-932A-57D8D98E6662}"/>
    <cellStyle name="SAPBEXfilterDrill 14 4 3" xfId="4040" xr:uid="{00000000-0005-0000-0000-00006C160000}"/>
    <cellStyle name="SAPBEXfilterDrill 14 4 3 2" xfId="4041" xr:uid="{00000000-0005-0000-0000-00006D160000}"/>
    <cellStyle name="SAPBEXfilterDrill 14 4 3 2 2" xfId="8191" xr:uid="{00000000-0005-0000-0000-00006E160000}"/>
    <cellStyle name="SAPBEXfilterDrill 14 4 3 2_APM NE Q4-2024 Intra" xfId="19678" xr:uid="{D5D3CE51-CB37-4D83-9666-D44165EB40C3}"/>
    <cellStyle name="SAPBEXfilterDrill 14 4 3 3" xfId="8190" xr:uid="{00000000-0005-0000-0000-00006F160000}"/>
    <cellStyle name="SAPBEXfilterDrill 14 4 3_APM NE Q4-2024 Intra" xfId="19677" xr:uid="{F0865219-2637-41D4-9ADA-7CF2D17F3775}"/>
    <cellStyle name="SAPBEXfilterDrill 14 4 4" xfId="4042" xr:uid="{00000000-0005-0000-0000-000071160000}"/>
    <cellStyle name="SAPBEXfilterDrill 14 4 4 2" xfId="8192" xr:uid="{00000000-0005-0000-0000-000072160000}"/>
    <cellStyle name="SAPBEXfilterDrill 14 4 4_APM NE Q4-2024 Intra" xfId="19679" xr:uid="{DF991C42-746D-414E-B160-723E5CC5F776}"/>
    <cellStyle name="SAPBEXfilterDrill 14 4 5" xfId="8187" xr:uid="{00000000-0005-0000-0000-000073160000}"/>
    <cellStyle name="SAPBEXfilterDrill 14 4_APM NE Q4-2024 Intra" xfId="19674" xr:uid="{61ACFE7E-B148-4086-8583-FC2A1C3AC159}"/>
    <cellStyle name="SAPBEXfilterDrill 14 5" xfId="4043" xr:uid="{00000000-0005-0000-0000-000075160000}"/>
    <cellStyle name="SAPBEXfilterDrill 14 5 2" xfId="4044" xr:uid="{00000000-0005-0000-0000-000076160000}"/>
    <cellStyle name="SAPBEXfilterDrill 14 5 2 2" xfId="8194" xr:uid="{00000000-0005-0000-0000-000077160000}"/>
    <cellStyle name="SAPBEXfilterDrill 14 5 2_APM NE Q4-2024 Intra" xfId="19681" xr:uid="{8C586748-78F9-47A8-9105-F6E271FCE2F8}"/>
    <cellStyle name="SAPBEXfilterDrill 14 5 3" xfId="8193" xr:uid="{00000000-0005-0000-0000-000078160000}"/>
    <cellStyle name="SAPBEXfilterDrill 14 5_APM NE Q4-2024 Intra" xfId="19680" xr:uid="{EFB5DA94-3BEE-4EF0-A887-8AF919BEDDC3}"/>
    <cellStyle name="SAPBEXfilterDrill 14 6" xfId="4045" xr:uid="{00000000-0005-0000-0000-00007A160000}"/>
    <cellStyle name="SAPBEXfilterDrill 14 6 2" xfId="4046" xr:uid="{00000000-0005-0000-0000-00007B160000}"/>
    <cellStyle name="SAPBEXfilterDrill 14 6 2 2" xfId="8196" xr:uid="{00000000-0005-0000-0000-00007C160000}"/>
    <cellStyle name="SAPBEXfilterDrill 14 6 2_APM NE Q4-2024 Intra" xfId="19683" xr:uid="{887A0CB3-6B7A-4414-AE0A-21483ED39271}"/>
    <cellStyle name="SAPBEXfilterDrill 14 6 3" xfId="8195" xr:uid="{00000000-0005-0000-0000-00007D160000}"/>
    <cellStyle name="SAPBEXfilterDrill 14 6_APM NE Q4-2024 Intra" xfId="19682" xr:uid="{C480E8D0-2F0B-44C2-95E6-1E7E0DA363BF}"/>
    <cellStyle name="SAPBEXfilterDrill 14 7" xfId="4047" xr:uid="{00000000-0005-0000-0000-00007F160000}"/>
    <cellStyle name="SAPBEXfilterDrill 14 7 2" xfId="8197" xr:uid="{00000000-0005-0000-0000-000080160000}"/>
    <cellStyle name="SAPBEXfilterDrill 14 7_APM NE Q4-2024 Intra" xfId="19684" xr:uid="{7DED6849-0A7A-42AB-BFC8-9811109CA068}"/>
    <cellStyle name="SAPBEXfilterDrill 14 8" xfId="8174" xr:uid="{00000000-0005-0000-0000-000081160000}"/>
    <cellStyle name="SAPBEXfilterDrill 14_APM NE Q4-2024 Intra" xfId="19661" xr:uid="{6C58C77F-9EE4-4032-8831-D76577DCD7B5}"/>
    <cellStyle name="SAPBEXfilterDrill 15" xfId="4048" xr:uid="{00000000-0005-0000-0000-000083160000}"/>
    <cellStyle name="SAPBEXfilterDrill 15 2" xfId="4049" xr:uid="{00000000-0005-0000-0000-000084160000}"/>
    <cellStyle name="SAPBEXfilterDrill 15 2 2" xfId="4050" xr:uid="{00000000-0005-0000-0000-000085160000}"/>
    <cellStyle name="SAPBEXfilterDrill 15 2 2 2" xfId="8200" xr:uid="{00000000-0005-0000-0000-000086160000}"/>
    <cellStyle name="SAPBEXfilterDrill 15 2 2_APM NE Q4-2024 Intra" xfId="19687" xr:uid="{B0392689-9C49-4C37-92CA-FCCE6B291247}"/>
    <cellStyle name="SAPBEXfilterDrill 15 2 3" xfId="8199" xr:uid="{00000000-0005-0000-0000-000087160000}"/>
    <cellStyle name="SAPBEXfilterDrill 15 2_APM NE Q4-2024 Intra" xfId="19686" xr:uid="{2ABEFD2A-D94D-430A-B199-9418871918CF}"/>
    <cellStyle name="SAPBEXfilterDrill 15 3" xfId="4051" xr:uid="{00000000-0005-0000-0000-000089160000}"/>
    <cellStyle name="SAPBEXfilterDrill 15 3 2" xfId="4052" xr:uid="{00000000-0005-0000-0000-00008A160000}"/>
    <cellStyle name="SAPBEXfilterDrill 15 3 2 2" xfId="8202" xr:uid="{00000000-0005-0000-0000-00008B160000}"/>
    <cellStyle name="SAPBEXfilterDrill 15 3 2_APM NE Q4-2024 Intra" xfId="19689" xr:uid="{8B0FBC82-2FAF-4193-A97B-D2DF74953769}"/>
    <cellStyle name="SAPBEXfilterDrill 15 3 3" xfId="8201" xr:uid="{00000000-0005-0000-0000-00008C160000}"/>
    <cellStyle name="SAPBEXfilterDrill 15 3_APM NE Q4-2024 Intra" xfId="19688" xr:uid="{D6282FF3-9438-488C-ACEB-D4EB83BD8B8C}"/>
    <cellStyle name="SAPBEXfilterDrill 15 4" xfId="4053" xr:uid="{00000000-0005-0000-0000-00008E160000}"/>
    <cellStyle name="SAPBEXfilterDrill 15 4 2" xfId="8203" xr:uid="{00000000-0005-0000-0000-00008F160000}"/>
    <cellStyle name="SAPBEXfilterDrill 15 4_APM NE Q4-2024 Intra" xfId="19690" xr:uid="{AE82E95F-BC5D-46DB-9371-829C4C3D232C}"/>
    <cellStyle name="SAPBEXfilterDrill 15 5" xfId="8198" xr:uid="{00000000-0005-0000-0000-000090160000}"/>
    <cellStyle name="SAPBEXfilterDrill 15_APM NE Q4-2024 Intra" xfId="19685" xr:uid="{E3048696-2938-423D-9BA2-82DD96B7C22B}"/>
    <cellStyle name="SAPBEXfilterDrill 16" xfId="4054" xr:uid="{00000000-0005-0000-0000-000092160000}"/>
    <cellStyle name="SAPBEXfilterDrill 16 2" xfId="4055" xr:uid="{00000000-0005-0000-0000-000093160000}"/>
    <cellStyle name="SAPBEXfilterDrill 16 2 2" xfId="4056" xr:uid="{00000000-0005-0000-0000-000094160000}"/>
    <cellStyle name="SAPBEXfilterDrill 16 2 2 2" xfId="8206" xr:uid="{00000000-0005-0000-0000-000095160000}"/>
    <cellStyle name="SAPBEXfilterDrill 16 2 2_APM NE Q4-2024 Intra" xfId="19693" xr:uid="{041EBE66-E55A-4419-BFD4-C9C75E61B00C}"/>
    <cellStyle name="SAPBEXfilterDrill 16 2 3" xfId="8205" xr:uid="{00000000-0005-0000-0000-000096160000}"/>
    <cellStyle name="SAPBEXfilterDrill 16 2_APM NE Q4-2024 Intra" xfId="19692" xr:uid="{FEDD8137-DC9F-4DE4-AEB4-F7A8650A3CE1}"/>
    <cellStyle name="SAPBEXfilterDrill 16 3" xfId="4057" xr:uid="{00000000-0005-0000-0000-000098160000}"/>
    <cellStyle name="SAPBEXfilterDrill 16 3 2" xfId="4058" xr:uid="{00000000-0005-0000-0000-000099160000}"/>
    <cellStyle name="SAPBEXfilterDrill 16 3 2 2" xfId="8208" xr:uid="{00000000-0005-0000-0000-00009A160000}"/>
    <cellStyle name="SAPBEXfilterDrill 16 3 2_APM NE Q4-2024 Intra" xfId="19695" xr:uid="{CC017089-E03E-4689-A69A-12E201107FB3}"/>
    <cellStyle name="SAPBEXfilterDrill 16 3 3" xfId="8207" xr:uid="{00000000-0005-0000-0000-00009B160000}"/>
    <cellStyle name="SAPBEXfilterDrill 16 3_APM NE Q4-2024 Intra" xfId="19694" xr:uid="{C518FDEB-ADA9-4D61-BCD3-603C2A25E3BD}"/>
    <cellStyle name="SAPBEXfilterDrill 16 4" xfId="4059" xr:uid="{00000000-0005-0000-0000-00009D160000}"/>
    <cellStyle name="SAPBEXfilterDrill 16 4 2" xfId="8209" xr:uid="{00000000-0005-0000-0000-00009E160000}"/>
    <cellStyle name="SAPBEXfilterDrill 16 4_APM NE Q4-2024 Intra" xfId="19696" xr:uid="{48C4FFA1-09BD-4955-9C5C-0E07AF075174}"/>
    <cellStyle name="SAPBEXfilterDrill 16 5" xfId="8204" xr:uid="{00000000-0005-0000-0000-00009F160000}"/>
    <cellStyle name="SAPBEXfilterDrill 16_APM NE Q4-2024 Intra" xfId="19691" xr:uid="{343A6664-F8D7-4B86-AB5B-317651911954}"/>
    <cellStyle name="SAPBEXfilterDrill 17" xfId="4060" xr:uid="{00000000-0005-0000-0000-0000A1160000}"/>
    <cellStyle name="SAPBEXfilterDrill 17 2" xfId="4061" xr:uid="{00000000-0005-0000-0000-0000A2160000}"/>
    <cellStyle name="SAPBEXfilterDrill 17 2 2" xfId="8211" xr:uid="{00000000-0005-0000-0000-0000A3160000}"/>
    <cellStyle name="SAPBEXfilterDrill 17 2_APM NE Q4-2024 Intra" xfId="19698" xr:uid="{ED9C230E-8012-40A1-ACB8-7113AD9F8D9D}"/>
    <cellStyle name="SAPBEXfilterDrill 17 3" xfId="8210" xr:uid="{00000000-0005-0000-0000-0000A4160000}"/>
    <cellStyle name="SAPBEXfilterDrill 17_APM NE Q4-2024 Intra" xfId="19697" xr:uid="{16D52A0F-2953-4816-A6E6-A635D9B72728}"/>
    <cellStyle name="SAPBEXfilterDrill 18" xfId="4062" xr:uid="{00000000-0005-0000-0000-0000A6160000}"/>
    <cellStyle name="SAPBEXfilterDrill 18 2" xfId="4063" xr:uid="{00000000-0005-0000-0000-0000A7160000}"/>
    <cellStyle name="SAPBEXfilterDrill 18 2 2" xfId="8213" xr:uid="{00000000-0005-0000-0000-0000A8160000}"/>
    <cellStyle name="SAPBEXfilterDrill 18 2_APM NE Q4-2024 Intra" xfId="19700" xr:uid="{A5E37576-1A0E-4ED8-AB09-8B2C7F38CC91}"/>
    <cellStyle name="SAPBEXfilterDrill 18 3" xfId="8212" xr:uid="{00000000-0005-0000-0000-0000A9160000}"/>
    <cellStyle name="SAPBEXfilterDrill 18_APM NE Q4-2024 Intra" xfId="19699" xr:uid="{FFC03D0D-5BA4-4BBC-82CE-C44B6324DF7D}"/>
    <cellStyle name="SAPBEXfilterDrill 19" xfId="4064" xr:uid="{00000000-0005-0000-0000-0000AB160000}"/>
    <cellStyle name="SAPBEXfilterDrill 19 2" xfId="8214" xr:uid="{00000000-0005-0000-0000-0000AC160000}"/>
    <cellStyle name="SAPBEXfilterDrill 19_APM NE Q4-2024 Intra" xfId="19701" xr:uid="{986CD0BA-8161-40CA-9C07-9E476B61C134}"/>
    <cellStyle name="SAPBEXfilterDrill 2" xfId="4065" xr:uid="{00000000-0005-0000-0000-0000AD160000}"/>
    <cellStyle name="SAPBEXfilterDrill 2 2" xfId="4066" xr:uid="{00000000-0005-0000-0000-0000AE160000}"/>
    <cellStyle name="SAPBEXfilterDrill 2 2 2" xfId="4067" xr:uid="{00000000-0005-0000-0000-0000AF160000}"/>
    <cellStyle name="SAPBEXfilterDrill 2 2 2 2" xfId="4068" xr:uid="{00000000-0005-0000-0000-0000B0160000}"/>
    <cellStyle name="SAPBEXfilterDrill 2 2 2 2 2" xfId="4069" xr:uid="{00000000-0005-0000-0000-0000B1160000}"/>
    <cellStyle name="SAPBEXfilterDrill 2 2 2 2 2 2" xfId="8219" xr:uid="{00000000-0005-0000-0000-0000B2160000}"/>
    <cellStyle name="SAPBEXfilterDrill 2 2 2 2 2_APM NE Q4-2024 Intra" xfId="19706" xr:uid="{AF22D5AB-1519-46AD-8B87-BF087CD4B9EE}"/>
    <cellStyle name="SAPBEXfilterDrill 2 2 2 2 3" xfId="8218" xr:uid="{00000000-0005-0000-0000-0000B3160000}"/>
    <cellStyle name="SAPBEXfilterDrill 2 2 2 2_APM NE Q4-2024 Intra" xfId="19705" xr:uid="{CC44DFD7-589C-41CE-8984-ED4CB25B7DC3}"/>
    <cellStyle name="SAPBEXfilterDrill 2 2 2 3" xfId="4070" xr:uid="{00000000-0005-0000-0000-0000B5160000}"/>
    <cellStyle name="SAPBEXfilterDrill 2 2 2 3 2" xfId="4071" xr:uid="{00000000-0005-0000-0000-0000B6160000}"/>
    <cellStyle name="SAPBEXfilterDrill 2 2 2 3 2 2" xfId="8221" xr:uid="{00000000-0005-0000-0000-0000B7160000}"/>
    <cellStyle name="SAPBEXfilterDrill 2 2 2 3 2_APM NE Q4-2024 Intra" xfId="19708" xr:uid="{C515EF17-5FFA-4B5C-A2C1-5632564FA100}"/>
    <cellStyle name="SAPBEXfilterDrill 2 2 2 3 3" xfId="8220" xr:uid="{00000000-0005-0000-0000-0000B8160000}"/>
    <cellStyle name="SAPBEXfilterDrill 2 2 2 3_APM NE Q4-2024 Intra" xfId="19707" xr:uid="{57DDDF93-232A-47B9-B3F6-1FC6125DDB1A}"/>
    <cellStyle name="SAPBEXfilterDrill 2 2 2 4" xfId="4072" xr:uid="{00000000-0005-0000-0000-0000BA160000}"/>
    <cellStyle name="SAPBEXfilterDrill 2 2 2 4 2" xfId="8222" xr:uid="{00000000-0005-0000-0000-0000BB160000}"/>
    <cellStyle name="SAPBEXfilterDrill 2 2 2 4_APM NE Q4-2024 Intra" xfId="19709" xr:uid="{8A43E9BE-8385-4905-95AC-40B90795DA10}"/>
    <cellStyle name="SAPBEXfilterDrill 2 2 2 5" xfId="8217" xr:uid="{00000000-0005-0000-0000-0000BC160000}"/>
    <cellStyle name="SAPBEXfilterDrill 2 2 2_APM NE Q4-2024 Intra" xfId="19704" xr:uid="{6E2840DE-2C9F-4BB3-B2CB-D9CFA2D0B922}"/>
    <cellStyle name="SAPBEXfilterDrill 2 2 3" xfId="4073" xr:uid="{00000000-0005-0000-0000-0000BE160000}"/>
    <cellStyle name="SAPBEXfilterDrill 2 2 3 2" xfId="4074" xr:uid="{00000000-0005-0000-0000-0000BF160000}"/>
    <cellStyle name="SAPBEXfilterDrill 2 2 3 2 2" xfId="4075" xr:uid="{00000000-0005-0000-0000-0000C0160000}"/>
    <cellStyle name="SAPBEXfilterDrill 2 2 3 2 2 2" xfId="8225" xr:uid="{00000000-0005-0000-0000-0000C1160000}"/>
    <cellStyle name="SAPBEXfilterDrill 2 2 3 2 2_APM NE Q4-2024 Intra" xfId="19712" xr:uid="{0D766ACF-7930-47EA-AE8A-10EEBCC6F156}"/>
    <cellStyle name="SAPBEXfilterDrill 2 2 3 2 3" xfId="8224" xr:uid="{00000000-0005-0000-0000-0000C2160000}"/>
    <cellStyle name="SAPBEXfilterDrill 2 2 3 2_APM NE Q4-2024 Intra" xfId="19711" xr:uid="{8D7C7654-4915-454F-8FBC-65124BA8EFED}"/>
    <cellStyle name="SAPBEXfilterDrill 2 2 3 3" xfId="4076" xr:uid="{00000000-0005-0000-0000-0000C4160000}"/>
    <cellStyle name="SAPBEXfilterDrill 2 2 3 3 2" xfId="4077" xr:uid="{00000000-0005-0000-0000-0000C5160000}"/>
    <cellStyle name="SAPBEXfilterDrill 2 2 3 3 2 2" xfId="8227" xr:uid="{00000000-0005-0000-0000-0000C6160000}"/>
    <cellStyle name="SAPBEXfilterDrill 2 2 3 3 2_APM NE Q4-2024 Intra" xfId="19714" xr:uid="{8A02BE6E-A05D-48CF-9ACE-6E4C2BB5E498}"/>
    <cellStyle name="SAPBEXfilterDrill 2 2 3 3 3" xfId="8226" xr:uid="{00000000-0005-0000-0000-0000C7160000}"/>
    <cellStyle name="SAPBEXfilterDrill 2 2 3 3_APM NE Q4-2024 Intra" xfId="19713" xr:uid="{045B7CCC-32B4-406D-9E3F-96049543A3D9}"/>
    <cellStyle name="SAPBEXfilterDrill 2 2 3 4" xfId="4078" xr:uid="{00000000-0005-0000-0000-0000C9160000}"/>
    <cellStyle name="SAPBEXfilterDrill 2 2 3 4 2" xfId="8228" xr:uid="{00000000-0005-0000-0000-0000CA160000}"/>
    <cellStyle name="SAPBEXfilterDrill 2 2 3 4_APM NE Q4-2024 Intra" xfId="19715" xr:uid="{BBA73C35-9EF4-4492-AC58-B018B228D4E0}"/>
    <cellStyle name="SAPBEXfilterDrill 2 2 3 5" xfId="8223" xr:uid="{00000000-0005-0000-0000-0000CB160000}"/>
    <cellStyle name="SAPBEXfilterDrill 2 2 3_APM NE Q4-2024 Intra" xfId="19710" xr:uid="{717D4487-570B-4BA5-8248-21D6EBCB5483}"/>
    <cellStyle name="SAPBEXfilterDrill 2 2 4" xfId="4079" xr:uid="{00000000-0005-0000-0000-0000CD160000}"/>
    <cellStyle name="SAPBEXfilterDrill 2 2 4 2" xfId="4080" xr:uid="{00000000-0005-0000-0000-0000CE160000}"/>
    <cellStyle name="SAPBEXfilterDrill 2 2 4 2 2" xfId="8230" xr:uid="{00000000-0005-0000-0000-0000CF160000}"/>
    <cellStyle name="SAPBEXfilterDrill 2 2 4 2_APM NE Q4-2024 Intra" xfId="19717" xr:uid="{CA1A701A-5633-4E4F-9188-921D7D1629D8}"/>
    <cellStyle name="SAPBEXfilterDrill 2 2 4 3" xfId="8229" xr:uid="{00000000-0005-0000-0000-0000D0160000}"/>
    <cellStyle name="SAPBEXfilterDrill 2 2 4_APM NE Q4-2024 Intra" xfId="19716" xr:uid="{832B2923-EBB1-48F8-80EB-B825FC8A38A6}"/>
    <cellStyle name="SAPBEXfilterDrill 2 2 5" xfId="4081" xr:uid="{00000000-0005-0000-0000-0000D2160000}"/>
    <cellStyle name="SAPBEXfilterDrill 2 2 5 2" xfId="4082" xr:uid="{00000000-0005-0000-0000-0000D3160000}"/>
    <cellStyle name="SAPBEXfilterDrill 2 2 5 2 2" xfId="8232" xr:uid="{00000000-0005-0000-0000-0000D4160000}"/>
    <cellStyle name="SAPBEXfilterDrill 2 2 5 2_APM NE Q4-2024 Intra" xfId="19719" xr:uid="{0FE0BD12-2E3D-41F5-AF19-458EB361A386}"/>
    <cellStyle name="SAPBEXfilterDrill 2 2 5 3" xfId="8231" xr:uid="{00000000-0005-0000-0000-0000D5160000}"/>
    <cellStyle name="SAPBEXfilterDrill 2 2 5_APM NE Q4-2024 Intra" xfId="19718" xr:uid="{D93CE756-C027-4B11-8900-734C73CD2FB1}"/>
    <cellStyle name="SAPBEXfilterDrill 2 2 6" xfId="4083" xr:uid="{00000000-0005-0000-0000-0000D7160000}"/>
    <cellStyle name="SAPBEXfilterDrill 2 2 6 2" xfId="8233" xr:uid="{00000000-0005-0000-0000-0000D8160000}"/>
    <cellStyle name="SAPBEXfilterDrill 2 2 6_APM NE Q4-2024 Intra" xfId="19720" xr:uid="{1EED6D85-6ADF-4311-8050-F30E91BFBAFD}"/>
    <cellStyle name="SAPBEXfilterDrill 2 2 7" xfId="8216" xr:uid="{00000000-0005-0000-0000-0000D9160000}"/>
    <cellStyle name="SAPBEXfilterDrill 2 2_APM NE Q4-2024 Intra" xfId="19703" xr:uid="{62AE9C14-7088-4363-9235-ED0403708F2F}"/>
    <cellStyle name="SAPBEXfilterDrill 2 3" xfId="4084" xr:uid="{00000000-0005-0000-0000-0000DB160000}"/>
    <cellStyle name="SAPBEXfilterDrill 2 3 2" xfId="4085" xr:uid="{00000000-0005-0000-0000-0000DC160000}"/>
    <cellStyle name="SAPBEXfilterDrill 2 3 2 2" xfId="4086" xr:uid="{00000000-0005-0000-0000-0000DD160000}"/>
    <cellStyle name="SAPBEXfilterDrill 2 3 2 2 2" xfId="8236" xr:uid="{00000000-0005-0000-0000-0000DE160000}"/>
    <cellStyle name="SAPBEXfilterDrill 2 3 2 2_APM NE Q4-2024 Intra" xfId="19723" xr:uid="{7E9A38D0-E1E6-456F-A63B-E15BF78468D2}"/>
    <cellStyle name="SAPBEXfilterDrill 2 3 2 3" xfId="8235" xr:uid="{00000000-0005-0000-0000-0000DF160000}"/>
    <cellStyle name="SAPBEXfilterDrill 2 3 2_APM NE Q4-2024 Intra" xfId="19722" xr:uid="{CD5A96BD-BBF6-4A85-AF64-31FE8C62FF56}"/>
    <cellStyle name="SAPBEXfilterDrill 2 3 3" xfId="4087" xr:uid="{00000000-0005-0000-0000-0000E1160000}"/>
    <cellStyle name="SAPBEXfilterDrill 2 3 3 2" xfId="4088" xr:uid="{00000000-0005-0000-0000-0000E2160000}"/>
    <cellStyle name="SAPBEXfilterDrill 2 3 3 2 2" xfId="8238" xr:uid="{00000000-0005-0000-0000-0000E3160000}"/>
    <cellStyle name="SAPBEXfilterDrill 2 3 3 2_APM NE Q4-2024 Intra" xfId="19725" xr:uid="{04F8E783-DA66-4DE0-A5AD-8EEA22A1850F}"/>
    <cellStyle name="SAPBEXfilterDrill 2 3 3 3" xfId="8237" xr:uid="{00000000-0005-0000-0000-0000E4160000}"/>
    <cellStyle name="SAPBEXfilterDrill 2 3 3_APM NE Q4-2024 Intra" xfId="19724" xr:uid="{AC097DC3-9AE9-4009-BF8B-E76CF99D921E}"/>
    <cellStyle name="SAPBEXfilterDrill 2 3 4" xfId="4089" xr:uid="{00000000-0005-0000-0000-0000E6160000}"/>
    <cellStyle name="SAPBEXfilterDrill 2 3 4 2" xfId="8239" xr:uid="{00000000-0005-0000-0000-0000E7160000}"/>
    <cellStyle name="SAPBEXfilterDrill 2 3 4_APM NE Q4-2024 Intra" xfId="19726" xr:uid="{55D1B5BB-81C9-4BAC-BCB6-5B355489AE19}"/>
    <cellStyle name="SAPBEXfilterDrill 2 3 5" xfId="8234" xr:uid="{00000000-0005-0000-0000-0000E8160000}"/>
    <cellStyle name="SAPBEXfilterDrill 2 3_APM NE Q4-2024 Intra" xfId="19721" xr:uid="{6FC6D5F4-B110-4B2D-A156-324F1F3EFD03}"/>
    <cellStyle name="SAPBEXfilterDrill 2 4" xfId="4090" xr:uid="{00000000-0005-0000-0000-0000EA160000}"/>
    <cellStyle name="SAPBEXfilterDrill 2 4 2" xfId="4091" xr:uid="{00000000-0005-0000-0000-0000EB160000}"/>
    <cellStyle name="SAPBEXfilterDrill 2 4 2 2" xfId="4092" xr:uid="{00000000-0005-0000-0000-0000EC160000}"/>
    <cellStyle name="SAPBEXfilterDrill 2 4 2 2 2" xfId="8242" xr:uid="{00000000-0005-0000-0000-0000ED160000}"/>
    <cellStyle name="SAPBEXfilterDrill 2 4 2 2_APM NE Q4-2024 Intra" xfId="19729" xr:uid="{A6B1AF06-72E7-47F2-8607-839962F38961}"/>
    <cellStyle name="SAPBEXfilterDrill 2 4 2 3" xfId="8241" xr:uid="{00000000-0005-0000-0000-0000EE160000}"/>
    <cellStyle name="SAPBEXfilterDrill 2 4 2_APM NE Q4-2024 Intra" xfId="19728" xr:uid="{CF4E33A3-0808-4F00-9450-37E8A2F368E6}"/>
    <cellStyle name="SAPBEXfilterDrill 2 4 3" xfId="4093" xr:uid="{00000000-0005-0000-0000-0000F0160000}"/>
    <cellStyle name="SAPBEXfilterDrill 2 4 3 2" xfId="4094" xr:uid="{00000000-0005-0000-0000-0000F1160000}"/>
    <cellStyle name="SAPBEXfilterDrill 2 4 3 2 2" xfId="8244" xr:uid="{00000000-0005-0000-0000-0000F2160000}"/>
    <cellStyle name="SAPBEXfilterDrill 2 4 3 2_APM NE Q4-2024 Intra" xfId="19731" xr:uid="{AE6018DE-7AF6-4A7F-8A54-25572E95AF32}"/>
    <cellStyle name="SAPBEXfilterDrill 2 4 3 3" xfId="8243" xr:uid="{00000000-0005-0000-0000-0000F3160000}"/>
    <cellStyle name="SAPBEXfilterDrill 2 4 3_APM NE Q4-2024 Intra" xfId="19730" xr:uid="{651B3162-3168-4A22-9D21-B9E93B545649}"/>
    <cellStyle name="SAPBEXfilterDrill 2 4 4" xfId="4095" xr:uid="{00000000-0005-0000-0000-0000F5160000}"/>
    <cellStyle name="SAPBEXfilterDrill 2 4 4 2" xfId="8245" xr:uid="{00000000-0005-0000-0000-0000F6160000}"/>
    <cellStyle name="SAPBEXfilterDrill 2 4 4_APM NE Q4-2024 Intra" xfId="19732" xr:uid="{48515CFF-24F8-49DD-BDF3-2402AEB67841}"/>
    <cellStyle name="SAPBEXfilterDrill 2 4 5" xfId="8240" xr:uid="{00000000-0005-0000-0000-0000F7160000}"/>
    <cellStyle name="SAPBEXfilterDrill 2 4_APM NE Q4-2024 Intra" xfId="19727" xr:uid="{71D0FC36-6243-4EB9-B68B-77CE3B3905FA}"/>
    <cellStyle name="SAPBEXfilterDrill 2 5" xfId="4096" xr:uid="{00000000-0005-0000-0000-0000F9160000}"/>
    <cellStyle name="SAPBEXfilterDrill 2 5 2" xfId="4097" xr:uid="{00000000-0005-0000-0000-0000FA160000}"/>
    <cellStyle name="SAPBEXfilterDrill 2 5 2 2" xfId="8247" xr:uid="{00000000-0005-0000-0000-0000FB160000}"/>
    <cellStyle name="SAPBEXfilterDrill 2 5 2_APM NE Q4-2024 Intra" xfId="19734" xr:uid="{0353186A-4563-42F8-8717-02FA6CBBABD4}"/>
    <cellStyle name="SAPBEXfilterDrill 2 5 3" xfId="8246" xr:uid="{00000000-0005-0000-0000-0000FC160000}"/>
    <cellStyle name="SAPBEXfilterDrill 2 5_APM NE Q4-2024 Intra" xfId="19733" xr:uid="{1B28C965-84ED-4F60-86FF-CF2C6937B3A1}"/>
    <cellStyle name="SAPBEXfilterDrill 2 6" xfId="4098" xr:uid="{00000000-0005-0000-0000-0000FE160000}"/>
    <cellStyle name="SAPBEXfilterDrill 2 6 2" xfId="4099" xr:uid="{00000000-0005-0000-0000-0000FF160000}"/>
    <cellStyle name="SAPBEXfilterDrill 2 6 2 2" xfId="8249" xr:uid="{00000000-0005-0000-0000-000000170000}"/>
    <cellStyle name="SAPBEXfilterDrill 2 6 2_APM NE Q4-2024 Intra" xfId="19736" xr:uid="{5FFB2443-0689-4157-BE18-500462572F80}"/>
    <cellStyle name="SAPBEXfilterDrill 2 6 3" xfId="8248" xr:uid="{00000000-0005-0000-0000-000001170000}"/>
    <cellStyle name="SAPBEXfilterDrill 2 6_APM NE Q4-2024 Intra" xfId="19735" xr:uid="{B857796B-5AB4-4970-9591-F1263F1FE668}"/>
    <cellStyle name="SAPBEXfilterDrill 2 7" xfId="4100" xr:uid="{00000000-0005-0000-0000-000003170000}"/>
    <cellStyle name="SAPBEXfilterDrill 2 7 2" xfId="8250" xr:uid="{00000000-0005-0000-0000-000004170000}"/>
    <cellStyle name="SAPBEXfilterDrill 2 7_APM NE Q4-2024 Intra" xfId="19737" xr:uid="{570D9B34-6F4D-4B07-928B-977AAEBFF163}"/>
    <cellStyle name="SAPBEXfilterDrill 2 8" xfId="8215" xr:uid="{00000000-0005-0000-0000-000005170000}"/>
    <cellStyle name="SAPBEXfilterDrill 2 8 2" xfId="14744" xr:uid="{67AA702B-2F7A-4860-A46A-6A3ADC2D860B}"/>
    <cellStyle name="SAPBEXfilterDrill 2 8_BS" xfId="17857" xr:uid="{6D40D735-7894-45AE-871B-D28623AA799E}"/>
    <cellStyle name="SAPBEXfilterDrill 2_APM NE Q4-2024 Intra" xfId="19702" xr:uid="{26214D32-3B2C-4E88-83FE-8D6FDC3A4001}"/>
    <cellStyle name="SAPBEXfilterDrill 20" xfId="8077" xr:uid="{00000000-0005-0000-0000-000007170000}"/>
    <cellStyle name="SAPBEXfilterDrill 3" xfId="4101" xr:uid="{00000000-0005-0000-0000-000008170000}"/>
    <cellStyle name="SAPBEXfilterDrill 3 2" xfId="4102" xr:uid="{00000000-0005-0000-0000-000009170000}"/>
    <cellStyle name="SAPBEXfilterDrill 3 2 2" xfId="4103" xr:uid="{00000000-0005-0000-0000-00000A170000}"/>
    <cellStyle name="SAPBEXfilterDrill 3 2 2 2" xfId="4104" xr:uid="{00000000-0005-0000-0000-00000B170000}"/>
    <cellStyle name="SAPBEXfilterDrill 3 2 2 2 2" xfId="8254" xr:uid="{00000000-0005-0000-0000-00000C170000}"/>
    <cellStyle name="SAPBEXfilterDrill 3 2 2 2_APM NE Q4-2024 Intra" xfId="19741" xr:uid="{2B9DC65A-5C98-4A71-9E7B-A4251687D85D}"/>
    <cellStyle name="SAPBEXfilterDrill 3 2 2 3" xfId="8253" xr:uid="{00000000-0005-0000-0000-00000D170000}"/>
    <cellStyle name="SAPBEXfilterDrill 3 2 2_APM NE Q4-2024 Intra" xfId="19740" xr:uid="{71745B2E-8BC9-42C2-A127-B9EA85AAC7E1}"/>
    <cellStyle name="SAPBEXfilterDrill 3 2 3" xfId="4105" xr:uid="{00000000-0005-0000-0000-00000F170000}"/>
    <cellStyle name="SAPBEXfilterDrill 3 2 3 2" xfId="4106" xr:uid="{00000000-0005-0000-0000-000010170000}"/>
    <cellStyle name="SAPBEXfilterDrill 3 2 3 2 2" xfId="8256" xr:uid="{00000000-0005-0000-0000-000011170000}"/>
    <cellStyle name="SAPBEXfilterDrill 3 2 3 2_APM NE Q4-2024 Intra" xfId="19743" xr:uid="{41564246-9D16-4A04-A080-F24BFEFCD9A5}"/>
    <cellStyle name="SAPBEXfilterDrill 3 2 3 3" xfId="8255" xr:uid="{00000000-0005-0000-0000-000012170000}"/>
    <cellStyle name="SAPBEXfilterDrill 3 2 3_APM NE Q4-2024 Intra" xfId="19742" xr:uid="{5244BC34-FCF0-4EC1-AB27-0FCEF526517A}"/>
    <cellStyle name="SAPBEXfilterDrill 3 2 4" xfId="4107" xr:uid="{00000000-0005-0000-0000-000014170000}"/>
    <cellStyle name="SAPBEXfilterDrill 3 2 4 2" xfId="8257" xr:uid="{00000000-0005-0000-0000-000015170000}"/>
    <cellStyle name="SAPBEXfilterDrill 3 2 4_APM NE Q4-2024 Intra" xfId="19744" xr:uid="{2DCC4679-B013-471D-B639-F6B940D8C8EE}"/>
    <cellStyle name="SAPBEXfilterDrill 3 2 5" xfId="8252" xr:uid="{00000000-0005-0000-0000-000016170000}"/>
    <cellStyle name="SAPBEXfilterDrill 3 2_APM NE Q4-2024 Intra" xfId="19739" xr:uid="{93532DAE-D1A4-4AE7-9F3D-2DB15FAEE2CA}"/>
    <cellStyle name="SAPBEXfilterDrill 3 3" xfId="4108" xr:uid="{00000000-0005-0000-0000-000018170000}"/>
    <cellStyle name="SAPBEXfilterDrill 3 3 2" xfId="4109" xr:uid="{00000000-0005-0000-0000-000019170000}"/>
    <cellStyle name="SAPBEXfilterDrill 3 3 2 2" xfId="4110" xr:uid="{00000000-0005-0000-0000-00001A170000}"/>
    <cellStyle name="SAPBEXfilterDrill 3 3 2 2 2" xfId="8260" xr:uid="{00000000-0005-0000-0000-00001B170000}"/>
    <cellStyle name="SAPBEXfilterDrill 3 3 2 2_APM NE Q4-2024 Intra" xfId="19747" xr:uid="{424F6C76-51BE-400F-9080-7CEF4152C14B}"/>
    <cellStyle name="SAPBEXfilterDrill 3 3 2 3" xfId="8259" xr:uid="{00000000-0005-0000-0000-00001C170000}"/>
    <cellStyle name="SAPBEXfilterDrill 3 3 2_APM NE Q4-2024 Intra" xfId="19746" xr:uid="{30C0AD4E-6D2C-42D5-93F2-78318255BED2}"/>
    <cellStyle name="SAPBEXfilterDrill 3 3 3" xfId="4111" xr:uid="{00000000-0005-0000-0000-00001E170000}"/>
    <cellStyle name="SAPBEXfilterDrill 3 3 3 2" xfId="4112" xr:uid="{00000000-0005-0000-0000-00001F170000}"/>
    <cellStyle name="SAPBEXfilterDrill 3 3 3 2 2" xfId="8262" xr:uid="{00000000-0005-0000-0000-000020170000}"/>
    <cellStyle name="SAPBEXfilterDrill 3 3 3 2_APM NE Q4-2024 Intra" xfId="19749" xr:uid="{426D89FC-854C-4066-9748-A297ABC2B6BB}"/>
    <cellStyle name="SAPBEXfilterDrill 3 3 3 3" xfId="8261" xr:uid="{00000000-0005-0000-0000-000021170000}"/>
    <cellStyle name="SAPBEXfilterDrill 3 3 3_APM NE Q4-2024 Intra" xfId="19748" xr:uid="{DCB2DCC5-116E-42EF-BA0C-0439168E11F2}"/>
    <cellStyle name="SAPBEXfilterDrill 3 3 4" xfId="4113" xr:uid="{00000000-0005-0000-0000-000023170000}"/>
    <cellStyle name="SAPBEXfilterDrill 3 3 4 2" xfId="8263" xr:uid="{00000000-0005-0000-0000-000024170000}"/>
    <cellStyle name="SAPBEXfilterDrill 3 3 4_APM NE Q4-2024 Intra" xfId="19750" xr:uid="{76DD5DBC-4669-4AE0-811A-083F6A8610DF}"/>
    <cellStyle name="SAPBEXfilterDrill 3 3 5" xfId="8258" xr:uid="{00000000-0005-0000-0000-000025170000}"/>
    <cellStyle name="SAPBEXfilterDrill 3 3 6" xfId="14745" xr:uid="{5B1A0813-F06A-4C8B-AE5D-F8641E549904}"/>
    <cellStyle name="SAPBEXfilterDrill 3 3 7" xfId="14746" xr:uid="{083CB4D6-C719-492D-B0D4-25C570F14786}"/>
    <cellStyle name="SAPBEXfilterDrill 3 3 8" xfId="14747" xr:uid="{6A2BBB7F-958A-4EEB-9E14-F238561FF1B3}"/>
    <cellStyle name="SAPBEXfilterDrill 3 3 9" xfId="14748" xr:uid="{B64396A6-AD95-4AEF-B26F-3F150FA731D8}"/>
    <cellStyle name="SAPBEXfilterDrill 3 3 9 2" xfId="14749" xr:uid="{F3DA56C9-560A-4741-B6D9-FD23D52B9DE9}"/>
    <cellStyle name="SAPBEXfilterDrill 3 3 9_APM NE Q4-2024 Intra" xfId="19751" xr:uid="{07EBBA78-1684-42DD-8D69-36A1B6B8F771}"/>
    <cellStyle name="SAPBEXfilterDrill 3 3_APM NE Q4-2024 Intra" xfId="19745" xr:uid="{4BC8B853-96C2-4F74-82F3-7533039BCD41}"/>
    <cellStyle name="SAPBEXfilterDrill 3 4" xfId="4114" xr:uid="{00000000-0005-0000-0000-000027170000}"/>
    <cellStyle name="SAPBEXfilterDrill 3 4 2" xfId="4115" xr:uid="{00000000-0005-0000-0000-000028170000}"/>
    <cellStyle name="SAPBEXfilterDrill 3 4 2 2" xfId="8265" xr:uid="{00000000-0005-0000-0000-000029170000}"/>
    <cellStyle name="SAPBEXfilterDrill 3 4 2_APM NE Q4-2024 Intra" xfId="19753" xr:uid="{0C276F68-19E8-4FDB-A595-29BB6ACFE736}"/>
    <cellStyle name="SAPBEXfilterDrill 3 4 3" xfId="8264" xr:uid="{00000000-0005-0000-0000-00002A170000}"/>
    <cellStyle name="SAPBEXfilterDrill 3 4_APM NE Q4-2024 Intra" xfId="19752" xr:uid="{37895C60-D4EA-4948-8884-0F42D6967D31}"/>
    <cellStyle name="SAPBEXfilterDrill 3 5" xfId="4116" xr:uid="{00000000-0005-0000-0000-00002C170000}"/>
    <cellStyle name="SAPBEXfilterDrill 3 5 2" xfId="4117" xr:uid="{00000000-0005-0000-0000-00002D170000}"/>
    <cellStyle name="SAPBEXfilterDrill 3 5 2 2" xfId="8267" xr:uid="{00000000-0005-0000-0000-00002E170000}"/>
    <cellStyle name="SAPBEXfilterDrill 3 5 2_APM NE Q4-2024 Intra" xfId="19755" xr:uid="{FEB8D1F5-1C59-40A4-885A-4BB10995C2C1}"/>
    <cellStyle name="SAPBEXfilterDrill 3 5 3" xfId="8266" xr:uid="{00000000-0005-0000-0000-00002F170000}"/>
    <cellStyle name="SAPBEXfilterDrill 3 5 3 2" xfId="14750" xr:uid="{D737EBCB-2C1B-46D9-BF44-49D800B6B33D}"/>
    <cellStyle name="SAPBEXfilterDrill 3 5 3_BS" xfId="17858" xr:uid="{CB694F6E-C089-4285-8A3F-8B0736EE3E4B}"/>
    <cellStyle name="SAPBEXfilterDrill 3 5 4" xfId="14751" xr:uid="{F6636659-5506-43CB-A4F2-A6910931E0A9}"/>
    <cellStyle name="SAPBEXfilterDrill 3 5 4 2" xfId="14752" xr:uid="{3BDEB8D9-2DF0-4E85-BC96-1A594E5055CF}"/>
    <cellStyle name="SAPBEXfilterDrill 3 5 4_APM NE Q4-2024 Intra" xfId="19756" xr:uid="{E3D99BF9-800A-43D6-A03D-A19B743123A6}"/>
    <cellStyle name="SAPBEXfilterDrill 3 5 5" xfId="14753" xr:uid="{4126F8A3-2D88-450D-86D0-52FDBC462922}"/>
    <cellStyle name="SAPBEXfilterDrill 3 5 6" xfId="14754" xr:uid="{8625756B-BD50-45F9-8701-8215BBA70C16}"/>
    <cellStyle name="SAPBEXfilterDrill 3 5 7" xfId="14755" xr:uid="{F1983C02-54A6-4C76-B040-D11D20F24E8B}"/>
    <cellStyle name="SAPBEXfilterDrill 3 5 8" xfId="14756" xr:uid="{B020E7B0-F470-4D8B-8E2B-54C5F52A49DC}"/>
    <cellStyle name="SAPBEXfilterDrill 3 5 9" xfId="14757" xr:uid="{2B9C1F5E-5011-405B-A82B-CCAB1C4E4EB7}"/>
    <cellStyle name="SAPBEXfilterDrill 3 5 9 2" xfId="14758" xr:uid="{A63D61B2-201E-4A29-8BDB-81941DD080DC}"/>
    <cellStyle name="SAPBEXfilterDrill 3 5 9_APM NE Q4-2024 Intra" xfId="19757" xr:uid="{66B49265-0B23-41DE-99FD-662227533669}"/>
    <cellStyle name="SAPBEXfilterDrill 3 5_APM NE Q4-2024 Intra" xfId="19754" xr:uid="{5767E41C-0F53-4C44-A4AB-7BDEE97D25F0}"/>
    <cellStyle name="SAPBEXfilterDrill 3 6" xfId="4118" xr:uid="{00000000-0005-0000-0000-000031170000}"/>
    <cellStyle name="SAPBEXfilterDrill 3 6 2" xfId="8268" xr:uid="{00000000-0005-0000-0000-000032170000}"/>
    <cellStyle name="SAPBEXfilterDrill 3 6_APM NE Q4-2024 Intra" xfId="19758" xr:uid="{E118A44A-926E-49B5-A402-1110F4F32B6A}"/>
    <cellStyle name="SAPBEXfilterDrill 3 7" xfId="8251" xr:uid="{00000000-0005-0000-0000-000033170000}"/>
    <cellStyle name="SAPBEXfilterDrill 3_APM NE Q4-2024 Intra" xfId="19738" xr:uid="{40E16856-A164-4742-B6F4-028756D27E76}"/>
    <cellStyle name="SAPBEXfilterDrill 4" xfId="4119" xr:uid="{00000000-0005-0000-0000-000035170000}"/>
    <cellStyle name="SAPBEXfilterDrill 4 2" xfId="4120" xr:uid="{00000000-0005-0000-0000-000036170000}"/>
    <cellStyle name="SAPBEXfilterDrill 4 2 2" xfId="4121" xr:uid="{00000000-0005-0000-0000-000037170000}"/>
    <cellStyle name="SAPBEXfilterDrill 4 2 2 2" xfId="4122" xr:uid="{00000000-0005-0000-0000-000038170000}"/>
    <cellStyle name="SAPBEXfilterDrill 4 2 2 2 2" xfId="8272" xr:uid="{00000000-0005-0000-0000-000039170000}"/>
    <cellStyle name="SAPBEXfilterDrill 4 2 2 2_APM NE Q4-2024 Intra" xfId="19762" xr:uid="{7EE77C48-A491-442B-B511-6065AF50737A}"/>
    <cellStyle name="SAPBEXfilterDrill 4 2 2 3" xfId="8271" xr:uid="{00000000-0005-0000-0000-00003A170000}"/>
    <cellStyle name="SAPBEXfilterDrill 4 2 2_APM NE Q4-2024 Intra" xfId="19761" xr:uid="{184B699E-CBC6-4E1F-81FA-4D2AA3744321}"/>
    <cellStyle name="SAPBEXfilterDrill 4 2 3" xfId="4123" xr:uid="{00000000-0005-0000-0000-00003C170000}"/>
    <cellStyle name="SAPBEXfilterDrill 4 2 3 2" xfId="4124" xr:uid="{00000000-0005-0000-0000-00003D170000}"/>
    <cellStyle name="SAPBEXfilterDrill 4 2 3 2 2" xfId="8274" xr:uid="{00000000-0005-0000-0000-00003E170000}"/>
    <cellStyle name="SAPBEXfilterDrill 4 2 3 2_APM NE Q4-2024 Intra" xfId="19764" xr:uid="{3AE93621-0AD1-4892-9744-4C860DC584C4}"/>
    <cellStyle name="SAPBEXfilterDrill 4 2 3 3" xfId="8273" xr:uid="{00000000-0005-0000-0000-00003F170000}"/>
    <cellStyle name="SAPBEXfilterDrill 4 2 3_APM NE Q4-2024 Intra" xfId="19763" xr:uid="{E8C32784-83F8-4ACF-8080-208941ACD25A}"/>
    <cellStyle name="SAPBEXfilterDrill 4 2 4" xfId="4125" xr:uid="{00000000-0005-0000-0000-000041170000}"/>
    <cellStyle name="SAPBEXfilterDrill 4 2 4 2" xfId="8275" xr:uid="{00000000-0005-0000-0000-000042170000}"/>
    <cellStyle name="SAPBEXfilterDrill 4 2 4_APM NE Q4-2024 Intra" xfId="19765" xr:uid="{2BB148EB-F749-4524-A216-349EA6060FDA}"/>
    <cellStyle name="SAPBEXfilterDrill 4 2 5" xfId="8270" xr:uid="{00000000-0005-0000-0000-000043170000}"/>
    <cellStyle name="SAPBEXfilterDrill 4 2_APM NE Q4-2024 Intra" xfId="19760" xr:uid="{C69D731C-5966-43C6-8184-6CC8586626BE}"/>
    <cellStyle name="SAPBEXfilterDrill 4 3" xfId="4126" xr:uid="{00000000-0005-0000-0000-000045170000}"/>
    <cellStyle name="SAPBEXfilterDrill 4 3 2" xfId="4127" xr:uid="{00000000-0005-0000-0000-000046170000}"/>
    <cellStyle name="SAPBEXfilterDrill 4 3 2 2" xfId="4128" xr:uid="{00000000-0005-0000-0000-000047170000}"/>
    <cellStyle name="SAPBEXfilterDrill 4 3 2 2 2" xfId="8278" xr:uid="{00000000-0005-0000-0000-000048170000}"/>
    <cellStyle name="SAPBEXfilterDrill 4 3 2 2_APM NE Q4-2024 Intra" xfId="19768" xr:uid="{FFC3BEF8-AE3A-4ED1-B912-3A5A052D40F8}"/>
    <cellStyle name="SAPBEXfilterDrill 4 3 2 3" xfId="8277" xr:uid="{00000000-0005-0000-0000-000049170000}"/>
    <cellStyle name="SAPBEXfilterDrill 4 3 2_APM NE Q4-2024 Intra" xfId="19767" xr:uid="{0E74AF32-D98C-4200-873F-E8264731B879}"/>
    <cellStyle name="SAPBEXfilterDrill 4 3 3" xfId="4129" xr:uid="{00000000-0005-0000-0000-00004B170000}"/>
    <cellStyle name="SAPBEXfilterDrill 4 3 3 2" xfId="4130" xr:uid="{00000000-0005-0000-0000-00004C170000}"/>
    <cellStyle name="SAPBEXfilterDrill 4 3 3 2 2" xfId="8280" xr:uid="{00000000-0005-0000-0000-00004D170000}"/>
    <cellStyle name="SAPBEXfilterDrill 4 3 3 2_APM NE Q4-2024 Intra" xfId="19770" xr:uid="{436F306A-2996-44D7-A753-C80F88B386D1}"/>
    <cellStyle name="SAPBEXfilterDrill 4 3 3 3" xfId="8279" xr:uid="{00000000-0005-0000-0000-00004E170000}"/>
    <cellStyle name="SAPBEXfilterDrill 4 3 3_APM NE Q4-2024 Intra" xfId="19769" xr:uid="{AA8D7DE3-438B-44E5-BE5A-BE04AB0914B5}"/>
    <cellStyle name="SAPBEXfilterDrill 4 3 4" xfId="4131" xr:uid="{00000000-0005-0000-0000-000050170000}"/>
    <cellStyle name="SAPBEXfilterDrill 4 3 4 2" xfId="8281" xr:uid="{00000000-0005-0000-0000-000051170000}"/>
    <cellStyle name="SAPBEXfilterDrill 4 3 4_APM NE Q4-2024 Intra" xfId="19771" xr:uid="{5F561430-7E3F-461B-ACC7-7B127115EA7B}"/>
    <cellStyle name="SAPBEXfilterDrill 4 3 5" xfId="8276" xr:uid="{00000000-0005-0000-0000-000052170000}"/>
    <cellStyle name="SAPBEXfilterDrill 4 3_APM NE Q4-2024 Intra" xfId="19766" xr:uid="{42F0083E-09D4-44C1-9584-49FD8F061386}"/>
    <cellStyle name="SAPBEXfilterDrill 4 4" xfId="4132" xr:uid="{00000000-0005-0000-0000-000054170000}"/>
    <cellStyle name="SAPBEXfilterDrill 4 4 2" xfId="4133" xr:uid="{00000000-0005-0000-0000-000055170000}"/>
    <cellStyle name="SAPBEXfilterDrill 4 4 2 2" xfId="4134" xr:uid="{00000000-0005-0000-0000-000056170000}"/>
    <cellStyle name="SAPBEXfilterDrill 4 4 2 2 2" xfId="8284" xr:uid="{00000000-0005-0000-0000-000057170000}"/>
    <cellStyle name="SAPBEXfilterDrill 4 4 2 2_APM NE Q4-2024 Intra" xfId="19774" xr:uid="{DE8D5A2C-EB5D-499D-9EDA-24E9AF68FD23}"/>
    <cellStyle name="SAPBEXfilterDrill 4 4 2 3" xfId="8283" xr:uid="{00000000-0005-0000-0000-000058170000}"/>
    <cellStyle name="SAPBEXfilterDrill 4 4 2_APM NE Q4-2024 Intra" xfId="19773" xr:uid="{EC768BE8-D8E5-48B9-A236-8496A7127B7A}"/>
    <cellStyle name="SAPBEXfilterDrill 4 4 3" xfId="4135" xr:uid="{00000000-0005-0000-0000-00005A170000}"/>
    <cellStyle name="SAPBEXfilterDrill 4 4 3 2" xfId="4136" xr:uid="{00000000-0005-0000-0000-00005B170000}"/>
    <cellStyle name="SAPBEXfilterDrill 4 4 3 2 2" xfId="8286" xr:uid="{00000000-0005-0000-0000-00005C170000}"/>
    <cellStyle name="SAPBEXfilterDrill 4 4 3 2_APM NE Q4-2024 Intra" xfId="19776" xr:uid="{0502FAE9-C146-48FD-B62C-6AA08AD6B8AA}"/>
    <cellStyle name="SAPBEXfilterDrill 4 4 3 3" xfId="8285" xr:uid="{00000000-0005-0000-0000-00005D170000}"/>
    <cellStyle name="SAPBEXfilterDrill 4 4 3_APM NE Q4-2024 Intra" xfId="19775" xr:uid="{31BEB28D-E427-48BD-836A-1E4ECD4AA093}"/>
    <cellStyle name="SAPBEXfilterDrill 4 4 4" xfId="4137" xr:uid="{00000000-0005-0000-0000-00005F170000}"/>
    <cellStyle name="SAPBEXfilterDrill 4 4 4 2" xfId="8287" xr:uid="{00000000-0005-0000-0000-000060170000}"/>
    <cellStyle name="SAPBEXfilterDrill 4 4 4_APM NE Q4-2024 Intra" xfId="19777" xr:uid="{4C632F00-9850-4493-BA6B-3ED787A2C21F}"/>
    <cellStyle name="SAPBEXfilterDrill 4 4 5" xfId="8282" xr:uid="{00000000-0005-0000-0000-000061170000}"/>
    <cellStyle name="SAPBEXfilterDrill 4 4_APM NE Q4-2024 Intra" xfId="19772" xr:uid="{0B9EC658-DFA8-455C-8C5F-0E3526FA4EF2}"/>
    <cellStyle name="SAPBEXfilterDrill 4 5" xfId="4138" xr:uid="{00000000-0005-0000-0000-000063170000}"/>
    <cellStyle name="SAPBEXfilterDrill 4 5 2" xfId="4139" xr:uid="{00000000-0005-0000-0000-000064170000}"/>
    <cellStyle name="SAPBEXfilterDrill 4 5 2 2" xfId="8289" xr:uid="{00000000-0005-0000-0000-000065170000}"/>
    <cellStyle name="SAPBEXfilterDrill 4 5 2_APM NE Q4-2024 Intra" xfId="19779" xr:uid="{24CAF33C-BA4F-4581-93CA-92EB0A197B21}"/>
    <cellStyle name="SAPBEXfilterDrill 4 5 3" xfId="8288" xr:uid="{00000000-0005-0000-0000-000066170000}"/>
    <cellStyle name="SAPBEXfilterDrill 4 5_APM NE Q4-2024 Intra" xfId="19778" xr:uid="{3D1B6D44-F815-4F60-B41B-3E1A0AE9EE86}"/>
    <cellStyle name="SAPBEXfilterDrill 4 6" xfId="4140" xr:uid="{00000000-0005-0000-0000-000068170000}"/>
    <cellStyle name="SAPBEXfilterDrill 4 6 2" xfId="4141" xr:uid="{00000000-0005-0000-0000-000069170000}"/>
    <cellStyle name="SAPBEXfilterDrill 4 6 2 2" xfId="8291" xr:uid="{00000000-0005-0000-0000-00006A170000}"/>
    <cellStyle name="SAPBEXfilterDrill 4 6 2_APM NE Q4-2024 Intra" xfId="19781" xr:uid="{123EA4CC-FFF5-4D2A-A80B-E220F35F5EBF}"/>
    <cellStyle name="SAPBEXfilterDrill 4 6 3" xfId="8290" xr:uid="{00000000-0005-0000-0000-00006B170000}"/>
    <cellStyle name="SAPBEXfilterDrill 4 6_APM NE Q4-2024 Intra" xfId="19780" xr:uid="{2646954E-32BB-445D-9CE7-351AC503E5A5}"/>
    <cellStyle name="SAPBEXfilterDrill 4 7" xfId="4142" xr:uid="{00000000-0005-0000-0000-00006D170000}"/>
    <cellStyle name="SAPBEXfilterDrill 4 7 2" xfId="8292" xr:uid="{00000000-0005-0000-0000-00006E170000}"/>
    <cellStyle name="SAPBEXfilterDrill 4 7_APM NE Q4-2024 Intra" xfId="19782" xr:uid="{5AF04D30-9E49-4C1B-BAB5-4D159BA1F703}"/>
    <cellStyle name="SAPBEXfilterDrill 4 8" xfId="8269" xr:uid="{00000000-0005-0000-0000-00006F170000}"/>
    <cellStyle name="SAPBEXfilterDrill 4 9" xfId="14759" xr:uid="{44EC1E25-DD3C-4DFE-BB3C-39F69BA900F2}"/>
    <cellStyle name="SAPBEXfilterDrill 4 9 2" xfId="14760" xr:uid="{1FFB0AAD-A3A9-4B15-8402-990E5D48D20B}"/>
    <cellStyle name="SAPBEXfilterDrill 4 9_APM NE Q4-2024 Intra" xfId="19783" xr:uid="{8183A6B6-2268-4D97-BE8C-D9590589C943}"/>
    <cellStyle name="SAPBEXfilterDrill 4_APM NE Q4-2024 Intra" xfId="19759" xr:uid="{33FF8C1A-E562-4416-BF24-2BDB675BBAF7}"/>
    <cellStyle name="SAPBEXfilterDrill 5" xfId="4143" xr:uid="{00000000-0005-0000-0000-000071170000}"/>
    <cellStyle name="SAPBEXfilterDrill 5 2" xfId="4144" xr:uid="{00000000-0005-0000-0000-000072170000}"/>
    <cellStyle name="SAPBEXfilterDrill 5 2 2" xfId="4145" xr:uid="{00000000-0005-0000-0000-000073170000}"/>
    <cellStyle name="SAPBEXfilterDrill 5 2 2 2" xfId="4146" xr:uid="{00000000-0005-0000-0000-000074170000}"/>
    <cellStyle name="SAPBEXfilterDrill 5 2 2 2 2" xfId="8296" xr:uid="{00000000-0005-0000-0000-000075170000}"/>
    <cellStyle name="SAPBEXfilterDrill 5 2 2 2_APM NE Q4-2024 Intra" xfId="19787" xr:uid="{45754EF8-00B5-4B33-89EE-CB475D7DEF48}"/>
    <cellStyle name="SAPBEXfilterDrill 5 2 2 3" xfId="8295" xr:uid="{00000000-0005-0000-0000-000076170000}"/>
    <cellStyle name="SAPBEXfilterDrill 5 2 2_APM NE Q4-2024 Intra" xfId="19786" xr:uid="{A5D2F096-EB40-4977-AD67-B91782321F7D}"/>
    <cellStyle name="SAPBEXfilterDrill 5 2 3" xfId="4147" xr:uid="{00000000-0005-0000-0000-000078170000}"/>
    <cellStyle name="SAPBEXfilterDrill 5 2 3 2" xfId="4148" xr:uid="{00000000-0005-0000-0000-000079170000}"/>
    <cellStyle name="SAPBEXfilterDrill 5 2 3 2 2" xfId="8298" xr:uid="{00000000-0005-0000-0000-00007A170000}"/>
    <cellStyle name="SAPBEXfilterDrill 5 2 3 2_APM NE Q4-2024 Intra" xfId="19789" xr:uid="{A769A240-17F3-4803-84BE-11510D958A2E}"/>
    <cellStyle name="SAPBEXfilterDrill 5 2 3 3" xfId="8297" xr:uid="{00000000-0005-0000-0000-00007B170000}"/>
    <cellStyle name="SAPBEXfilterDrill 5 2 3_APM NE Q4-2024 Intra" xfId="19788" xr:uid="{ADE62711-772A-4620-9944-556372570E0D}"/>
    <cellStyle name="SAPBEXfilterDrill 5 2 4" xfId="4149" xr:uid="{00000000-0005-0000-0000-00007D170000}"/>
    <cellStyle name="SAPBEXfilterDrill 5 2 4 2" xfId="8299" xr:uid="{00000000-0005-0000-0000-00007E170000}"/>
    <cellStyle name="SAPBEXfilterDrill 5 2 4_APM NE Q4-2024 Intra" xfId="19790" xr:uid="{CCD73305-4A60-48C5-B099-9D7ECE81D01E}"/>
    <cellStyle name="SAPBEXfilterDrill 5 2 5" xfId="8294" xr:uid="{00000000-0005-0000-0000-00007F170000}"/>
    <cellStyle name="SAPBEXfilterDrill 5 2_APM NE Q4-2024 Intra" xfId="19785" xr:uid="{0A201E38-4A24-4306-A449-251222A535CC}"/>
    <cellStyle name="SAPBEXfilterDrill 5 3" xfId="4150" xr:uid="{00000000-0005-0000-0000-000081170000}"/>
    <cellStyle name="SAPBEXfilterDrill 5 3 2" xfId="4151" xr:uid="{00000000-0005-0000-0000-000082170000}"/>
    <cellStyle name="SAPBEXfilterDrill 5 3 2 2" xfId="4152" xr:uid="{00000000-0005-0000-0000-000083170000}"/>
    <cellStyle name="SAPBEXfilterDrill 5 3 2 2 2" xfId="8302" xr:uid="{00000000-0005-0000-0000-000084170000}"/>
    <cellStyle name="SAPBEXfilterDrill 5 3 2 2_APM NE Q4-2024 Intra" xfId="19793" xr:uid="{49E25229-2A47-48D0-84CE-A771E88E6009}"/>
    <cellStyle name="SAPBEXfilterDrill 5 3 2 3" xfId="8301" xr:uid="{00000000-0005-0000-0000-000085170000}"/>
    <cellStyle name="SAPBEXfilterDrill 5 3 2_APM NE Q4-2024 Intra" xfId="19792" xr:uid="{4F542142-63F9-4C3A-88B1-D9B18E6B9B14}"/>
    <cellStyle name="SAPBEXfilterDrill 5 3 3" xfId="4153" xr:uid="{00000000-0005-0000-0000-000087170000}"/>
    <cellStyle name="SAPBEXfilterDrill 5 3 3 2" xfId="4154" xr:uid="{00000000-0005-0000-0000-000088170000}"/>
    <cellStyle name="SAPBEXfilterDrill 5 3 3 2 2" xfId="8304" xr:uid="{00000000-0005-0000-0000-000089170000}"/>
    <cellStyle name="SAPBEXfilterDrill 5 3 3 2_APM NE Q4-2024 Intra" xfId="19795" xr:uid="{6BF418EC-7E86-4683-A17B-10D2D27018F2}"/>
    <cellStyle name="SAPBEXfilterDrill 5 3 3 3" xfId="8303" xr:uid="{00000000-0005-0000-0000-00008A170000}"/>
    <cellStyle name="SAPBEXfilterDrill 5 3 3_APM NE Q4-2024 Intra" xfId="19794" xr:uid="{DAEC75B2-556D-4E10-A801-11FC7ABE2C86}"/>
    <cellStyle name="SAPBEXfilterDrill 5 3 4" xfId="4155" xr:uid="{00000000-0005-0000-0000-00008C170000}"/>
    <cellStyle name="SAPBEXfilterDrill 5 3 4 2" xfId="8305" xr:uid="{00000000-0005-0000-0000-00008D170000}"/>
    <cellStyle name="SAPBEXfilterDrill 5 3 4_APM NE Q4-2024 Intra" xfId="19796" xr:uid="{51C63D85-D219-4CB3-9245-8F5BB8263922}"/>
    <cellStyle name="SAPBEXfilterDrill 5 3 5" xfId="8300" xr:uid="{00000000-0005-0000-0000-00008E170000}"/>
    <cellStyle name="SAPBEXfilterDrill 5 3_APM NE Q4-2024 Intra" xfId="19791" xr:uid="{3C5D47B3-1666-4645-8E20-DFABE01DE483}"/>
    <cellStyle name="SAPBEXfilterDrill 5 4" xfId="4156" xr:uid="{00000000-0005-0000-0000-000090170000}"/>
    <cellStyle name="SAPBEXfilterDrill 5 4 2" xfId="4157" xr:uid="{00000000-0005-0000-0000-000091170000}"/>
    <cellStyle name="SAPBEXfilterDrill 5 4 2 2" xfId="4158" xr:uid="{00000000-0005-0000-0000-000092170000}"/>
    <cellStyle name="SAPBEXfilterDrill 5 4 2 2 2" xfId="8308" xr:uid="{00000000-0005-0000-0000-000093170000}"/>
    <cellStyle name="SAPBEXfilterDrill 5 4 2 2_APM NE Q4-2024 Intra" xfId="19799" xr:uid="{0BD87AA1-95C9-4664-9F50-1B883DB1827D}"/>
    <cellStyle name="SAPBEXfilterDrill 5 4 2 3" xfId="8307" xr:uid="{00000000-0005-0000-0000-000094170000}"/>
    <cellStyle name="SAPBEXfilterDrill 5 4 2_APM NE Q4-2024 Intra" xfId="19798" xr:uid="{683ED060-103A-4E26-A714-3AF02E6E2197}"/>
    <cellStyle name="SAPBEXfilterDrill 5 4 3" xfId="4159" xr:uid="{00000000-0005-0000-0000-000096170000}"/>
    <cellStyle name="SAPBEXfilterDrill 5 4 3 2" xfId="4160" xr:uid="{00000000-0005-0000-0000-000097170000}"/>
    <cellStyle name="SAPBEXfilterDrill 5 4 3 2 2" xfId="8310" xr:uid="{00000000-0005-0000-0000-000098170000}"/>
    <cellStyle name="SAPBEXfilterDrill 5 4 3 2_APM NE Q4-2024 Intra" xfId="19801" xr:uid="{E4ABB484-8239-4C15-AB07-7E19B5027405}"/>
    <cellStyle name="SAPBEXfilterDrill 5 4 3 3" xfId="8309" xr:uid="{00000000-0005-0000-0000-000099170000}"/>
    <cellStyle name="SAPBEXfilterDrill 5 4 3_APM NE Q4-2024 Intra" xfId="19800" xr:uid="{E9D5BB0A-CE7B-4494-9A41-D747F7ABA053}"/>
    <cellStyle name="SAPBEXfilterDrill 5 4 4" xfId="4161" xr:uid="{00000000-0005-0000-0000-00009B170000}"/>
    <cellStyle name="SAPBEXfilterDrill 5 4 4 2" xfId="8311" xr:uid="{00000000-0005-0000-0000-00009C170000}"/>
    <cellStyle name="SAPBEXfilterDrill 5 4 4_APM NE Q4-2024 Intra" xfId="19802" xr:uid="{21042AD6-CA97-4E68-8095-9A520D20C296}"/>
    <cellStyle name="SAPBEXfilterDrill 5 4 5" xfId="8306" xr:uid="{00000000-0005-0000-0000-00009D170000}"/>
    <cellStyle name="SAPBEXfilterDrill 5 4_APM NE Q4-2024 Intra" xfId="19797" xr:uid="{0A35CD06-E166-419C-A05A-AD5B0CFD651E}"/>
    <cellStyle name="SAPBEXfilterDrill 5 5" xfId="4162" xr:uid="{00000000-0005-0000-0000-00009F170000}"/>
    <cellStyle name="SAPBEXfilterDrill 5 5 2" xfId="4163" xr:uid="{00000000-0005-0000-0000-0000A0170000}"/>
    <cellStyle name="SAPBEXfilterDrill 5 5 2 2" xfId="8313" xr:uid="{00000000-0005-0000-0000-0000A1170000}"/>
    <cellStyle name="SAPBEXfilterDrill 5 5 2_APM NE Q4-2024 Intra" xfId="19804" xr:uid="{FC2B6574-9B39-4AB1-8BB3-FEEAA55A0239}"/>
    <cellStyle name="SAPBEXfilterDrill 5 5 3" xfId="8312" xr:uid="{00000000-0005-0000-0000-0000A2170000}"/>
    <cellStyle name="SAPBEXfilterDrill 5 5_APM NE Q4-2024 Intra" xfId="19803" xr:uid="{FE9FC88E-7756-4E54-90BD-B8705085AF65}"/>
    <cellStyle name="SAPBEXfilterDrill 5 6" xfId="4164" xr:uid="{00000000-0005-0000-0000-0000A4170000}"/>
    <cellStyle name="SAPBEXfilterDrill 5 6 2" xfId="4165" xr:uid="{00000000-0005-0000-0000-0000A5170000}"/>
    <cellStyle name="SAPBEXfilterDrill 5 6 2 2" xfId="8315" xr:uid="{00000000-0005-0000-0000-0000A6170000}"/>
    <cellStyle name="SAPBEXfilterDrill 5 6 2_APM NE Q4-2024 Intra" xfId="19806" xr:uid="{24ACAA7D-7397-4829-B5F2-E27BBA490413}"/>
    <cellStyle name="SAPBEXfilterDrill 5 6 3" xfId="8314" xr:uid="{00000000-0005-0000-0000-0000A7170000}"/>
    <cellStyle name="SAPBEXfilterDrill 5 6_APM NE Q4-2024 Intra" xfId="19805" xr:uid="{72FFB4DF-8206-4DF9-8438-795AAE5403BA}"/>
    <cellStyle name="SAPBEXfilterDrill 5 7" xfId="4166" xr:uid="{00000000-0005-0000-0000-0000A9170000}"/>
    <cellStyle name="SAPBEXfilterDrill 5 7 2" xfId="8316" xr:uid="{00000000-0005-0000-0000-0000AA170000}"/>
    <cellStyle name="SAPBEXfilterDrill 5 7_APM NE Q4-2024 Intra" xfId="19807" xr:uid="{0144E5D0-F326-4DFB-B7E4-DA8525D2FB4D}"/>
    <cellStyle name="SAPBEXfilterDrill 5 8" xfId="8293" xr:uid="{00000000-0005-0000-0000-0000AB170000}"/>
    <cellStyle name="SAPBEXfilterDrill 5_APM NE Q4-2024 Intra" xfId="19784" xr:uid="{7DF389C9-3456-48FF-A844-9774F76797EE}"/>
    <cellStyle name="SAPBEXfilterDrill 6" xfId="4167" xr:uid="{00000000-0005-0000-0000-0000AD170000}"/>
    <cellStyle name="SAPBEXfilterDrill 6 2" xfId="4168" xr:uid="{00000000-0005-0000-0000-0000AE170000}"/>
    <cellStyle name="SAPBEXfilterDrill 6 2 2" xfId="4169" xr:uid="{00000000-0005-0000-0000-0000AF170000}"/>
    <cellStyle name="SAPBEXfilterDrill 6 2 2 2" xfId="4170" xr:uid="{00000000-0005-0000-0000-0000B0170000}"/>
    <cellStyle name="SAPBEXfilterDrill 6 2 2 2 2" xfId="8320" xr:uid="{00000000-0005-0000-0000-0000B1170000}"/>
    <cellStyle name="SAPBEXfilterDrill 6 2 2 2_APM NE Q4-2024 Intra" xfId="19811" xr:uid="{A9032E80-1720-4FCE-B051-881D7E96A4CE}"/>
    <cellStyle name="SAPBEXfilterDrill 6 2 2 3" xfId="8319" xr:uid="{00000000-0005-0000-0000-0000B2170000}"/>
    <cellStyle name="SAPBEXfilterDrill 6 2 2_APM NE Q4-2024 Intra" xfId="19810" xr:uid="{7753D1CA-4455-474B-B451-0C8ACCA1BCE8}"/>
    <cellStyle name="SAPBEXfilterDrill 6 2 3" xfId="4171" xr:uid="{00000000-0005-0000-0000-0000B4170000}"/>
    <cellStyle name="SAPBEXfilterDrill 6 2 3 2" xfId="4172" xr:uid="{00000000-0005-0000-0000-0000B5170000}"/>
    <cellStyle name="SAPBEXfilterDrill 6 2 3 2 2" xfId="8322" xr:uid="{00000000-0005-0000-0000-0000B6170000}"/>
    <cellStyle name="SAPBEXfilterDrill 6 2 3 2_APM NE Q4-2024 Intra" xfId="19813" xr:uid="{04C4B204-C624-4CE9-8284-9C3FB20D0490}"/>
    <cellStyle name="SAPBEXfilterDrill 6 2 3 3" xfId="8321" xr:uid="{00000000-0005-0000-0000-0000B7170000}"/>
    <cellStyle name="SAPBEXfilterDrill 6 2 3_APM NE Q4-2024 Intra" xfId="19812" xr:uid="{CA90BA27-0C38-4100-B9ED-61691B080DC3}"/>
    <cellStyle name="SAPBEXfilterDrill 6 2 4" xfId="4173" xr:uid="{00000000-0005-0000-0000-0000B9170000}"/>
    <cellStyle name="SAPBEXfilterDrill 6 2 4 2" xfId="8323" xr:uid="{00000000-0005-0000-0000-0000BA170000}"/>
    <cellStyle name="SAPBEXfilterDrill 6 2 4_APM NE Q4-2024 Intra" xfId="19814" xr:uid="{C905DDA9-9738-4F02-8682-0714F6A2E9B2}"/>
    <cellStyle name="SAPBEXfilterDrill 6 2 5" xfId="8318" xr:uid="{00000000-0005-0000-0000-0000BB170000}"/>
    <cellStyle name="SAPBEXfilterDrill 6 2_APM NE Q4-2024 Intra" xfId="19809" xr:uid="{63555965-AAC5-4CF9-9CBF-FC0F95FDA789}"/>
    <cellStyle name="SAPBEXfilterDrill 6 3" xfId="4174" xr:uid="{00000000-0005-0000-0000-0000BD170000}"/>
    <cellStyle name="SAPBEXfilterDrill 6 3 2" xfId="4175" xr:uid="{00000000-0005-0000-0000-0000BE170000}"/>
    <cellStyle name="SAPBEXfilterDrill 6 3 2 2" xfId="4176" xr:uid="{00000000-0005-0000-0000-0000BF170000}"/>
    <cellStyle name="SAPBEXfilterDrill 6 3 2 2 2" xfId="8326" xr:uid="{00000000-0005-0000-0000-0000C0170000}"/>
    <cellStyle name="SAPBEXfilterDrill 6 3 2 2_APM NE Q4-2024 Intra" xfId="19817" xr:uid="{0CED0C3D-E239-4697-8C77-69C6EECD210E}"/>
    <cellStyle name="SAPBEXfilterDrill 6 3 2 3" xfId="8325" xr:uid="{00000000-0005-0000-0000-0000C1170000}"/>
    <cellStyle name="SAPBEXfilterDrill 6 3 2_APM NE Q4-2024 Intra" xfId="19816" xr:uid="{AB36679E-6B72-4E17-9AD9-2AE5D38A0847}"/>
    <cellStyle name="SAPBEXfilterDrill 6 3 3" xfId="4177" xr:uid="{00000000-0005-0000-0000-0000C3170000}"/>
    <cellStyle name="SAPBEXfilterDrill 6 3 3 2" xfId="4178" xr:uid="{00000000-0005-0000-0000-0000C4170000}"/>
    <cellStyle name="SAPBEXfilterDrill 6 3 3 2 2" xfId="8328" xr:uid="{00000000-0005-0000-0000-0000C5170000}"/>
    <cellStyle name="SAPBEXfilterDrill 6 3 3 2_APM NE Q4-2024 Intra" xfId="19819" xr:uid="{15CF32E4-37F2-4F4F-9808-C65B4D2AA914}"/>
    <cellStyle name="SAPBEXfilterDrill 6 3 3 3" xfId="8327" xr:uid="{00000000-0005-0000-0000-0000C6170000}"/>
    <cellStyle name="SAPBEXfilterDrill 6 3 3_APM NE Q4-2024 Intra" xfId="19818" xr:uid="{3294237F-4DB9-4C57-BE1A-FB1BD46EC8F3}"/>
    <cellStyle name="SAPBEXfilterDrill 6 3 4" xfId="4179" xr:uid="{00000000-0005-0000-0000-0000C8170000}"/>
    <cellStyle name="SAPBEXfilterDrill 6 3 4 2" xfId="8329" xr:uid="{00000000-0005-0000-0000-0000C9170000}"/>
    <cellStyle name="SAPBEXfilterDrill 6 3 4_APM NE Q4-2024 Intra" xfId="19820" xr:uid="{7BAFA463-FC0E-49CD-9DE6-CB35B09F6283}"/>
    <cellStyle name="SAPBEXfilterDrill 6 3 5" xfId="8324" xr:uid="{00000000-0005-0000-0000-0000CA170000}"/>
    <cellStyle name="SAPBEXfilterDrill 6 3_APM NE Q4-2024 Intra" xfId="19815" xr:uid="{A67A7F8C-D341-4F8E-800B-2001FE0B2B6C}"/>
    <cellStyle name="SAPBEXfilterDrill 6 4" xfId="4180" xr:uid="{00000000-0005-0000-0000-0000CC170000}"/>
    <cellStyle name="SAPBEXfilterDrill 6 4 2" xfId="4181" xr:uid="{00000000-0005-0000-0000-0000CD170000}"/>
    <cellStyle name="SAPBEXfilterDrill 6 4 2 2" xfId="4182" xr:uid="{00000000-0005-0000-0000-0000CE170000}"/>
    <cellStyle name="SAPBEXfilterDrill 6 4 2 2 2" xfId="8332" xr:uid="{00000000-0005-0000-0000-0000CF170000}"/>
    <cellStyle name="SAPBEXfilterDrill 6 4 2 2_APM NE Q4-2024 Intra" xfId="19823" xr:uid="{2516E2E0-3F39-4087-BA97-7D64D9074D78}"/>
    <cellStyle name="SAPBEXfilterDrill 6 4 2 3" xfId="8331" xr:uid="{00000000-0005-0000-0000-0000D0170000}"/>
    <cellStyle name="SAPBEXfilterDrill 6 4 2_APM NE Q4-2024 Intra" xfId="19822" xr:uid="{95317431-DD9F-4A8A-AF42-B872A2F38D60}"/>
    <cellStyle name="SAPBEXfilterDrill 6 4 3" xfId="4183" xr:uid="{00000000-0005-0000-0000-0000D2170000}"/>
    <cellStyle name="SAPBEXfilterDrill 6 4 3 2" xfId="4184" xr:uid="{00000000-0005-0000-0000-0000D3170000}"/>
    <cellStyle name="SAPBEXfilterDrill 6 4 3 2 2" xfId="8334" xr:uid="{00000000-0005-0000-0000-0000D4170000}"/>
    <cellStyle name="SAPBEXfilterDrill 6 4 3 2_APM NE Q4-2024 Intra" xfId="19825" xr:uid="{208D947B-0D7E-426B-913E-A98A66272094}"/>
    <cellStyle name="SAPBEXfilterDrill 6 4 3 3" xfId="8333" xr:uid="{00000000-0005-0000-0000-0000D5170000}"/>
    <cellStyle name="SAPBEXfilterDrill 6 4 3_APM NE Q4-2024 Intra" xfId="19824" xr:uid="{07F0C802-F407-4936-B350-29F555227E95}"/>
    <cellStyle name="SAPBEXfilterDrill 6 4 4" xfId="4185" xr:uid="{00000000-0005-0000-0000-0000D7170000}"/>
    <cellStyle name="SAPBEXfilterDrill 6 4 4 2" xfId="8335" xr:uid="{00000000-0005-0000-0000-0000D8170000}"/>
    <cellStyle name="SAPBEXfilterDrill 6 4 4_APM NE Q4-2024 Intra" xfId="19826" xr:uid="{757BFEE8-26E5-4269-B05F-F8EA5FA80D93}"/>
    <cellStyle name="SAPBEXfilterDrill 6 4 5" xfId="8330" xr:uid="{00000000-0005-0000-0000-0000D9170000}"/>
    <cellStyle name="SAPBEXfilterDrill 6 4_APM NE Q4-2024 Intra" xfId="19821" xr:uid="{5D86249A-B032-4F3E-9794-AA1D1A1C05B3}"/>
    <cellStyle name="SAPBEXfilterDrill 6 5" xfId="4186" xr:uid="{00000000-0005-0000-0000-0000DB170000}"/>
    <cellStyle name="SAPBEXfilterDrill 6 5 2" xfId="4187" xr:uid="{00000000-0005-0000-0000-0000DC170000}"/>
    <cellStyle name="SAPBEXfilterDrill 6 5 2 2" xfId="8337" xr:uid="{00000000-0005-0000-0000-0000DD170000}"/>
    <cellStyle name="SAPBEXfilterDrill 6 5 2_APM NE Q4-2024 Intra" xfId="19828" xr:uid="{DD9017B3-A3B1-4AED-9846-160D3A63025E}"/>
    <cellStyle name="SAPBEXfilterDrill 6 5 3" xfId="8336" xr:uid="{00000000-0005-0000-0000-0000DE170000}"/>
    <cellStyle name="SAPBEXfilterDrill 6 5_APM NE Q4-2024 Intra" xfId="19827" xr:uid="{2CB12E36-DD65-4D8D-959A-4DBCEDFBE2E1}"/>
    <cellStyle name="SAPBEXfilterDrill 6 6" xfId="4188" xr:uid="{00000000-0005-0000-0000-0000E0170000}"/>
    <cellStyle name="SAPBEXfilterDrill 6 6 2" xfId="4189" xr:uid="{00000000-0005-0000-0000-0000E1170000}"/>
    <cellStyle name="SAPBEXfilterDrill 6 6 2 2" xfId="8339" xr:uid="{00000000-0005-0000-0000-0000E2170000}"/>
    <cellStyle name="SAPBEXfilterDrill 6 6 2_APM NE Q4-2024 Intra" xfId="19830" xr:uid="{55FA2175-905A-4954-8705-F6572008217D}"/>
    <cellStyle name="SAPBEXfilterDrill 6 6 3" xfId="8338" xr:uid="{00000000-0005-0000-0000-0000E3170000}"/>
    <cellStyle name="SAPBEXfilterDrill 6 6_APM NE Q4-2024 Intra" xfId="19829" xr:uid="{1455E8F5-5E2D-4884-B826-C87F2FA20BD1}"/>
    <cellStyle name="SAPBEXfilterDrill 6 7" xfId="4190" xr:uid="{00000000-0005-0000-0000-0000E5170000}"/>
    <cellStyle name="SAPBEXfilterDrill 6 7 2" xfId="8340" xr:uid="{00000000-0005-0000-0000-0000E6170000}"/>
    <cellStyle name="SAPBEXfilterDrill 6 7_APM NE Q4-2024 Intra" xfId="19831" xr:uid="{B94B71CB-7625-418B-B1A2-4439624553CC}"/>
    <cellStyle name="SAPBEXfilterDrill 6 8" xfId="8317" xr:uid="{00000000-0005-0000-0000-0000E7170000}"/>
    <cellStyle name="SAPBEXfilterDrill 6_APM NE Q4-2024 Intra" xfId="19808" xr:uid="{95530B7E-9834-4A13-A2F7-0DCB016C43FD}"/>
    <cellStyle name="SAPBEXfilterDrill 7" xfId="4191" xr:uid="{00000000-0005-0000-0000-0000E9170000}"/>
    <cellStyle name="SAPBEXfilterDrill 7 2" xfId="4192" xr:uid="{00000000-0005-0000-0000-0000EA170000}"/>
    <cellStyle name="SAPBEXfilterDrill 7 2 2" xfId="4193" xr:uid="{00000000-0005-0000-0000-0000EB170000}"/>
    <cellStyle name="SAPBEXfilterDrill 7 2 2 2" xfId="4194" xr:uid="{00000000-0005-0000-0000-0000EC170000}"/>
    <cellStyle name="SAPBEXfilterDrill 7 2 2 2 2" xfId="8344" xr:uid="{00000000-0005-0000-0000-0000ED170000}"/>
    <cellStyle name="SAPBEXfilterDrill 7 2 2 2_APM NE Q4-2024 Intra" xfId="19835" xr:uid="{2AF78713-FBB5-4722-9FBE-9A389C36D54B}"/>
    <cellStyle name="SAPBEXfilterDrill 7 2 2 3" xfId="8343" xr:uid="{00000000-0005-0000-0000-0000EE170000}"/>
    <cellStyle name="SAPBEXfilterDrill 7 2 2_APM NE Q4-2024 Intra" xfId="19834" xr:uid="{0F2FF8A1-FA72-4F13-80BC-A35060FC42E7}"/>
    <cellStyle name="SAPBEXfilterDrill 7 2 3" xfId="4195" xr:uid="{00000000-0005-0000-0000-0000F0170000}"/>
    <cellStyle name="SAPBEXfilterDrill 7 2 3 2" xfId="4196" xr:uid="{00000000-0005-0000-0000-0000F1170000}"/>
    <cellStyle name="SAPBEXfilterDrill 7 2 3 2 2" xfId="8346" xr:uid="{00000000-0005-0000-0000-0000F2170000}"/>
    <cellStyle name="SAPBEXfilterDrill 7 2 3 2_APM NE Q4-2024 Intra" xfId="19837" xr:uid="{A3038F35-F0E6-4BBB-9B25-363159834F1C}"/>
    <cellStyle name="SAPBEXfilterDrill 7 2 3 3" xfId="8345" xr:uid="{00000000-0005-0000-0000-0000F3170000}"/>
    <cellStyle name="SAPBEXfilterDrill 7 2 3_APM NE Q4-2024 Intra" xfId="19836" xr:uid="{2BA0D8FA-14CC-4472-80EC-E0B4B2C83BB6}"/>
    <cellStyle name="SAPBEXfilterDrill 7 2 4" xfId="4197" xr:uid="{00000000-0005-0000-0000-0000F5170000}"/>
    <cellStyle name="SAPBEXfilterDrill 7 2 4 2" xfId="8347" xr:uid="{00000000-0005-0000-0000-0000F6170000}"/>
    <cellStyle name="SAPBEXfilterDrill 7 2 4_APM NE Q4-2024 Intra" xfId="19838" xr:uid="{9AABA28D-FB94-4418-9215-DDFA61867F68}"/>
    <cellStyle name="SAPBEXfilterDrill 7 2 5" xfId="8342" xr:uid="{00000000-0005-0000-0000-0000F7170000}"/>
    <cellStyle name="SAPBEXfilterDrill 7 2_APM NE Q4-2024 Intra" xfId="19833" xr:uid="{3F0C5BD0-1861-4684-9ED2-DA3C91E22A00}"/>
    <cellStyle name="SAPBEXfilterDrill 7 3" xfId="4198" xr:uid="{00000000-0005-0000-0000-0000F9170000}"/>
    <cellStyle name="SAPBEXfilterDrill 7 3 2" xfId="4199" xr:uid="{00000000-0005-0000-0000-0000FA170000}"/>
    <cellStyle name="SAPBEXfilterDrill 7 3 2 2" xfId="4200" xr:uid="{00000000-0005-0000-0000-0000FB170000}"/>
    <cellStyle name="SAPBEXfilterDrill 7 3 2 2 2" xfId="8350" xr:uid="{00000000-0005-0000-0000-0000FC170000}"/>
    <cellStyle name="SAPBEXfilterDrill 7 3 2 2_APM NE Q4-2024 Intra" xfId="19841" xr:uid="{F4930131-1083-4A06-BAD4-DB707667AEBD}"/>
    <cellStyle name="SAPBEXfilterDrill 7 3 2 3" xfId="8349" xr:uid="{00000000-0005-0000-0000-0000FD170000}"/>
    <cellStyle name="SAPBEXfilterDrill 7 3 2_APM NE Q4-2024 Intra" xfId="19840" xr:uid="{516E1730-C4C8-4F8C-B4DF-95E08FA0B915}"/>
    <cellStyle name="SAPBEXfilterDrill 7 3 3" xfId="4201" xr:uid="{00000000-0005-0000-0000-0000FF170000}"/>
    <cellStyle name="SAPBEXfilterDrill 7 3 3 2" xfId="4202" xr:uid="{00000000-0005-0000-0000-000000180000}"/>
    <cellStyle name="SAPBEXfilterDrill 7 3 3 2 2" xfId="8352" xr:uid="{00000000-0005-0000-0000-000001180000}"/>
    <cellStyle name="SAPBEXfilterDrill 7 3 3 2_APM NE Q4-2024 Intra" xfId="19843" xr:uid="{712EFA6E-8511-42F5-9F9B-06A16804E256}"/>
    <cellStyle name="SAPBEXfilterDrill 7 3 3 3" xfId="8351" xr:uid="{00000000-0005-0000-0000-000002180000}"/>
    <cellStyle name="SAPBEXfilterDrill 7 3 3_APM NE Q4-2024 Intra" xfId="19842" xr:uid="{FB69E17F-D600-4D74-86C0-466374EA5533}"/>
    <cellStyle name="SAPBEXfilterDrill 7 3 4" xfId="4203" xr:uid="{00000000-0005-0000-0000-000004180000}"/>
    <cellStyle name="SAPBEXfilterDrill 7 3 4 2" xfId="8353" xr:uid="{00000000-0005-0000-0000-000005180000}"/>
    <cellStyle name="SAPBEXfilterDrill 7 3 4_APM NE Q4-2024 Intra" xfId="19844" xr:uid="{67EE40C3-B755-4888-A491-A8F048F06686}"/>
    <cellStyle name="SAPBEXfilterDrill 7 3 5" xfId="8348" xr:uid="{00000000-0005-0000-0000-000006180000}"/>
    <cellStyle name="SAPBEXfilterDrill 7 3_APM NE Q4-2024 Intra" xfId="19839" xr:uid="{46B152BF-2810-42C0-8B92-B8D26C79E1F1}"/>
    <cellStyle name="SAPBEXfilterDrill 7 4" xfId="4204" xr:uid="{00000000-0005-0000-0000-000008180000}"/>
    <cellStyle name="SAPBEXfilterDrill 7 4 2" xfId="4205" xr:uid="{00000000-0005-0000-0000-000009180000}"/>
    <cellStyle name="SAPBEXfilterDrill 7 4 2 2" xfId="4206" xr:uid="{00000000-0005-0000-0000-00000A180000}"/>
    <cellStyle name="SAPBEXfilterDrill 7 4 2 2 2" xfId="8356" xr:uid="{00000000-0005-0000-0000-00000B180000}"/>
    <cellStyle name="SAPBEXfilterDrill 7 4 2 2_APM NE Q4-2024 Intra" xfId="19847" xr:uid="{B3BB507C-34F8-4A6D-B4D7-C9403F0F2F36}"/>
    <cellStyle name="SAPBEXfilterDrill 7 4 2 3" xfId="8355" xr:uid="{00000000-0005-0000-0000-00000C180000}"/>
    <cellStyle name="SAPBEXfilterDrill 7 4 2_APM NE Q4-2024 Intra" xfId="19846" xr:uid="{35B61F9E-237E-47E9-AAE8-6026CB1CAFE7}"/>
    <cellStyle name="SAPBEXfilterDrill 7 4 3" xfId="4207" xr:uid="{00000000-0005-0000-0000-00000E180000}"/>
    <cellStyle name="SAPBEXfilterDrill 7 4 3 2" xfId="4208" xr:uid="{00000000-0005-0000-0000-00000F180000}"/>
    <cellStyle name="SAPBEXfilterDrill 7 4 3 2 2" xfId="8358" xr:uid="{00000000-0005-0000-0000-000010180000}"/>
    <cellStyle name="SAPBEXfilterDrill 7 4 3 2_APM NE Q4-2024 Intra" xfId="19849" xr:uid="{F0CDC8C2-5A34-4778-B563-E738F91AD036}"/>
    <cellStyle name="SAPBEXfilterDrill 7 4 3 3" xfId="8357" xr:uid="{00000000-0005-0000-0000-000011180000}"/>
    <cellStyle name="SAPBEXfilterDrill 7 4 3_APM NE Q4-2024 Intra" xfId="19848" xr:uid="{20B34044-7843-4AEC-B50E-F015A9EE0897}"/>
    <cellStyle name="SAPBEXfilterDrill 7 4 4" xfId="4209" xr:uid="{00000000-0005-0000-0000-000013180000}"/>
    <cellStyle name="SAPBEXfilterDrill 7 4 4 2" xfId="8359" xr:uid="{00000000-0005-0000-0000-000014180000}"/>
    <cellStyle name="SAPBEXfilterDrill 7 4 4_APM NE Q4-2024 Intra" xfId="19850" xr:uid="{6D0FFC01-3886-489A-A8DC-CCEF4893319C}"/>
    <cellStyle name="SAPBEXfilterDrill 7 4 5" xfId="8354" xr:uid="{00000000-0005-0000-0000-000015180000}"/>
    <cellStyle name="SAPBEXfilterDrill 7 4_APM NE Q4-2024 Intra" xfId="19845" xr:uid="{25E158F2-DDD9-43E3-BC81-91863B33B5D1}"/>
    <cellStyle name="SAPBEXfilterDrill 7 5" xfId="4210" xr:uid="{00000000-0005-0000-0000-000017180000}"/>
    <cellStyle name="SAPBEXfilterDrill 7 5 2" xfId="4211" xr:uid="{00000000-0005-0000-0000-000018180000}"/>
    <cellStyle name="SAPBEXfilterDrill 7 5 2 2" xfId="8361" xr:uid="{00000000-0005-0000-0000-000019180000}"/>
    <cellStyle name="SAPBEXfilterDrill 7 5 2_APM NE Q4-2024 Intra" xfId="19852" xr:uid="{CDDBF055-9C92-4A39-9CAB-3E221F5258BF}"/>
    <cellStyle name="SAPBEXfilterDrill 7 5 3" xfId="8360" xr:uid="{00000000-0005-0000-0000-00001A180000}"/>
    <cellStyle name="SAPBEXfilterDrill 7 5_APM NE Q4-2024 Intra" xfId="19851" xr:uid="{B70D4EB6-C070-4DFF-A689-B562D304EEE5}"/>
    <cellStyle name="SAPBEXfilterDrill 7 6" xfId="4212" xr:uid="{00000000-0005-0000-0000-00001C180000}"/>
    <cellStyle name="SAPBEXfilterDrill 7 6 2" xfId="4213" xr:uid="{00000000-0005-0000-0000-00001D180000}"/>
    <cellStyle name="SAPBEXfilterDrill 7 6 2 2" xfId="8363" xr:uid="{00000000-0005-0000-0000-00001E180000}"/>
    <cellStyle name="SAPBEXfilterDrill 7 6 2_APM NE Q4-2024 Intra" xfId="19854" xr:uid="{69D49BAA-D6FC-431F-8BA1-AA7B2E64977A}"/>
    <cellStyle name="SAPBEXfilterDrill 7 6 3" xfId="8362" xr:uid="{00000000-0005-0000-0000-00001F180000}"/>
    <cellStyle name="SAPBEXfilterDrill 7 6_APM NE Q4-2024 Intra" xfId="19853" xr:uid="{A4BCE144-FE2D-4D5D-858E-21AD11C0F41C}"/>
    <cellStyle name="SAPBEXfilterDrill 7 7" xfId="4214" xr:uid="{00000000-0005-0000-0000-000021180000}"/>
    <cellStyle name="SAPBEXfilterDrill 7 7 2" xfId="8364" xr:uid="{00000000-0005-0000-0000-000022180000}"/>
    <cellStyle name="SAPBEXfilterDrill 7 7_APM NE Q4-2024 Intra" xfId="19855" xr:uid="{82FE77DD-3722-4C8E-ACAD-EAEF3579D274}"/>
    <cellStyle name="SAPBEXfilterDrill 7 8" xfId="8341" xr:uid="{00000000-0005-0000-0000-000023180000}"/>
    <cellStyle name="SAPBEXfilterDrill 7_APM NE Q4-2024 Intra" xfId="19832" xr:uid="{66E3F535-45EA-4830-A007-992BCB82B2F2}"/>
    <cellStyle name="SAPBEXfilterDrill 8" xfId="4215" xr:uid="{00000000-0005-0000-0000-000025180000}"/>
    <cellStyle name="SAPBEXfilterDrill 8 2" xfId="4216" xr:uid="{00000000-0005-0000-0000-000026180000}"/>
    <cellStyle name="SAPBEXfilterDrill 8 2 2" xfId="4217" xr:uid="{00000000-0005-0000-0000-000027180000}"/>
    <cellStyle name="SAPBEXfilterDrill 8 2 2 2" xfId="4218" xr:uid="{00000000-0005-0000-0000-000028180000}"/>
    <cellStyle name="SAPBEXfilterDrill 8 2 2 2 2" xfId="8368" xr:uid="{00000000-0005-0000-0000-000029180000}"/>
    <cellStyle name="SAPBEXfilterDrill 8 2 2 2_APM NE Q4-2024 Intra" xfId="19859" xr:uid="{82F9BC94-CD02-45C0-A524-DC2848EEEBFE}"/>
    <cellStyle name="SAPBEXfilterDrill 8 2 2 3" xfId="8367" xr:uid="{00000000-0005-0000-0000-00002A180000}"/>
    <cellStyle name="SAPBEXfilterDrill 8 2 2_APM NE Q4-2024 Intra" xfId="19858" xr:uid="{3FC03799-0282-409D-AFD5-596189BC8AAE}"/>
    <cellStyle name="SAPBEXfilterDrill 8 2 3" xfId="4219" xr:uid="{00000000-0005-0000-0000-00002C180000}"/>
    <cellStyle name="SAPBEXfilterDrill 8 2 3 2" xfId="4220" xr:uid="{00000000-0005-0000-0000-00002D180000}"/>
    <cellStyle name="SAPBEXfilterDrill 8 2 3 2 2" xfId="8370" xr:uid="{00000000-0005-0000-0000-00002E180000}"/>
    <cellStyle name="SAPBEXfilterDrill 8 2 3 2_APM NE Q4-2024 Intra" xfId="19861" xr:uid="{8539391D-FD65-43E9-99F6-86C383F997DE}"/>
    <cellStyle name="SAPBEXfilterDrill 8 2 3 3" xfId="8369" xr:uid="{00000000-0005-0000-0000-00002F180000}"/>
    <cellStyle name="SAPBEXfilterDrill 8 2 3_APM NE Q4-2024 Intra" xfId="19860" xr:uid="{6F91070C-1192-47DA-8077-3C647B2190C6}"/>
    <cellStyle name="SAPBEXfilterDrill 8 2 4" xfId="4221" xr:uid="{00000000-0005-0000-0000-000031180000}"/>
    <cellStyle name="SAPBEXfilterDrill 8 2 4 2" xfId="8371" xr:uid="{00000000-0005-0000-0000-000032180000}"/>
    <cellStyle name="SAPBEXfilterDrill 8 2 4_APM NE Q4-2024 Intra" xfId="19862" xr:uid="{FF7F20A6-8876-40F9-AB28-01F1DED341A0}"/>
    <cellStyle name="SAPBEXfilterDrill 8 2 5" xfId="8366" xr:uid="{00000000-0005-0000-0000-000033180000}"/>
    <cellStyle name="SAPBEXfilterDrill 8 2_APM NE Q4-2024 Intra" xfId="19857" xr:uid="{6242DECC-C868-4F99-9DDE-F12F88E5FAC8}"/>
    <cellStyle name="SAPBEXfilterDrill 8 3" xfId="4222" xr:uid="{00000000-0005-0000-0000-000035180000}"/>
    <cellStyle name="SAPBEXfilterDrill 8 3 2" xfId="4223" xr:uid="{00000000-0005-0000-0000-000036180000}"/>
    <cellStyle name="SAPBEXfilterDrill 8 3 2 2" xfId="4224" xr:uid="{00000000-0005-0000-0000-000037180000}"/>
    <cellStyle name="SAPBEXfilterDrill 8 3 2 2 2" xfId="8374" xr:uid="{00000000-0005-0000-0000-000038180000}"/>
    <cellStyle name="SAPBEXfilterDrill 8 3 2 2_APM NE Q4-2024 Intra" xfId="19865" xr:uid="{E2CE9C65-5CFA-4052-9324-7C577097E39E}"/>
    <cellStyle name="SAPBEXfilterDrill 8 3 2 3" xfId="8373" xr:uid="{00000000-0005-0000-0000-000039180000}"/>
    <cellStyle name="SAPBEXfilterDrill 8 3 2_APM NE Q4-2024 Intra" xfId="19864" xr:uid="{702A66B5-FF64-4AFB-BA78-7B44DC0F4971}"/>
    <cellStyle name="SAPBEXfilterDrill 8 3 3" xfId="4225" xr:uid="{00000000-0005-0000-0000-00003B180000}"/>
    <cellStyle name="SAPBEXfilterDrill 8 3 3 2" xfId="4226" xr:uid="{00000000-0005-0000-0000-00003C180000}"/>
    <cellStyle name="SAPBEXfilterDrill 8 3 3 2 2" xfId="8376" xr:uid="{00000000-0005-0000-0000-00003D180000}"/>
    <cellStyle name="SAPBEXfilterDrill 8 3 3 2_APM NE Q4-2024 Intra" xfId="19867" xr:uid="{7F1D1DC7-7B19-4135-BFB8-199AC94F28FC}"/>
    <cellStyle name="SAPBEXfilterDrill 8 3 3 3" xfId="8375" xr:uid="{00000000-0005-0000-0000-00003E180000}"/>
    <cellStyle name="SAPBEXfilterDrill 8 3 3_APM NE Q4-2024 Intra" xfId="19866" xr:uid="{DC3FFFC6-05A5-41D6-A8D6-742D4DFCD210}"/>
    <cellStyle name="SAPBEXfilterDrill 8 3 4" xfId="4227" xr:uid="{00000000-0005-0000-0000-000040180000}"/>
    <cellStyle name="SAPBEXfilterDrill 8 3 4 2" xfId="8377" xr:uid="{00000000-0005-0000-0000-000041180000}"/>
    <cellStyle name="SAPBEXfilterDrill 8 3 4_APM NE Q4-2024 Intra" xfId="19868" xr:uid="{37CDAF72-3A53-4DB9-94E7-5D0DF6DB70B0}"/>
    <cellStyle name="SAPBEXfilterDrill 8 3 5" xfId="8372" xr:uid="{00000000-0005-0000-0000-000042180000}"/>
    <cellStyle name="SAPBEXfilterDrill 8 3_APM NE Q4-2024 Intra" xfId="19863" xr:uid="{901B8561-B928-484B-9853-2FF756624308}"/>
    <cellStyle name="SAPBEXfilterDrill 8 4" xfId="4228" xr:uid="{00000000-0005-0000-0000-000044180000}"/>
    <cellStyle name="SAPBEXfilterDrill 8 4 2" xfId="4229" xr:uid="{00000000-0005-0000-0000-000045180000}"/>
    <cellStyle name="SAPBEXfilterDrill 8 4 2 2" xfId="4230" xr:uid="{00000000-0005-0000-0000-000046180000}"/>
    <cellStyle name="SAPBEXfilterDrill 8 4 2 2 2" xfId="8380" xr:uid="{00000000-0005-0000-0000-000047180000}"/>
    <cellStyle name="SAPBEXfilterDrill 8 4 2 2_APM NE Q4-2024 Intra" xfId="19871" xr:uid="{D303B0C9-9377-4696-8F38-4F7B7BD0DFBF}"/>
    <cellStyle name="SAPBEXfilterDrill 8 4 2 3" xfId="8379" xr:uid="{00000000-0005-0000-0000-000048180000}"/>
    <cellStyle name="SAPBEXfilterDrill 8 4 2_APM NE Q4-2024 Intra" xfId="19870" xr:uid="{660A7403-DF91-4E81-85C1-99F84FEFBB83}"/>
    <cellStyle name="SAPBEXfilterDrill 8 4 3" xfId="4231" xr:uid="{00000000-0005-0000-0000-00004A180000}"/>
    <cellStyle name="SAPBEXfilterDrill 8 4 3 2" xfId="4232" xr:uid="{00000000-0005-0000-0000-00004B180000}"/>
    <cellStyle name="SAPBEXfilterDrill 8 4 3 2 2" xfId="8382" xr:uid="{00000000-0005-0000-0000-00004C180000}"/>
    <cellStyle name="SAPBEXfilterDrill 8 4 3 2_APM NE Q4-2024 Intra" xfId="19873" xr:uid="{2CACBED4-F68E-4426-BBFE-6E2F678670B4}"/>
    <cellStyle name="SAPBEXfilterDrill 8 4 3 3" xfId="8381" xr:uid="{00000000-0005-0000-0000-00004D180000}"/>
    <cellStyle name="SAPBEXfilterDrill 8 4 3_APM NE Q4-2024 Intra" xfId="19872" xr:uid="{36A4DA94-52F0-42A7-A4C0-6D04972519C5}"/>
    <cellStyle name="SAPBEXfilterDrill 8 4 4" xfId="4233" xr:uid="{00000000-0005-0000-0000-00004F180000}"/>
    <cellStyle name="SAPBEXfilterDrill 8 4 4 2" xfId="8383" xr:uid="{00000000-0005-0000-0000-000050180000}"/>
    <cellStyle name="SAPBEXfilterDrill 8 4 4_APM NE Q4-2024 Intra" xfId="19874" xr:uid="{085D2741-3101-4785-A2DB-E56952B20C71}"/>
    <cellStyle name="SAPBEXfilterDrill 8 4 5" xfId="8378" xr:uid="{00000000-0005-0000-0000-000051180000}"/>
    <cellStyle name="SAPBEXfilterDrill 8 4_APM NE Q4-2024 Intra" xfId="19869" xr:uid="{5F43C1A3-AEC6-47E6-AC4F-8160270F411A}"/>
    <cellStyle name="SAPBEXfilterDrill 8 5" xfId="4234" xr:uid="{00000000-0005-0000-0000-000053180000}"/>
    <cellStyle name="SAPBEXfilterDrill 8 5 2" xfId="4235" xr:uid="{00000000-0005-0000-0000-000054180000}"/>
    <cellStyle name="SAPBEXfilterDrill 8 5 2 2" xfId="8385" xr:uid="{00000000-0005-0000-0000-000055180000}"/>
    <cellStyle name="SAPBEXfilterDrill 8 5 2_APM NE Q4-2024 Intra" xfId="19876" xr:uid="{E85F3C02-6262-418D-A4A3-1086FC1B493D}"/>
    <cellStyle name="SAPBEXfilterDrill 8 5 3" xfId="8384" xr:uid="{00000000-0005-0000-0000-000056180000}"/>
    <cellStyle name="SAPBEXfilterDrill 8 5_APM NE Q4-2024 Intra" xfId="19875" xr:uid="{F51936F7-FBAE-4AD8-811A-F25EE6085B7C}"/>
    <cellStyle name="SAPBEXfilterDrill 8 6" xfId="4236" xr:uid="{00000000-0005-0000-0000-000058180000}"/>
    <cellStyle name="SAPBEXfilterDrill 8 6 2" xfId="4237" xr:uid="{00000000-0005-0000-0000-000059180000}"/>
    <cellStyle name="SAPBEXfilterDrill 8 6 2 2" xfId="8387" xr:uid="{00000000-0005-0000-0000-00005A180000}"/>
    <cellStyle name="SAPBEXfilterDrill 8 6 2_APM NE Q4-2024 Intra" xfId="19878" xr:uid="{4C580EB5-B88B-473C-9D0C-1471CF8416D4}"/>
    <cellStyle name="SAPBEXfilterDrill 8 6 3" xfId="8386" xr:uid="{00000000-0005-0000-0000-00005B180000}"/>
    <cellStyle name="SAPBEXfilterDrill 8 6_APM NE Q4-2024 Intra" xfId="19877" xr:uid="{21BB8735-9A95-4BCD-AFAD-E0B5BD64EA90}"/>
    <cellStyle name="SAPBEXfilterDrill 8 7" xfId="4238" xr:uid="{00000000-0005-0000-0000-00005D180000}"/>
    <cellStyle name="SAPBEXfilterDrill 8 7 2" xfId="8388" xr:uid="{00000000-0005-0000-0000-00005E180000}"/>
    <cellStyle name="SAPBEXfilterDrill 8 7_APM NE Q4-2024 Intra" xfId="19879" xr:uid="{721AFC19-2115-4BD1-B13F-3A449080934F}"/>
    <cellStyle name="SAPBEXfilterDrill 8 8" xfId="8365" xr:uid="{00000000-0005-0000-0000-00005F180000}"/>
    <cellStyle name="SAPBEXfilterDrill 8_APM NE Q4-2024 Intra" xfId="19856" xr:uid="{A6C9BEBC-A998-498B-9230-C774CE605B97}"/>
    <cellStyle name="SAPBEXfilterDrill 9" xfId="4239" xr:uid="{00000000-0005-0000-0000-000061180000}"/>
    <cellStyle name="SAPBEXfilterDrill 9 2" xfId="4240" xr:uid="{00000000-0005-0000-0000-000062180000}"/>
    <cellStyle name="SAPBEXfilterDrill 9 2 2" xfId="4241" xr:uid="{00000000-0005-0000-0000-000063180000}"/>
    <cellStyle name="SAPBEXfilterDrill 9 2 2 2" xfId="4242" xr:uid="{00000000-0005-0000-0000-000064180000}"/>
    <cellStyle name="SAPBEXfilterDrill 9 2 2 2 2" xfId="8392" xr:uid="{00000000-0005-0000-0000-000065180000}"/>
    <cellStyle name="SAPBEXfilterDrill 9 2 2 2_APM NE Q4-2024 Intra" xfId="19883" xr:uid="{1DCD62BB-3258-4A1E-8153-3F8B71EC2A3B}"/>
    <cellStyle name="SAPBEXfilterDrill 9 2 2 3" xfId="8391" xr:uid="{00000000-0005-0000-0000-000066180000}"/>
    <cellStyle name="SAPBEXfilterDrill 9 2 2_APM NE Q4-2024 Intra" xfId="19882" xr:uid="{07C3CF1B-AB8D-4DD3-B514-B7231B03B85E}"/>
    <cellStyle name="SAPBEXfilterDrill 9 2 3" xfId="4243" xr:uid="{00000000-0005-0000-0000-000068180000}"/>
    <cellStyle name="SAPBEXfilterDrill 9 2 3 2" xfId="4244" xr:uid="{00000000-0005-0000-0000-000069180000}"/>
    <cellStyle name="SAPBEXfilterDrill 9 2 3 2 2" xfId="8394" xr:uid="{00000000-0005-0000-0000-00006A180000}"/>
    <cellStyle name="SAPBEXfilterDrill 9 2 3 2_APM NE Q4-2024 Intra" xfId="19885" xr:uid="{97BFFB66-ED19-4671-AB40-2C20739D3A4F}"/>
    <cellStyle name="SAPBEXfilterDrill 9 2 3 3" xfId="8393" xr:uid="{00000000-0005-0000-0000-00006B180000}"/>
    <cellStyle name="SAPBEXfilterDrill 9 2 3_APM NE Q4-2024 Intra" xfId="19884" xr:uid="{57A135CA-3A27-4A6F-97BB-CCC167895B2C}"/>
    <cellStyle name="SAPBEXfilterDrill 9 2 4" xfId="4245" xr:uid="{00000000-0005-0000-0000-00006D180000}"/>
    <cellStyle name="SAPBEXfilterDrill 9 2 4 2" xfId="8395" xr:uid="{00000000-0005-0000-0000-00006E180000}"/>
    <cellStyle name="SAPBEXfilterDrill 9 2 4_APM NE Q4-2024 Intra" xfId="19886" xr:uid="{DD0674BC-8ECC-4C43-98C7-F1DBEEDB07F7}"/>
    <cellStyle name="SAPBEXfilterDrill 9 2 5" xfId="8390" xr:uid="{00000000-0005-0000-0000-00006F180000}"/>
    <cellStyle name="SAPBEXfilterDrill 9 2_APM NE Q4-2024 Intra" xfId="19881" xr:uid="{BD6DA974-BBC5-4CF4-AFA0-C968F5CFF3F3}"/>
    <cellStyle name="SAPBEXfilterDrill 9 3" xfId="4246" xr:uid="{00000000-0005-0000-0000-000071180000}"/>
    <cellStyle name="SAPBEXfilterDrill 9 3 2" xfId="4247" xr:uid="{00000000-0005-0000-0000-000072180000}"/>
    <cellStyle name="SAPBEXfilterDrill 9 3 2 2" xfId="4248" xr:uid="{00000000-0005-0000-0000-000073180000}"/>
    <cellStyle name="SAPBEXfilterDrill 9 3 2 2 2" xfId="8398" xr:uid="{00000000-0005-0000-0000-000074180000}"/>
    <cellStyle name="SAPBEXfilterDrill 9 3 2 2_APM NE Q4-2024 Intra" xfId="19889" xr:uid="{C541DFCF-7F1A-4EB0-9426-A62D9142B9EE}"/>
    <cellStyle name="SAPBEXfilterDrill 9 3 2 3" xfId="8397" xr:uid="{00000000-0005-0000-0000-000075180000}"/>
    <cellStyle name="SAPBEXfilterDrill 9 3 2_APM NE Q4-2024 Intra" xfId="19888" xr:uid="{A0718B83-C32B-4EB4-AB4A-EFCB6D7191A6}"/>
    <cellStyle name="SAPBEXfilterDrill 9 3 3" xfId="4249" xr:uid="{00000000-0005-0000-0000-000077180000}"/>
    <cellStyle name="SAPBEXfilterDrill 9 3 3 2" xfId="4250" xr:uid="{00000000-0005-0000-0000-000078180000}"/>
    <cellStyle name="SAPBEXfilterDrill 9 3 3 2 2" xfId="8400" xr:uid="{00000000-0005-0000-0000-000079180000}"/>
    <cellStyle name="SAPBEXfilterDrill 9 3 3 2_APM NE Q4-2024 Intra" xfId="19891" xr:uid="{BD0E5D4C-2B4C-4D42-A311-CD40073FB7AD}"/>
    <cellStyle name="SAPBEXfilterDrill 9 3 3 3" xfId="8399" xr:uid="{00000000-0005-0000-0000-00007A180000}"/>
    <cellStyle name="SAPBEXfilterDrill 9 3 3_APM NE Q4-2024 Intra" xfId="19890" xr:uid="{3B87D451-D132-430B-B094-EA6FF59B3A6B}"/>
    <cellStyle name="SAPBEXfilterDrill 9 3 4" xfId="4251" xr:uid="{00000000-0005-0000-0000-00007C180000}"/>
    <cellStyle name="SAPBEXfilterDrill 9 3 4 2" xfId="8401" xr:uid="{00000000-0005-0000-0000-00007D180000}"/>
    <cellStyle name="SAPBEXfilterDrill 9 3 4_APM NE Q4-2024 Intra" xfId="19892" xr:uid="{D7927E64-2AE4-4AF4-A259-C2A2F913ADC1}"/>
    <cellStyle name="SAPBEXfilterDrill 9 3 5" xfId="8396" xr:uid="{00000000-0005-0000-0000-00007E180000}"/>
    <cellStyle name="SAPBEXfilterDrill 9 3_APM NE Q4-2024 Intra" xfId="19887" xr:uid="{D74150AF-3B74-4600-A275-BD3BD54F98F8}"/>
    <cellStyle name="SAPBEXfilterDrill 9 4" xfId="4252" xr:uid="{00000000-0005-0000-0000-000080180000}"/>
    <cellStyle name="SAPBEXfilterDrill 9 4 2" xfId="4253" xr:uid="{00000000-0005-0000-0000-000081180000}"/>
    <cellStyle name="SAPBEXfilterDrill 9 4 2 2" xfId="4254" xr:uid="{00000000-0005-0000-0000-000082180000}"/>
    <cellStyle name="SAPBEXfilterDrill 9 4 2 2 2" xfId="8404" xr:uid="{00000000-0005-0000-0000-000083180000}"/>
    <cellStyle name="SAPBEXfilterDrill 9 4 2 2_APM NE Q4-2024 Intra" xfId="19895" xr:uid="{4281AFFC-5467-453B-8678-63D75AA8F45F}"/>
    <cellStyle name="SAPBEXfilterDrill 9 4 2 3" xfId="8403" xr:uid="{00000000-0005-0000-0000-000084180000}"/>
    <cellStyle name="SAPBEXfilterDrill 9 4 2_APM NE Q4-2024 Intra" xfId="19894" xr:uid="{AA868EEF-6AE3-4C2B-9EE0-2E08DBE882B2}"/>
    <cellStyle name="SAPBEXfilterDrill 9 4 3" xfId="4255" xr:uid="{00000000-0005-0000-0000-000086180000}"/>
    <cellStyle name="SAPBEXfilterDrill 9 4 3 2" xfId="4256" xr:uid="{00000000-0005-0000-0000-000087180000}"/>
    <cellStyle name="SAPBEXfilterDrill 9 4 3 2 2" xfId="8406" xr:uid="{00000000-0005-0000-0000-000088180000}"/>
    <cellStyle name="SAPBEXfilterDrill 9 4 3 2_APM NE Q4-2024 Intra" xfId="19897" xr:uid="{DABEEC63-1106-4069-B247-FAD2D81B55F2}"/>
    <cellStyle name="SAPBEXfilterDrill 9 4 3 3" xfId="8405" xr:uid="{00000000-0005-0000-0000-000089180000}"/>
    <cellStyle name="SAPBEXfilterDrill 9 4 3_APM NE Q4-2024 Intra" xfId="19896" xr:uid="{AE226BD3-1C35-424E-8FA2-26837320B8E4}"/>
    <cellStyle name="SAPBEXfilterDrill 9 4 4" xfId="4257" xr:uid="{00000000-0005-0000-0000-00008B180000}"/>
    <cellStyle name="SAPBEXfilterDrill 9 4 4 2" xfId="8407" xr:uid="{00000000-0005-0000-0000-00008C180000}"/>
    <cellStyle name="SAPBEXfilterDrill 9 4 4_APM NE Q4-2024 Intra" xfId="19898" xr:uid="{41C2EFBD-B976-4ACB-8F1D-B1C823C94751}"/>
    <cellStyle name="SAPBEXfilterDrill 9 4 5" xfId="8402" xr:uid="{00000000-0005-0000-0000-00008D180000}"/>
    <cellStyle name="SAPBEXfilterDrill 9 4_APM NE Q4-2024 Intra" xfId="19893" xr:uid="{1CFCD490-2454-4EC1-BBD5-8B9A6E833D89}"/>
    <cellStyle name="SAPBEXfilterDrill 9 5" xfId="4258" xr:uid="{00000000-0005-0000-0000-00008F180000}"/>
    <cellStyle name="SAPBEXfilterDrill 9 5 2" xfId="4259" xr:uid="{00000000-0005-0000-0000-000090180000}"/>
    <cellStyle name="SAPBEXfilterDrill 9 5 2 2" xfId="8409" xr:uid="{00000000-0005-0000-0000-000091180000}"/>
    <cellStyle name="SAPBEXfilterDrill 9 5 2_APM NE Q4-2024 Intra" xfId="19900" xr:uid="{115E1DE1-F567-4F78-BE84-D5BCED6203C3}"/>
    <cellStyle name="SAPBEXfilterDrill 9 5 3" xfId="8408" xr:uid="{00000000-0005-0000-0000-000092180000}"/>
    <cellStyle name="SAPBEXfilterDrill 9 5_APM NE Q4-2024 Intra" xfId="19899" xr:uid="{1B6474F7-A553-48C7-BF4E-D1FF634BBF3D}"/>
    <cellStyle name="SAPBEXfilterDrill 9 6" xfId="4260" xr:uid="{00000000-0005-0000-0000-000094180000}"/>
    <cellStyle name="SAPBEXfilterDrill 9 6 2" xfId="4261" xr:uid="{00000000-0005-0000-0000-000095180000}"/>
    <cellStyle name="SAPBEXfilterDrill 9 6 2 2" xfId="8411" xr:uid="{00000000-0005-0000-0000-000096180000}"/>
    <cellStyle name="SAPBEXfilterDrill 9 6 2_APM NE Q4-2024 Intra" xfId="19902" xr:uid="{2BD53447-F3FA-418D-99E7-52EC728C8511}"/>
    <cellStyle name="SAPBEXfilterDrill 9 6 3" xfId="8410" xr:uid="{00000000-0005-0000-0000-000097180000}"/>
    <cellStyle name="SAPBEXfilterDrill 9 6_APM NE Q4-2024 Intra" xfId="19901" xr:uid="{3EF3871E-B477-4FCD-852D-D54F4FD1A3A0}"/>
    <cellStyle name="SAPBEXfilterDrill 9 7" xfId="4262" xr:uid="{00000000-0005-0000-0000-000099180000}"/>
    <cellStyle name="SAPBEXfilterDrill 9 7 2" xfId="8412" xr:uid="{00000000-0005-0000-0000-00009A180000}"/>
    <cellStyle name="SAPBEXfilterDrill 9 7_APM NE Q4-2024 Intra" xfId="19903" xr:uid="{4A64FBFE-EDAA-4AA7-A3EF-070D9E847039}"/>
    <cellStyle name="SAPBEXfilterDrill 9 8" xfId="8389" xr:uid="{00000000-0005-0000-0000-00009B180000}"/>
    <cellStyle name="SAPBEXfilterDrill 9_APM NE Q4-2024 Intra" xfId="19880" xr:uid="{C237FF11-0F19-491D-B2FA-857E304001AA}"/>
    <cellStyle name="SAPBEXfilterDrill_APM NE Q4-2024 Intra" xfId="19564" xr:uid="{803C4E78-7485-4F3F-A8A2-C00DF3D3FED6}"/>
    <cellStyle name="SAPBEXfilterItem" xfId="4263" xr:uid="{00000000-0005-0000-0000-00009E180000}"/>
    <cellStyle name="SAPBEXfilterItem 2" xfId="4264" xr:uid="{00000000-0005-0000-0000-00009F180000}"/>
    <cellStyle name="SAPBEXfilterItem 2 10" xfId="14761" xr:uid="{8D49DF04-3710-445D-8AA6-7B0190571FA9}"/>
    <cellStyle name="SAPBEXfilterItem 2 2" xfId="8414" xr:uid="{00000000-0005-0000-0000-0000A0180000}"/>
    <cellStyle name="SAPBEXfilterItem 2 2 2" xfId="14762" xr:uid="{D2843D43-CC5B-48E5-9C72-25FCB1D70DEA}"/>
    <cellStyle name="SAPBEXfilterItem 2 2_BS" xfId="17859" xr:uid="{0CCE55C8-746D-436F-B980-BCD1FB08E122}"/>
    <cellStyle name="SAPBEXfilterItem 2 3" xfId="14763" xr:uid="{0EEE5865-EF04-46D5-BEEF-77081A0308BA}"/>
    <cellStyle name="SAPBEXfilterItem 2 3 2" xfId="14764" xr:uid="{950FF458-71AB-41C9-9D3E-7559EC966A38}"/>
    <cellStyle name="SAPBEXfilterItem 2 3_APM NE Q4-2024 Intra" xfId="19906" xr:uid="{1A78D505-BB35-4A04-BB36-1C766A2831A1}"/>
    <cellStyle name="SAPBEXfilterItem 2 4" xfId="14765" xr:uid="{93CAF60B-9D1D-4895-9804-40282C9F4C8B}"/>
    <cellStyle name="SAPBEXfilterItem 2 4 2" xfId="14766" xr:uid="{EC53F1D9-0421-4CCE-900F-D776802979CB}"/>
    <cellStyle name="SAPBEXfilterItem 2 4_APM NE Q4-2024 Intra" xfId="19907" xr:uid="{0FE13CDC-BB26-4B86-88EF-285E24DFD8CC}"/>
    <cellStyle name="SAPBEXfilterItem 2 5" xfId="14767" xr:uid="{5AFD7B4F-B0F3-4488-B5EB-DD078E16E7DF}"/>
    <cellStyle name="SAPBEXfilterItem 2 5 2" xfId="14768" xr:uid="{A907D8C9-42FF-47D3-8CB4-0B7EBAE081BA}"/>
    <cellStyle name="SAPBEXfilterItem 2 5_APM NE Q4-2024 Intra" xfId="19908" xr:uid="{6C648F03-B9EE-44C9-B4DA-BA4AB16AA861}"/>
    <cellStyle name="SAPBEXfilterItem 2 6" xfId="14769" xr:uid="{569BE1F0-7734-4261-85A8-DA6BF9143891}"/>
    <cellStyle name="SAPBEXfilterItem 2 6 2" xfId="14770" xr:uid="{930F09FE-2902-458C-850A-717DEA90A849}"/>
    <cellStyle name="SAPBEXfilterItem 2 6_APM NE Q4-2024 Intra" xfId="19909" xr:uid="{D984C581-F4AB-4E99-9C57-51E134F1B567}"/>
    <cellStyle name="SAPBEXfilterItem 2 7" xfId="14771" xr:uid="{F8515041-4619-41DA-87A2-B0EF7CFDD645}"/>
    <cellStyle name="SAPBEXfilterItem 2 7 2" xfId="14772" xr:uid="{A5E40D14-4A7D-4B4F-BA41-01C2BC8D961F}"/>
    <cellStyle name="SAPBEXfilterItem 2 7_APM NE Q4-2024 Intra" xfId="19910" xr:uid="{8F3D9A7C-4BFF-4585-BC5A-D32F68F44435}"/>
    <cellStyle name="SAPBEXfilterItem 2 8" xfId="14773" xr:uid="{599F6349-EE9D-498F-9D29-F575EC46BA8E}"/>
    <cellStyle name="SAPBEXfilterItem 2 8 2" xfId="14774" xr:uid="{64130193-FA60-4059-A7E6-23C23E059939}"/>
    <cellStyle name="SAPBEXfilterItem 2 8_APM NE Q4-2024 Intra" xfId="19911" xr:uid="{87F5A64F-7842-408B-983C-1CB8B160E7E2}"/>
    <cellStyle name="SAPBEXfilterItem 2 9" xfId="14775" xr:uid="{810B15D5-DD8E-499D-B6E7-3E5BAF3664AC}"/>
    <cellStyle name="SAPBEXfilterItem 2 9 2" xfId="14776" xr:uid="{875A949C-7D84-4739-83A1-52CF191035CB}"/>
    <cellStyle name="SAPBEXfilterItem 2 9_APM NE Q4-2024 Intra" xfId="19912" xr:uid="{5CCB3EF0-2F5D-4F68-B006-8B69F680ECD3}"/>
    <cellStyle name="SAPBEXfilterItem 2_APM NE Q4-2024 Intra" xfId="19905" xr:uid="{0BFCD9C7-D4F6-4175-8E3D-BB9145B78749}"/>
    <cellStyle name="SAPBEXfilterItem 3" xfId="8413" xr:uid="{00000000-0005-0000-0000-0000A1180000}"/>
    <cellStyle name="SAPBEXfilterItem 3 2" xfId="14777" xr:uid="{26916872-B34D-453B-B7E0-DEDA143D825E}"/>
    <cellStyle name="SAPBEXfilterItem 3 2 2" xfId="14778" xr:uid="{2EC2E2C2-B499-4976-8798-F2FDC2D1B312}"/>
    <cellStyle name="SAPBEXfilterItem 3 2_APM NE Q4-2024 Intra" xfId="19913" xr:uid="{E2CC1C92-72D5-4C92-BA56-508B477245A2}"/>
    <cellStyle name="SAPBEXfilterItem 3 3" xfId="14779" xr:uid="{CB0782CD-7AD3-4377-B2A9-29E4A93FE0B9}"/>
    <cellStyle name="SAPBEXfilterItem 3 3 2" xfId="14780" xr:uid="{54BAA11E-7D4A-46A9-A7D7-854BB38B67E9}"/>
    <cellStyle name="SAPBEXfilterItem 3 3_APM NE Q4-2024 Intra" xfId="19914" xr:uid="{BF8BF8C4-685A-4915-B29B-B8BA7E7094CD}"/>
    <cellStyle name="SAPBEXfilterItem 3 4" xfId="14781" xr:uid="{EFA7ADE5-6137-45ED-9737-C1DC57F086AA}"/>
    <cellStyle name="SAPBEXfilterItem 3 4 2" xfId="14782" xr:uid="{F94B3E92-4A9C-4F72-93A3-605AB89D249B}"/>
    <cellStyle name="SAPBEXfilterItem 3 4_APM NE Q4-2024 Intra" xfId="19915" xr:uid="{8569FC26-2235-42BA-8F77-64C5CAFE766D}"/>
    <cellStyle name="SAPBEXfilterItem 3 5" xfId="14783" xr:uid="{FB213EBA-3737-4665-84DB-238EE7712BCB}"/>
    <cellStyle name="SAPBEXfilterItem 3 6" xfId="14784" xr:uid="{658B6BF6-9663-4717-AC89-60C050934AD1}"/>
    <cellStyle name="SAPBEXfilterItem 3 7" xfId="14785" xr:uid="{F86AD69F-EEC1-410C-BA61-6527730E5690}"/>
    <cellStyle name="SAPBEXfilterItem 3 8" xfId="14786" xr:uid="{634CD5A4-4882-45B5-9D84-E6EAF39F635F}"/>
    <cellStyle name="SAPBEXfilterItem 3 9" xfId="14787" xr:uid="{6915DD12-8FDA-4B34-AEEA-534D04756137}"/>
    <cellStyle name="SAPBEXfilterItem 3 9 2" xfId="14788" xr:uid="{6522AE9B-9884-4CAC-B3E8-396B1C5845AB}"/>
    <cellStyle name="SAPBEXfilterItem 3 9_APM NE Q4-2024 Intra" xfId="19916" xr:uid="{7A69D9C6-B6FB-4CDF-A11B-A0129F536F2B}"/>
    <cellStyle name="SAPBEXfilterItem 3_BS" xfId="17860" xr:uid="{2E157D8C-2FE3-4B59-9061-BE14B884878F}"/>
    <cellStyle name="SAPBEXfilterItem 4" xfId="14789" xr:uid="{7F427F3D-9097-4BFE-AFFA-7E38F292F882}"/>
    <cellStyle name="SAPBEXfilterItem_APM NE Q4-2024 Intra" xfId="19904" xr:uid="{4508448D-14C8-44DE-A825-AB88D71D4E48}"/>
    <cellStyle name="SAPBEXfilterText" xfId="4265" xr:uid="{00000000-0005-0000-0000-0000A2180000}"/>
    <cellStyle name="SAPBEXfilterText 2" xfId="4266" xr:uid="{00000000-0005-0000-0000-0000A3180000}"/>
    <cellStyle name="SAPBEXfilterText 2 2" xfId="8416" xr:uid="{00000000-0005-0000-0000-0000A4180000}"/>
    <cellStyle name="SAPBEXfilterText 2 2 2" xfId="14790" xr:uid="{CFDE289F-8DAD-4084-97B0-C8677B48894C}"/>
    <cellStyle name="SAPBEXfilterText 2 2_BS" xfId="17861" xr:uid="{FD8D6227-F535-4B8D-8974-1FDB7B39AE23}"/>
    <cellStyle name="SAPBEXfilterText 2 3" xfId="14791" xr:uid="{106E9B49-339F-4C3E-A890-27533BF23534}"/>
    <cellStyle name="SAPBEXfilterText 2 4" xfId="14792" xr:uid="{746AEA68-1ACB-4834-85DC-E339E32B1DF2}"/>
    <cellStyle name="SAPBEXfilterText 2 5" xfId="14793" xr:uid="{3FBC2A5E-0CF3-42E6-9A6E-952F756F739B}"/>
    <cellStyle name="SAPBEXfilterText 2 6" xfId="14794" xr:uid="{A512EEEF-26BB-4D82-B524-9A2E8B0054A3}"/>
    <cellStyle name="SAPBEXfilterText 2_APM NE Q4-2024 Intra" xfId="19918" xr:uid="{3B9D7912-8CB2-40EA-AA1F-BB769587E4F3}"/>
    <cellStyle name="SAPBEXfilterText 3" xfId="8415" xr:uid="{00000000-0005-0000-0000-0000A5180000}"/>
    <cellStyle name="SAPBEXfilterText 3 2" xfId="14795" xr:uid="{14720AC1-CDEE-4489-A577-76E767E7EA49}"/>
    <cellStyle name="SAPBEXfilterText 3 2 2" xfId="14796" xr:uid="{22E60F27-E315-4771-860D-B915CE6F3753}"/>
    <cellStyle name="SAPBEXfilterText 3 2 2 2" xfId="14797" xr:uid="{0169235C-7553-4A19-BF86-A1B96BD7E51D}"/>
    <cellStyle name="SAPBEXfilterText 3 2 2_APM NE Q4-2024 Intra" xfId="19920" xr:uid="{0F72BF95-C097-4A25-94EE-AB2DCD8A2C7D}"/>
    <cellStyle name="SAPBEXfilterText 3 2 3" xfId="14798" xr:uid="{0685B057-EF1D-4858-9BDB-CB4D3188F8C3}"/>
    <cellStyle name="SAPBEXfilterText 3 2 3 2" xfId="14799" xr:uid="{089610E1-4480-4E2C-9294-99C02D1D2F3B}"/>
    <cellStyle name="SAPBEXfilterText 3 2 3_APM NE Q4-2024 Intra" xfId="19921" xr:uid="{30978FD2-2478-4BC9-BD69-2F80EB6FEE4C}"/>
    <cellStyle name="SAPBEXfilterText 3 2 4" xfId="14800" xr:uid="{782BE2E7-8CE1-45FB-9E72-C0F7585C44BA}"/>
    <cellStyle name="SAPBEXfilterText 3 2 4 2" xfId="14801" xr:uid="{77A1A4CC-0614-476B-853E-CD024223D4DE}"/>
    <cellStyle name="SAPBEXfilterText 3 2 4_APM NE Q4-2024 Intra" xfId="19922" xr:uid="{E049283E-E55C-459D-8607-0E927C0A1CF1}"/>
    <cellStyle name="SAPBEXfilterText 3 2 5" xfId="14802" xr:uid="{D571607B-22C1-4EDB-BC3F-7D2640DF3A31}"/>
    <cellStyle name="SAPBEXfilterText 3 2 6" xfId="14803" xr:uid="{49B1F2A0-6931-453B-9776-0011932A7F7B}"/>
    <cellStyle name="SAPBEXfilterText 3 2 7" xfId="14804" xr:uid="{7A4D54BB-E587-417D-8FE4-FA59AB48B636}"/>
    <cellStyle name="SAPBEXfilterText 3 2 8" xfId="14805" xr:uid="{445C9323-B9BE-4D4B-83F3-35C4932E54E3}"/>
    <cellStyle name="SAPBEXfilterText 3 2 9" xfId="14806" xr:uid="{60820D9A-87D7-415B-9442-A0FDF2697537}"/>
    <cellStyle name="SAPBEXfilterText 3 2 9 2" xfId="14807" xr:uid="{D3D02D86-5CAC-4A2A-AF07-3181ECB99DA8}"/>
    <cellStyle name="SAPBEXfilterText 3 2 9_APM NE Q4-2024 Intra" xfId="19923" xr:uid="{E2E8F65A-9F21-4A00-B7BF-E2D663E2085F}"/>
    <cellStyle name="SAPBEXfilterText 3 2_APM NE Q4-2024 Intra" xfId="19919" xr:uid="{92FD1D41-7C8F-47DD-B07D-FDFF08B5CCB7}"/>
    <cellStyle name="SAPBEXfilterText 3 3" xfId="14808" xr:uid="{6A37D76A-C449-4745-8866-67F66A5BE9C5}"/>
    <cellStyle name="SAPBEXfilterText 3 4" xfId="14809" xr:uid="{5D001761-1801-4E1A-B2F7-C2D9EB865492}"/>
    <cellStyle name="SAPBEXfilterText 3 4 2" xfId="14810" xr:uid="{603B8D96-D7E6-4D1A-A61D-2B3594084AB9}"/>
    <cellStyle name="SAPBEXfilterText 3 4 2 2" xfId="14811" xr:uid="{832F806E-6D33-4480-8ADB-D124A008FAF9}"/>
    <cellStyle name="SAPBEXfilterText 3 4 2_APM NE Q4-2024 Intra" xfId="19925" xr:uid="{FEE1C694-D796-4102-A7E5-4F2FC621AF43}"/>
    <cellStyle name="SAPBEXfilterText 3 4 3" xfId="14812" xr:uid="{7C6E743C-CD00-48BC-8D69-52B7C01D89BF}"/>
    <cellStyle name="SAPBEXfilterText 3 4 3 2" xfId="14813" xr:uid="{01C50D7F-BBFD-4926-B9EB-BB032009FD30}"/>
    <cellStyle name="SAPBEXfilterText 3 4 3_APM NE Q4-2024 Intra" xfId="19926" xr:uid="{39888759-744F-4A24-AF51-683ACB9B2CDD}"/>
    <cellStyle name="SAPBEXfilterText 3 4 4" xfId="14814" xr:uid="{E8BE0CD5-0713-4641-B7DF-4DDCB332526B}"/>
    <cellStyle name="SAPBEXfilterText 3 4 4 2" xfId="14815" xr:uid="{3343ACBA-7503-4B2A-82E1-B3767F21BCF8}"/>
    <cellStyle name="SAPBEXfilterText 3 4 4_APM NE Q4-2024 Intra" xfId="19927" xr:uid="{34A6391B-08F8-4DB0-B5C2-3FB8C8E109CD}"/>
    <cellStyle name="SAPBEXfilterText 3 4 5" xfId="14816" xr:uid="{5B90E867-E048-4ECA-867F-CADF206F1222}"/>
    <cellStyle name="SAPBEXfilterText 3 4 6" xfId="14817" xr:uid="{A8DDD937-4D0A-4A84-8F57-EE4E1918ADE6}"/>
    <cellStyle name="SAPBEXfilterText 3 4 7" xfId="14818" xr:uid="{46B0E3FE-A6C4-44B2-A0F8-4654C6E7363D}"/>
    <cellStyle name="SAPBEXfilterText 3 4 8" xfId="14819" xr:uid="{91E2221F-648F-4B36-BED1-FC3EFEF2079A}"/>
    <cellStyle name="SAPBEXfilterText 3 4 9" xfId="14820" xr:uid="{871EA8D2-7F5F-4C13-8121-C926AF4F539D}"/>
    <cellStyle name="SAPBEXfilterText 3 4 9 2" xfId="14821" xr:uid="{AF0CAFA0-A215-4C25-B82F-164885317CFC}"/>
    <cellStyle name="SAPBEXfilterText 3 4 9_APM NE Q4-2024 Intra" xfId="19928" xr:uid="{B5887133-B1C9-4B4D-B61D-A195CFF0F986}"/>
    <cellStyle name="SAPBEXfilterText 3 4_APM NE Q4-2024 Intra" xfId="19924" xr:uid="{D7963329-1AE9-487B-B00A-FEEF07F60A83}"/>
    <cellStyle name="SAPBEXfilterText 3_BS" xfId="17862" xr:uid="{EA8EB765-1EC3-4AD9-B40F-E12E3BBB2913}"/>
    <cellStyle name="SAPBEXfilterText 4" xfId="14822" xr:uid="{05995B95-644F-458C-AD02-FFF0E619CA6A}"/>
    <cellStyle name="SAPBEXfilterText 4 2" xfId="14823" xr:uid="{11276159-E19E-4ED9-990F-286FFA91D78A}"/>
    <cellStyle name="SAPBEXfilterText 4 3" xfId="14824" xr:uid="{A21AE2AC-B9A7-4848-AFFE-6FC494E4B55B}"/>
    <cellStyle name="SAPBEXfilterText 4 3 2" xfId="14825" xr:uid="{A41680F2-B31A-4AF1-BDC9-A409614E429D}"/>
    <cellStyle name="SAPBEXfilterText 4 3 2 2" xfId="14826" xr:uid="{FC8C1637-CFFE-46F6-8B3B-670A099F35F7}"/>
    <cellStyle name="SAPBEXfilterText 4 3 2_APM NE Q4-2024 Intra" xfId="19931" xr:uid="{0B2ECA7E-9D7B-4A23-A5D6-B273729A95D9}"/>
    <cellStyle name="SAPBEXfilterText 4 3 3" xfId="14827" xr:uid="{CFF45F1A-395B-4B4A-8858-738F467DE5A4}"/>
    <cellStyle name="SAPBEXfilterText 4 3 3 2" xfId="14828" xr:uid="{17EAACBB-2425-4841-AAD5-36A7B15FABCD}"/>
    <cellStyle name="SAPBEXfilterText 4 3 3_APM NE Q4-2024 Intra" xfId="19932" xr:uid="{913AAA41-BAE0-41FA-BF67-0C55FD072B0D}"/>
    <cellStyle name="SAPBEXfilterText 4 3 4" xfId="14829" xr:uid="{60C847F7-D7A6-45E2-AC4E-248831B35D7D}"/>
    <cellStyle name="SAPBEXfilterText 4 3 4 2" xfId="14830" xr:uid="{32C0345E-13FA-4262-AEE0-D169F885BE34}"/>
    <cellStyle name="SAPBEXfilterText 4 3 4_APM NE Q4-2024 Intra" xfId="19933" xr:uid="{DFC62B73-CC7C-40A3-83BA-C19A29229C27}"/>
    <cellStyle name="SAPBEXfilterText 4 3 5" xfId="14831" xr:uid="{134B2D35-138F-4273-921E-C50FF1178CB7}"/>
    <cellStyle name="SAPBEXfilterText 4 3 6" xfId="14832" xr:uid="{6297BE38-36DF-4E7C-949B-51F4AEAAAA63}"/>
    <cellStyle name="SAPBEXfilterText 4 3 7" xfId="14833" xr:uid="{40350CA8-5896-49F1-8B52-39844E4C932C}"/>
    <cellStyle name="SAPBEXfilterText 4 3 8" xfId="14834" xr:uid="{68CFFD33-5BFC-4CDA-87BE-B65AF57B850C}"/>
    <cellStyle name="SAPBEXfilterText 4 3 9" xfId="14835" xr:uid="{75B0EA3C-7773-4D97-A805-635EDFB216F2}"/>
    <cellStyle name="SAPBEXfilterText 4 3 9 2" xfId="14836" xr:uid="{6B0E09A7-7855-4116-B2E0-DAC6A50C7F35}"/>
    <cellStyle name="SAPBEXfilterText 4 3 9_APM NE Q4-2024 Intra" xfId="19934" xr:uid="{C263F969-FD53-4A01-BC64-6E05435D5884}"/>
    <cellStyle name="SAPBEXfilterText 4 3_APM NE Q4-2024 Intra" xfId="19930" xr:uid="{7408D6AF-E23D-4B4C-BA35-E2AC79BE6137}"/>
    <cellStyle name="SAPBEXfilterText 4_APM NE Q4-2024 Intra" xfId="19929" xr:uid="{3E3F6D3F-73A1-4A37-A386-5E8B16EDECEB}"/>
    <cellStyle name="SAPBEXfilterText 5" xfId="14837" xr:uid="{648C35A0-5D95-4E49-92A5-A13175D48F0C}"/>
    <cellStyle name="SAPBEXfilterText 5 2" xfId="14838" xr:uid="{139E97E1-EE6D-46EE-AD50-A13F9D8CEF58}"/>
    <cellStyle name="SAPBEXfilterText 5 2 2" xfId="14839" xr:uid="{D82DCBCD-35C6-430B-87E1-DF933C231983}"/>
    <cellStyle name="SAPBEXfilterText 5 2_APM NE Q4-2024 Intra" xfId="19936" xr:uid="{C3B01A6B-6A4F-4BA1-B8DA-32C174D323E9}"/>
    <cellStyle name="SAPBEXfilterText 5 3" xfId="14840" xr:uid="{87491B53-0BBB-4A47-BD96-6C92D62670E1}"/>
    <cellStyle name="SAPBEXfilterText 5 3 2" xfId="14841" xr:uid="{AD21BF28-B01D-42B4-B628-A8FE767C41A7}"/>
    <cellStyle name="SAPBEXfilterText 5 3_APM NE Q4-2024 Intra" xfId="19937" xr:uid="{295FA9B5-AC22-46DD-BD80-32975D293983}"/>
    <cellStyle name="SAPBEXfilterText 5 4" xfId="14842" xr:uid="{AB781894-632A-44DF-B0A0-FEC21C38A897}"/>
    <cellStyle name="SAPBEXfilterText 5 4 2" xfId="14843" xr:uid="{8E70899D-B681-4BC0-8381-B4DB7B573685}"/>
    <cellStyle name="SAPBEXfilterText 5 4_APM NE Q4-2024 Intra" xfId="19938" xr:uid="{8E00F6B4-B997-4DE5-A924-B1367C5C21A1}"/>
    <cellStyle name="SAPBEXfilterText 5 5" xfId="14844" xr:uid="{E3162503-A0B8-49D1-BE3C-F7F680661235}"/>
    <cellStyle name="SAPBEXfilterText 5 6" xfId="14845" xr:uid="{0E2C0941-55C0-4471-B77F-43BEBB7D4381}"/>
    <cellStyle name="SAPBEXfilterText 5 7" xfId="14846" xr:uid="{F30947F2-C00D-4969-8C7E-3F605AECC65F}"/>
    <cellStyle name="SAPBEXfilterText 5 8" xfId="14847" xr:uid="{99838D1D-061A-4078-9AEE-80D2C0D72CBD}"/>
    <cellStyle name="SAPBEXfilterText 5 9" xfId="14848" xr:uid="{15118F7F-91B0-490A-AA85-B8E1CF9B8E43}"/>
    <cellStyle name="SAPBEXfilterText 5 9 2" xfId="14849" xr:uid="{C5A29AE2-C8D6-4135-8176-F7170233A930}"/>
    <cellStyle name="SAPBEXfilterText 5 9_APM NE Q4-2024 Intra" xfId="19939" xr:uid="{26D06517-CF9C-4453-96C5-1478B2C4AE50}"/>
    <cellStyle name="SAPBEXfilterText 5_APM NE Q4-2024 Intra" xfId="19935" xr:uid="{4D0B4FF0-81DE-471C-8BCF-3A6251664516}"/>
    <cellStyle name="SAPBEXfilterText 6" xfId="14850" xr:uid="{30634DF1-FB32-4185-B81B-51EE5C7A7E08}"/>
    <cellStyle name="SAPBEXfilterText 7" xfId="14851" xr:uid="{7A664105-BD4C-4D48-9A44-E28196EA09B0}"/>
    <cellStyle name="SAPBEXfilterText_APM NE Q4-2024 Intra" xfId="19917" xr:uid="{117C0925-B2C8-4EBF-BBF9-58EFB2E7F313}"/>
    <cellStyle name="SAPBEXformats" xfId="4267" xr:uid="{00000000-0005-0000-0000-0000A6180000}"/>
    <cellStyle name="SAPBEXformats 10" xfId="14852" xr:uid="{4A7BD126-2DED-4D18-8333-68D0AC835CC4}"/>
    <cellStyle name="SAPBEXformats 10 2" xfId="14853" xr:uid="{DCDF599F-7CFE-4940-900A-3FA4DF049189}"/>
    <cellStyle name="SAPBEXformats 10_APM NE Q4-2024 Intra" xfId="19941" xr:uid="{719490A1-BBF0-440F-8A07-879899E2BDC4}"/>
    <cellStyle name="SAPBEXformats 11" xfId="14854" xr:uid="{B524B015-BEC9-47AF-AB7E-73616C2BDD46}"/>
    <cellStyle name="SAPBEXformats 11 2" xfId="14855" xr:uid="{F7B9B4CB-9438-437D-9684-C8CC49C9E9EF}"/>
    <cellStyle name="SAPBEXformats 11_APM NE Q4-2024 Intra" xfId="19942" xr:uid="{EFC9F18F-1362-48E9-A48B-FF5CCCE202C5}"/>
    <cellStyle name="SAPBEXformats 12" xfId="14856" xr:uid="{BB7D9E95-0975-499B-816F-5AB48F55D089}"/>
    <cellStyle name="SAPBEXformats 12 2" xfId="14857" xr:uid="{EE30BA52-EFDA-4988-9DAC-1BDAC768053F}"/>
    <cellStyle name="SAPBEXformats 12_APM NE Q4-2024 Intra" xfId="19943" xr:uid="{220F5F29-4636-4607-8E99-1D25E3171A11}"/>
    <cellStyle name="SAPBEXformats 13" xfId="14858" xr:uid="{D3874D75-E095-4A70-BE80-23D3EF63526E}"/>
    <cellStyle name="SAPBEXformats 14" xfId="14859" xr:uid="{5096047A-5CA1-4D9F-97F6-F9D874DA190B}"/>
    <cellStyle name="SAPBEXformats 15" xfId="14860" xr:uid="{9A6529A6-F9FC-4783-9D32-91910C40F775}"/>
    <cellStyle name="SAPBEXformats 16" xfId="14861" xr:uid="{6F0D069B-6A90-4A44-A317-11A098FCC988}"/>
    <cellStyle name="SAPBEXformats 17" xfId="14862" xr:uid="{B76DB00A-7E80-45FB-A359-15FAB68DD7F1}"/>
    <cellStyle name="SAPBEXformats 18" xfId="14863" xr:uid="{88F7AD3C-C599-4489-AB19-021960335DE7}"/>
    <cellStyle name="SAPBEXformats 2" xfId="4268" xr:uid="{00000000-0005-0000-0000-0000A7180000}"/>
    <cellStyle name="SAPBEXformats 2 10" xfId="14864" xr:uid="{51F65C32-E61B-446C-A5EA-2779B04BC522}"/>
    <cellStyle name="SAPBEXformats 2 10 2" xfId="14865" xr:uid="{F6DFEA5F-065E-4602-8FDC-6DA01608BC94}"/>
    <cellStyle name="SAPBEXformats 2 10_APM NE Q4-2024 Intra" xfId="19945" xr:uid="{457CE650-49B6-4EB6-AF39-4792AA458393}"/>
    <cellStyle name="SAPBEXformats 2 11" xfId="14866" xr:uid="{3C07D012-2235-4F64-913A-F31D267627FC}"/>
    <cellStyle name="SAPBEXformats 2 11 2" xfId="14867" xr:uid="{64449363-8964-4857-B4CE-07231AA42EDF}"/>
    <cellStyle name="SAPBEXformats 2 11_APM NE Q4-2024 Intra" xfId="19946" xr:uid="{7716B8CB-8D06-4CC8-B750-1C76F079E3FF}"/>
    <cellStyle name="SAPBEXformats 2 12" xfId="14868" xr:uid="{C3C707D4-BD2A-4432-B192-07EADD17C0A6}"/>
    <cellStyle name="SAPBEXformats 2 12 2" xfId="14869" xr:uid="{90A27A82-A1AE-47AF-9CA1-427BAA61BF73}"/>
    <cellStyle name="SAPBEXformats 2 12_APM NE Q4-2024 Intra" xfId="19947" xr:uid="{A1E3F5CD-7D9E-4810-92ED-369416886F0D}"/>
    <cellStyle name="SAPBEXformats 2 13" xfId="14870" xr:uid="{45564711-FBE1-4D22-A21B-2F96F50FAA69}"/>
    <cellStyle name="SAPBEXformats 2 14" xfId="14871" xr:uid="{4D495270-023B-4283-B9FD-6D7A36AE104E}"/>
    <cellStyle name="SAPBEXformats 2 15" xfId="14872" xr:uid="{EE7D7F80-A753-457A-92F2-BF87BC6F8168}"/>
    <cellStyle name="SAPBEXformats 2 16" xfId="14873" xr:uid="{AD4C5363-F2DB-400D-BE5F-9D37A8EDB35A}"/>
    <cellStyle name="SAPBEXformats 2 17" xfId="14874" xr:uid="{7940A335-A5EA-4F1F-8D9F-7DE137047C09}"/>
    <cellStyle name="SAPBEXformats 2 18" xfId="14875" xr:uid="{131289C3-B2C1-43FB-A7ED-6A7414DBD789}"/>
    <cellStyle name="SAPBEXformats 2 2" xfId="4269" xr:uid="{00000000-0005-0000-0000-0000A8180000}"/>
    <cellStyle name="SAPBEXformats 2 2 2" xfId="8419" xr:uid="{00000000-0005-0000-0000-0000A9180000}"/>
    <cellStyle name="SAPBEXformats 2 2 2 2" xfId="14876" xr:uid="{3E71EF00-73AD-4BEB-A9F5-ABDEA1BFDF55}"/>
    <cellStyle name="SAPBEXformats 2 2 2_BS" xfId="17863" xr:uid="{46939605-5E8C-45CB-AF9B-8E815E6CCC80}"/>
    <cellStyle name="SAPBEXformats 2 2 3" xfId="14877" xr:uid="{0D5B9552-2924-46F6-BBB6-72ED063A7B13}"/>
    <cellStyle name="SAPBEXformats 2 2 3 2" xfId="14878" xr:uid="{F12D57E6-7387-4887-8475-502C08FAC0D9}"/>
    <cellStyle name="SAPBEXformats 2 2 3_APM NE Q4-2024 Intra" xfId="19949" xr:uid="{AA4CCF1A-8638-4934-8D83-4FDD64F23357}"/>
    <cellStyle name="SAPBEXformats 2 2 4" xfId="14879" xr:uid="{8F30B4BB-E269-466E-B3B4-F19CEBD348B5}"/>
    <cellStyle name="SAPBEXformats 2 2 4 2" xfId="14880" xr:uid="{324EEE2E-CF11-43BF-A88E-8F8577802810}"/>
    <cellStyle name="SAPBEXformats 2 2 4_APM NE Q4-2024 Intra" xfId="19950" xr:uid="{FBCCF271-C695-43F0-B6A7-43E8E0EECEAD}"/>
    <cellStyle name="SAPBEXformats 2 2 5" xfId="14881" xr:uid="{C17E6480-EADE-4899-9F46-7696DE7CA0C6}"/>
    <cellStyle name="SAPBEXformats 2 2 5 2" xfId="14882" xr:uid="{2F7AE949-C396-4BCA-9EEF-FFD5D4966316}"/>
    <cellStyle name="SAPBEXformats 2 2 5_APM NE Q4-2024 Intra" xfId="19951" xr:uid="{C07565F1-6057-498A-9BF5-40FB8DE9A6F5}"/>
    <cellStyle name="SAPBEXformats 2 2 6" xfId="14883" xr:uid="{7A63EBA0-F0D1-4D37-9FA9-ED15687D9F44}"/>
    <cellStyle name="SAPBEXformats 2 2 7" xfId="14884" xr:uid="{BAFA0069-253A-4199-97A2-B12C7BE7F39C}"/>
    <cellStyle name="SAPBEXformats 2 2 8" xfId="14885" xr:uid="{BA8CBCA5-C7D3-4EB2-9273-CD1ADF7CB513}"/>
    <cellStyle name="SAPBEXformats 2 2 9" xfId="14886" xr:uid="{D4F016B5-17A0-4A84-B1D4-D50DE3CBF04A}"/>
    <cellStyle name="SAPBEXformats 2 2 9 2" xfId="14887" xr:uid="{471E6C92-6E3B-4BC5-8511-81DEB9C55D1D}"/>
    <cellStyle name="SAPBEXformats 2 2 9_APM NE Q4-2024 Intra" xfId="19952" xr:uid="{E56623AC-9B79-43E0-90AA-39F82D038D5F}"/>
    <cellStyle name="SAPBEXformats 2 2_APM NE Q4-2024 Intra" xfId="19948" xr:uid="{690E690C-D7B1-4386-B1C2-C145C8E4190D}"/>
    <cellStyle name="SAPBEXformats 2 3" xfId="8418" xr:uid="{00000000-0005-0000-0000-0000AA180000}"/>
    <cellStyle name="SAPBEXformats 2 3 2" xfId="14888" xr:uid="{F75A012B-B53D-475B-953F-938E66018B3C}"/>
    <cellStyle name="SAPBEXformats 2 3_BS" xfId="17864" xr:uid="{7930DAAC-92F7-4D14-9E5E-501EC877E2C6}"/>
    <cellStyle name="SAPBEXformats 2 4" xfId="14889" xr:uid="{AEC79F17-D2C1-4CDF-A5B2-C8E15F498018}"/>
    <cellStyle name="SAPBEXformats 2 4 2" xfId="14890" xr:uid="{437E330F-B885-4BA3-81C4-8688647724E2}"/>
    <cellStyle name="SAPBEXformats 2 4_APM NE Q4-2024 Intra" xfId="19953" xr:uid="{7783079E-3DBE-4825-8682-2184E8A6781A}"/>
    <cellStyle name="SAPBEXformats 2 5" xfId="14891" xr:uid="{59894D2C-7EC2-41AE-9423-2B120A168E8E}"/>
    <cellStyle name="SAPBEXformats 2 5 2" xfId="14892" xr:uid="{852E86CE-243C-4745-85DB-7732DC928A67}"/>
    <cellStyle name="SAPBEXformats 2 5_APM NE Q4-2024 Intra" xfId="19954" xr:uid="{0E278FBE-70A2-4EA3-8341-33971EE8ACF2}"/>
    <cellStyle name="SAPBEXformats 2 6" xfId="14893" xr:uid="{ED060AFC-A9CF-4DC1-9120-C8A400AA9291}"/>
    <cellStyle name="SAPBEXformats 2 6 2" xfId="14894" xr:uid="{76B99C57-216B-47B9-BA2B-2C0230DC5A21}"/>
    <cellStyle name="SAPBEXformats 2 6_APM NE Q4-2024 Intra" xfId="19955" xr:uid="{90EE5BEC-E121-41A1-8BD3-5B1FFF4C5DA0}"/>
    <cellStyle name="SAPBEXformats 2 7" xfId="14895" xr:uid="{A4FC8817-EC9F-427D-94F9-B9502D0ED918}"/>
    <cellStyle name="SAPBEXformats 2 7 2" xfId="14896" xr:uid="{27DFA049-541A-40A8-93D8-4259726CFB0E}"/>
    <cellStyle name="SAPBEXformats 2 7_APM NE Q4-2024 Intra" xfId="19956" xr:uid="{B4D78D3D-0E17-43D3-9939-B1A6F190F6AA}"/>
    <cellStyle name="SAPBEXformats 2 8" xfId="14897" xr:uid="{B798D1F2-463E-4727-ACD0-C29E8B64AF65}"/>
    <cellStyle name="SAPBEXformats 2 8 2" xfId="14898" xr:uid="{4B1F4F28-B417-4411-AC9B-487F119A49AB}"/>
    <cellStyle name="SAPBEXformats 2 8_APM NE Q4-2024 Intra" xfId="19957" xr:uid="{E7D78E3F-554F-4214-ABA1-B4E40A58CB7F}"/>
    <cellStyle name="SAPBEXformats 2 9" xfId="14899" xr:uid="{9259660B-C838-410E-853A-4B857E74A7E2}"/>
    <cellStyle name="SAPBEXformats 2 9 2" xfId="14900" xr:uid="{3DAF38EC-1AD1-42FC-A9F8-C8688DCC95F5}"/>
    <cellStyle name="SAPBEXformats 2 9_APM NE Q4-2024 Intra" xfId="19958" xr:uid="{8D299828-239E-4060-AFE9-572EC0465722}"/>
    <cellStyle name="SAPBEXformats 2_APM NE Q4-2024 Intra" xfId="19944" xr:uid="{FBC972C9-C3DC-4640-9A7B-9D88D97AA3F8}"/>
    <cellStyle name="SAPBEXformats 3" xfId="4270" xr:uid="{00000000-0005-0000-0000-0000AC180000}"/>
    <cellStyle name="SAPBEXformats 3 10" xfId="14901" xr:uid="{6AAFD87C-9664-41F1-A32B-B1BBE8C9EACD}"/>
    <cellStyle name="SAPBEXformats 3 11" xfId="14902" xr:uid="{7564F53E-DEA5-4450-AF78-F7B8D5E80FBB}"/>
    <cellStyle name="SAPBEXformats 3 12" xfId="14903" xr:uid="{F4D5CD1C-2E3F-4A2C-BBF9-BAADC1D5773F}"/>
    <cellStyle name="SAPBEXformats 3 12 2" xfId="14904" xr:uid="{7607B472-C5AB-489E-B207-7829D68BAE13}"/>
    <cellStyle name="SAPBEXformats 3 12_APM NE Q4-2024 Intra" xfId="19960" xr:uid="{C5B91778-3B7B-4D7F-A093-0F121268437C}"/>
    <cellStyle name="SAPBEXformats 3 2" xfId="4271" xr:uid="{00000000-0005-0000-0000-0000AD180000}"/>
    <cellStyle name="SAPBEXformats 3 2 2" xfId="8421" xr:uid="{00000000-0005-0000-0000-0000AE180000}"/>
    <cellStyle name="SAPBEXformats 3 2 2 2" xfId="14905" xr:uid="{528F647F-568B-4D7E-BD9E-AE5E7C522D0D}"/>
    <cellStyle name="SAPBEXformats 3 2 2_BS" xfId="17865" xr:uid="{02BE0473-C8D3-4C3B-B859-DD4A9FD19E39}"/>
    <cellStyle name="SAPBEXformats 3 2 3" xfId="14906" xr:uid="{457BE7E9-1FEA-443D-8FD3-453EDA9E3D3A}"/>
    <cellStyle name="SAPBEXformats 3 2 3 2" xfId="14907" xr:uid="{46068AC7-8736-4533-B141-F0E83DA31389}"/>
    <cellStyle name="SAPBEXformats 3 2 3_APM NE Q4-2024 Intra" xfId="19962" xr:uid="{F9C82341-A056-44B0-B4AE-E3FFBBC46B13}"/>
    <cellStyle name="SAPBEXformats 3 2 4" xfId="14908" xr:uid="{0174ECE4-B768-43AD-BA6C-1C4D04674D35}"/>
    <cellStyle name="SAPBEXformats 3 2 4 2" xfId="14909" xr:uid="{A1B8E716-3498-4F02-97AD-DEDCF0C4BAB6}"/>
    <cellStyle name="SAPBEXformats 3 2 4_APM NE Q4-2024 Intra" xfId="19963" xr:uid="{6BD01CB5-7026-49D6-A61E-F4C49AA14558}"/>
    <cellStyle name="SAPBEXformats 3 2 5" xfId="14910" xr:uid="{D5E22079-F458-413A-A73E-C06519C6EB54}"/>
    <cellStyle name="SAPBEXformats 3 2 6" xfId="14911" xr:uid="{42E4A0B9-7113-4015-9DC1-0C4B922A4190}"/>
    <cellStyle name="SAPBEXformats 3 2 7" xfId="14912" xr:uid="{AA47692E-4D82-410A-A94D-DEFA89279981}"/>
    <cellStyle name="SAPBEXformats 3 2 8" xfId="14913" xr:uid="{6A3AA880-600E-446A-86AF-517603453B0C}"/>
    <cellStyle name="SAPBEXformats 3 2 8 2" xfId="14914" xr:uid="{8C067BBE-77FD-44DF-BA6F-4ADA3F4DBDB7}"/>
    <cellStyle name="SAPBEXformats 3 2 8_APM NE Q4-2024 Intra" xfId="19964" xr:uid="{AFE9A21F-4A0E-402B-B0C9-CD11E79A3433}"/>
    <cellStyle name="SAPBEXformats 3 2_APM NE Q4-2024 Intra" xfId="19961" xr:uid="{19357129-DD56-4C0E-96BD-FBFC5964A15A}"/>
    <cellStyle name="SAPBEXformats 3 3" xfId="8420" xr:uid="{00000000-0005-0000-0000-0000AF180000}"/>
    <cellStyle name="SAPBEXformats 3 3 2" xfId="14915" xr:uid="{6B067911-6BA4-4295-BCF4-8E872A6B259E}"/>
    <cellStyle name="SAPBEXformats 3 3 2 2" xfId="14916" xr:uid="{A90ABC5E-B36B-4DC8-A648-C9F9F1906DB2}"/>
    <cellStyle name="SAPBEXformats 3 3 2_APM NE Q4-2024 Intra" xfId="19965" xr:uid="{7DB8F947-4B21-40C3-B8C0-C97CC63592C7}"/>
    <cellStyle name="SAPBEXformats 3 3 3" xfId="14917" xr:uid="{7C983AF9-3793-455E-A1A4-575A5FA5DACD}"/>
    <cellStyle name="SAPBEXformats 3 3 3 2" xfId="14918" xr:uid="{29680139-7CE7-4DA3-8C1C-ADA3528953A3}"/>
    <cellStyle name="SAPBEXformats 3 3 3_APM NE Q4-2024 Intra" xfId="19966" xr:uid="{A4689CFF-083F-466B-8082-FA6E00A55C1B}"/>
    <cellStyle name="SAPBEXformats 3 3 4" xfId="14919" xr:uid="{76408E6D-39C3-49E9-BAED-31F06E3672A6}"/>
    <cellStyle name="SAPBEXformats 3 3 4 2" xfId="14920" xr:uid="{BB7D1413-2418-47DA-B52B-EB387439418B}"/>
    <cellStyle name="SAPBEXformats 3 3 4_APM NE Q4-2024 Intra" xfId="19967" xr:uid="{18E6CD93-3C6F-4619-8933-E1A219C6FA1A}"/>
    <cellStyle name="SAPBEXformats 3 3 5" xfId="14921" xr:uid="{CE46C5FB-07C5-42B2-8203-F05E3002D23F}"/>
    <cellStyle name="SAPBEXformats 3 3 6" xfId="14922" xr:uid="{E1ED7977-1B71-472D-8B35-D986BD6DA815}"/>
    <cellStyle name="SAPBEXformats 3 3 7" xfId="14923" xr:uid="{6A6AECC8-9A64-43EA-B772-3F2D215BA557}"/>
    <cellStyle name="SAPBEXformats 3 3 8" xfId="14924" xr:uid="{A3041CCF-14FC-41D3-B1AC-6E24DEFAFBF1}"/>
    <cellStyle name="SAPBEXformats 3 3 8 2" xfId="14925" xr:uid="{FAFE00D1-F27E-4943-9C80-6F0FCE34A330}"/>
    <cellStyle name="SAPBEXformats 3 3 8_APM NE Q4-2024 Intra" xfId="19968" xr:uid="{B03D32B7-43AA-44F9-8E5E-3191154508F6}"/>
    <cellStyle name="SAPBEXformats 3 3_BS" xfId="17866" xr:uid="{659C5354-40A7-4B6F-B16B-457EBA6B9596}"/>
    <cellStyle name="SAPBEXformats 3 4" xfId="14926" xr:uid="{91C59FBF-A2E7-4678-AF6F-020D93371DBB}"/>
    <cellStyle name="SAPBEXformats 3 4 2" xfId="14927" xr:uid="{1DC83D0E-3A62-4B37-A344-AB04B1419A2B}"/>
    <cellStyle name="SAPBEXformats 3 4 2 2" xfId="14928" xr:uid="{85CDB9AC-4087-4466-B92B-CED81ABAFFAC}"/>
    <cellStyle name="SAPBEXformats 3 4 2_APM NE Q4-2024 Intra" xfId="19970" xr:uid="{861DA20A-3A17-49E0-BCF2-78CA37D7E8C2}"/>
    <cellStyle name="SAPBEXformats 3 4 3" xfId="14929" xr:uid="{EEA68237-BFBA-4D21-8F3F-23E83A129903}"/>
    <cellStyle name="SAPBEXformats 3 4 3 2" xfId="14930" xr:uid="{624C4BCC-40F9-4830-8418-EACE69D6CB5F}"/>
    <cellStyle name="SAPBEXformats 3 4 3_APM NE Q4-2024 Intra" xfId="19971" xr:uid="{F25F59D3-AA09-4CF2-9965-2EC358471C6B}"/>
    <cellStyle name="SAPBEXformats 3 4 4" xfId="14931" xr:uid="{FA034717-0E85-420F-8EE9-A42B5EEEAFE4}"/>
    <cellStyle name="SAPBEXformats 3 4 4 2" xfId="14932" xr:uid="{4D53C7A5-D169-4A43-9828-EE9F53FC36A7}"/>
    <cellStyle name="SAPBEXformats 3 4 4_APM NE Q4-2024 Intra" xfId="19972" xr:uid="{EC0BF131-B242-4A9C-BD28-81434B6088B2}"/>
    <cellStyle name="SAPBEXformats 3 4 5" xfId="14933" xr:uid="{A94939C8-2B0B-4332-96F4-9EB1DC7AD04D}"/>
    <cellStyle name="SAPBEXformats 3 4 6" xfId="14934" xr:uid="{FE58AB80-C5AA-4B87-B65C-4CB342324C10}"/>
    <cellStyle name="SAPBEXformats 3 4 7" xfId="14935" xr:uid="{AD4C1300-4FF2-47A6-A0F8-C4D8D354E523}"/>
    <cellStyle name="SAPBEXformats 3 4 8" xfId="14936" xr:uid="{7972E950-8DB8-4721-8C4E-404A7B1DAB5A}"/>
    <cellStyle name="SAPBEXformats 3 4 8 2" xfId="14937" xr:uid="{0EDF08E6-2370-4E5A-AB0C-EA81989487CC}"/>
    <cellStyle name="SAPBEXformats 3 4 8_APM NE Q4-2024 Intra" xfId="19973" xr:uid="{A5283B9C-4A76-4A1F-9895-560AF71ADAFB}"/>
    <cellStyle name="SAPBEXformats 3 4_APM NE Q4-2024 Intra" xfId="19969" xr:uid="{317CD9F0-1C48-4D93-A4DC-D1D346B8020D}"/>
    <cellStyle name="SAPBEXformats 3 5" xfId="14938" xr:uid="{AF5B8139-3BED-4AE7-9033-8C06E0DA092F}"/>
    <cellStyle name="SAPBEXformats 3 5 2" xfId="14939" xr:uid="{5213C8CE-4ACE-4163-A8D0-6FE0DFCE1907}"/>
    <cellStyle name="SAPBEXformats 3 5_APM NE Q4-2024 Intra" xfId="19974" xr:uid="{19DC69A3-7D8B-4CFF-AFED-F26B46FBAF9F}"/>
    <cellStyle name="SAPBEXformats 3 6" xfId="14940" xr:uid="{5361D292-B425-4379-8FF1-8E9024339ECF}"/>
    <cellStyle name="SAPBEXformats 3 6 2" xfId="14941" xr:uid="{81D7D3A1-A849-4B3D-8145-B2F3A2DF4A65}"/>
    <cellStyle name="SAPBEXformats 3 6_APM NE Q4-2024 Intra" xfId="19975" xr:uid="{8E48D072-968C-4685-9871-67ED31AEB9B4}"/>
    <cellStyle name="SAPBEXformats 3 7" xfId="14942" xr:uid="{D4F09D9F-1EB8-4614-962F-436D47F1F4AE}"/>
    <cellStyle name="SAPBEXformats 3 7 2" xfId="14943" xr:uid="{AF62CC9E-0F72-44AE-A690-83EF67BD743F}"/>
    <cellStyle name="SAPBEXformats 3 7_APM NE Q4-2024 Intra" xfId="19976" xr:uid="{5163EAED-9CF7-4B5E-9C11-AF760008D434}"/>
    <cellStyle name="SAPBEXformats 3 8" xfId="14944" xr:uid="{DDDD8F20-A7D5-4775-A730-8EAE6C60989A}"/>
    <cellStyle name="SAPBEXformats 3 8 2" xfId="14945" xr:uid="{AF63A3FA-2C6C-4B76-8A93-F268E21C1867}"/>
    <cellStyle name="SAPBEXformats 3 8_APM NE Q4-2024 Intra" xfId="19977" xr:uid="{6E680561-A917-41AC-8957-0EE114CC4617}"/>
    <cellStyle name="SAPBEXformats 3 9" xfId="14946" xr:uid="{546F66F5-ED51-4BED-82D7-9B72EEB6783B}"/>
    <cellStyle name="SAPBEXformats 3_APM NE Q4-2024 Intra" xfId="19959" xr:uid="{C384B981-1320-4CD4-8054-7996EDCE4A32}"/>
    <cellStyle name="SAPBEXformats 4" xfId="4272" xr:uid="{00000000-0005-0000-0000-0000B1180000}"/>
    <cellStyle name="SAPBEXformats 4 10" xfId="14947" xr:uid="{1D53FA29-59A7-45A1-8875-B62185D2B406}"/>
    <cellStyle name="SAPBEXformats 4 11" xfId="14948" xr:uid="{222AB859-576C-4FCF-83EA-FEF7750B096D}"/>
    <cellStyle name="SAPBEXformats 4 11 2" xfId="14949" xr:uid="{204B06F8-15F5-473E-896E-3961605E8104}"/>
    <cellStyle name="SAPBEXformats 4 11_APM NE Q4-2024 Intra" xfId="19979" xr:uid="{6962414A-330F-4BF3-8580-D91FEC423542}"/>
    <cellStyle name="SAPBEXformats 4 2" xfId="4273" xr:uid="{00000000-0005-0000-0000-0000B2180000}"/>
    <cellStyle name="SAPBEXformats 4 2 2" xfId="8423" xr:uid="{00000000-0005-0000-0000-0000B3180000}"/>
    <cellStyle name="SAPBEXformats 4 2 2 2" xfId="14950" xr:uid="{8F2EEE1F-1124-4256-A28E-5B768A238343}"/>
    <cellStyle name="SAPBEXformats 4 2 2_BS" xfId="17867" xr:uid="{3416BF4E-450D-441C-B6E5-83B8E49CDBA1}"/>
    <cellStyle name="SAPBEXformats 4 2 3" xfId="14951" xr:uid="{896100EF-777B-4A0C-BADE-61833A662C8A}"/>
    <cellStyle name="SAPBEXformats 4 2 3 2" xfId="14952" xr:uid="{03BB98DE-3F2B-40FC-BB76-1F543BA367E5}"/>
    <cellStyle name="SAPBEXformats 4 2 3_APM NE Q4-2024 Intra" xfId="19981" xr:uid="{B0840B82-CF7C-4787-91C1-351DB6813DC0}"/>
    <cellStyle name="SAPBEXformats 4 2 4" xfId="14953" xr:uid="{34767F85-4341-41E2-8BBF-C69AACDEDD4D}"/>
    <cellStyle name="SAPBEXformats 4 2 4 2" xfId="14954" xr:uid="{C56A4D48-A452-4940-AE87-FC4ED49B8E82}"/>
    <cellStyle name="SAPBEXformats 4 2 4_APM NE Q4-2024 Intra" xfId="19982" xr:uid="{1B595FBE-CB6F-4215-BF6E-CECD87DF5B58}"/>
    <cellStyle name="SAPBEXformats 4 2 5" xfId="14955" xr:uid="{1AA777F6-6E27-4788-B271-D6FCCBAE5390}"/>
    <cellStyle name="SAPBEXformats 4 2 6" xfId="14956" xr:uid="{A4A29047-CEF1-424D-A2F3-9E86A69B99D9}"/>
    <cellStyle name="SAPBEXformats 4 2 7" xfId="14957" xr:uid="{BA629809-4D1C-4576-8881-9527B70704B1}"/>
    <cellStyle name="SAPBEXformats 4 2 8" xfId="14958" xr:uid="{B1E234D6-611A-42E6-9522-B6420FDF59A0}"/>
    <cellStyle name="SAPBEXformats 4 2 8 2" xfId="14959" xr:uid="{6DC1AF24-B059-44DC-8C8F-EB0A1BD22804}"/>
    <cellStyle name="SAPBEXformats 4 2 8_APM NE Q4-2024 Intra" xfId="19983" xr:uid="{F5E1DE01-FA3B-46DB-81CF-6BABE7FE13A0}"/>
    <cellStyle name="SAPBEXformats 4 2_APM NE Q4-2024 Intra" xfId="19980" xr:uid="{AA0F3728-13F9-4EBF-B840-462398BBAE33}"/>
    <cellStyle name="SAPBEXformats 4 3" xfId="8422" xr:uid="{00000000-0005-0000-0000-0000B4180000}"/>
    <cellStyle name="SAPBEXformats 4 3 2" xfId="14960" xr:uid="{3496F69D-1209-40E7-AC11-6663FFEAC93F}"/>
    <cellStyle name="SAPBEXformats 4 3 2 2" xfId="14961" xr:uid="{BD8AB2D2-235A-4EF6-B827-67EC70EBA83A}"/>
    <cellStyle name="SAPBEXformats 4 3 2_APM NE Q4-2024 Intra" xfId="19984" xr:uid="{67CAA19C-B974-4A55-A4FF-BD031296EFE6}"/>
    <cellStyle name="SAPBEXformats 4 3 3" xfId="14962" xr:uid="{31FADFBA-8883-4EBE-BE22-FF6F7B47C7DB}"/>
    <cellStyle name="SAPBEXformats 4 3 3 2" xfId="14963" xr:uid="{72AA395F-7291-4DAD-A91D-6FB35C7A01DF}"/>
    <cellStyle name="SAPBEXformats 4 3 3_APM NE Q4-2024 Intra" xfId="19985" xr:uid="{B5FE901C-CECB-405D-A622-0132A777410B}"/>
    <cellStyle name="SAPBEXformats 4 3 4" xfId="14964" xr:uid="{813FA89F-DA13-45F4-9359-3248E41B9432}"/>
    <cellStyle name="SAPBEXformats 4 3 4 2" xfId="14965" xr:uid="{DCEA398F-C6CB-482B-9C9B-57B000580AC0}"/>
    <cellStyle name="SAPBEXformats 4 3 4_APM NE Q4-2024 Intra" xfId="19986" xr:uid="{2A27513B-C757-4EAE-81DD-4C54D1E8FCCB}"/>
    <cellStyle name="SAPBEXformats 4 3 5" xfId="14966" xr:uid="{E222136C-D3A3-4710-9947-71C14DF5DC50}"/>
    <cellStyle name="SAPBEXformats 4 3 6" xfId="14967" xr:uid="{A0E3676C-6947-4139-BE44-9076F65BC3A5}"/>
    <cellStyle name="SAPBEXformats 4 3 7" xfId="14968" xr:uid="{70D1EB55-7A4E-4B91-9BEE-705EA6AC9D77}"/>
    <cellStyle name="SAPBEXformats 4 3 8" xfId="14969" xr:uid="{0007FB21-9C53-4E6F-8FA6-E937B95802D6}"/>
    <cellStyle name="SAPBEXformats 4 3 8 2" xfId="14970" xr:uid="{0FC79B7B-1F6C-4CC6-BB16-E972DB11A070}"/>
    <cellStyle name="SAPBEXformats 4 3 8_APM NE Q4-2024 Intra" xfId="19987" xr:uid="{C2FCB886-C50B-45CA-8196-8FA9F2EA42D7}"/>
    <cellStyle name="SAPBEXformats 4 3_BS" xfId="17868" xr:uid="{152F5297-D7D5-422F-B88A-68EE38A38E69}"/>
    <cellStyle name="SAPBEXformats 4 4" xfId="14971" xr:uid="{E9BBC591-7EEB-4DCC-93AD-4E809E8906EB}"/>
    <cellStyle name="SAPBEXformats 4 4 2" xfId="14972" xr:uid="{51F8C7FB-4896-48EE-BEEB-145EE66F57CF}"/>
    <cellStyle name="SAPBEXformats 4 4_APM NE Q4-2024 Intra" xfId="19988" xr:uid="{C52B830B-2B8C-4D06-9733-D92272F6C055}"/>
    <cellStyle name="SAPBEXformats 4 5" xfId="14973" xr:uid="{86EAE378-8DF3-409F-8F94-A8687690C57C}"/>
    <cellStyle name="SAPBEXformats 4 5 2" xfId="14974" xr:uid="{9FBF258F-FEF1-4A14-B03B-5E1288BBAE44}"/>
    <cellStyle name="SAPBEXformats 4 5_APM NE Q4-2024 Intra" xfId="19989" xr:uid="{12FC2AB2-3E65-4477-9EDD-A8ADA036846B}"/>
    <cellStyle name="SAPBEXformats 4 6" xfId="14975" xr:uid="{4CE01C7C-E73C-463C-AE28-D2601D432FFC}"/>
    <cellStyle name="SAPBEXformats 4 6 2" xfId="14976" xr:uid="{895A5A52-8ABD-46CB-93DB-6F9A4AD82AD3}"/>
    <cellStyle name="SAPBEXformats 4 6_APM NE Q4-2024 Intra" xfId="19990" xr:uid="{047D6D89-DAAE-4E1F-957B-FE22CF8E3ED0}"/>
    <cellStyle name="SAPBEXformats 4 7" xfId="14977" xr:uid="{26C3A8B0-2567-470B-99BB-205F22D07E99}"/>
    <cellStyle name="SAPBEXformats 4 7 2" xfId="14978" xr:uid="{F23BDF10-5F8C-47ED-93D5-AE9DB9C26B32}"/>
    <cellStyle name="SAPBEXformats 4 7_APM NE Q4-2024 Intra" xfId="19991" xr:uid="{24EBFCF7-BC76-4658-85F1-9CE04572212E}"/>
    <cellStyle name="SAPBEXformats 4 8" xfId="14979" xr:uid="{5C4FA961-7500-4B62-99FE-AE2CA6310451}"/>
    <cellStyle name="SAPBEXformats 4 9" xfId="14980" xr:uid="{A173CEDC-5317-4816-B579-27D176C9AFDA}"/>
    <cellStyle name="SAPBEXformats 4_APM NE Q4-2024 Intra" xfId="19978" xr:uid="{0B135AE0-9C58-4548-9B88-E984CE68FEC4}"/>
    <cellStyle name="SAPBEXformats 5" xfId="4274" xr:uid="{00000000-0005-0000-0000-0000B5180000}"/>
    <cellStyle name="SAPBEXformats 5 2" xfId="4275" xr:uid="{00000000-0005-0000-0000-0000B6180000}"/>
    <cellStyle name="SAPBEXformats 5 2 2" xfId="8425" xr:uid="{00000000-0005-0000-0000-0000B7180000}"/>
    <cellStyle name="SAPBEXformats 5 2_APM NE Q4-2024 Intra" xfId="19993" xr:uid="{0E0F2B81-E489-45A5-81B0-96FF46E83C8B}"/>
    <cellStyle name="SAPBEXformats 5 3" xfId="8424" xr:uid="{00000000-0005-0000-0000-0000B8180000}"/>
    <cellStyle name="SAPBEXformats 5_APM NE Q4-2024 Intra" xfId="19992" xr:uid="{E8EFD56D-D13E-4EBA-8BCF-27F85FAD056D}"/>
    <cellStyle name="SAPBEXformats 6" xfId="4276" xr:uid="{00000000-0005-0000-0000-0000B9180000}"/>
    <cellStyle name="SAPBEXformats 6 2" xfId="8426" xr:uid="{00000000-0005-0000-0000-0000BA180000}"/>
    <cellStyle name="SAPBEXformats 6_APM NE Q4-2024 Intra" xfId="19994" xr:uid="{E56E9948-D13E-425C-B7C7-396F5D1882E1}"/>
    <cellStyle name="SAPBEXformats 7" xfId="8417" xr:uid="{00000000-0005-0000-0000-0000BB180000}"/>
    <cellStyle name="SAPBEXformats 7 2" xfId="14981" xr:uid="{CF7CD0D8-858D-4185-82C7-D7F9B24977A2}"/>
    <cellStyle name="SAPBEXformats 7_BS" xfId="17869" xr:uid="{7057DF72-6A4D-4BB2-9CFB-AC533482C35D}"/>
    <cellStyle name="SAPBEXformats 8" xfId="14982" xr:uid="{9A542335-B7A6-4C31-BEB1-73D7A643F74C}"/>
    <cellStyle name="SAPBEXformats 8 2" xfId="14983" xr:uid="{B4BAE200-DAE4-41D8-9F57-ADC3BA756FBD}"/>
    <cellStyle name="SAPBEXformats 8_APM NE Q4-2024 Intra" xfId="19995" xr:uid="{4FEDD6B8-ECD8-46DC-856F-575B9E8D94B6}"/>
    <cellStyle name="SAPBEXformats 9" xfId="14984" xr:uid="{D4634059-0C25-4980-841B-7EDD593BF072}"/>
    <cellStyle name="SAPBEXformats 9 2" xfId="14985" xr:uid="{B9AB7309-2EE2-47FA-93F6-31B48590D36B}"/>
    <cellStyle name="SAPBEXformats 9_APM NE Q4-2024 Intra" xfId="19996" xr:uid="{5AF0D96F-D8D1-45E3-B87F-8D0B8647069C}"/>
    <cellStyle name="SAPBEXformats_APM NE Q4-2024 Intra" xfId="19940" xr:uid="{AD61A42D-0E6E-41E5-93D3-8BD147C86193}"/>
    <cellStyle name="SAPBEXheaderItem" xfId="4277" xr:uid="{00000000-0005-0000-0000-0000BD180000}"/>
    <cellStyle name="SAPBEXheaderItem 10" xfId="4278" xr:uid="{00000000-0005-0000-0000-0000BE180000}"/>
    <cellStyle name="SAPBEXheaderItem 10 2" xfId="4279" xr:uid="{00000000-0005-0000-0000-0000BF180000}"/>
    <cellStyle name="SAPBEXheaderItem 10 2 2" xfId="4280" xr:uid="{00000000-0005-0000-0000-0000C0180000}"/>
    <cellStyle name="SAPBEXheaderItem 10 2 2 2" xfId="4281" xr:uid="{00000000-0005-0000-0000-0000C1180000}"/>
    <cellStyle name="SAPBEXheaderItem 10 2 2 2 2" xfId="8431" xr:uid="{00000000-0005-0000-0000-0000C2180000}"/>
    <cellStyle name="SAPBEXheaderItem 10 2 2 2_APM NE Q4-2024 Intra" xfId="20001" xr:uid="{B595BB5B-F9E1-466B-8D8D-A807D07CEF9D}"/>
    <cellStyle name="SAPBEXheaderItem 10 2 2 3" xfId="8430" xr:uid="{00000000-0005-0000-0000-0000C3180000}"/>
    <cellStyle name="SAPBEXheaderItem 10 2 2_APM NE Q4-2024 Intra" xfId="20000" xr:uid="{2DAF9FFD-4D88-411C-87B0-B45ED75EEF78}"/>
    <cellStyle name="SAPBEXheaderItem 10 2 3" xfId="4282" xr:uid="{00000000-0005-0000-0000-0000C5180000}"/>
    <cellStyle name="SAPBEXheaderItem 10 2 3 2" xfId="4283" xr:uid="{00000000-0005-0000-0000-0000C6180000}"/>
    <cellStyle name="SAPBEXheaderItem 10 2 3 2 2" xfId="8433" xr:uid="{00000000-0005-0000-0000-0000C7180000}"/>
    <cellStyle name="SAPBEXheaderItem 10 2 3 2_APM NE Q4-2024 Intra" xfId="20003" xr:uid="{70CE8387-0D4E-449E-8ED2-4301B6A87058}"/>
    <cellStyle name="SAPBEXheaderItem 10 2 3 3" xfId="8432" xr:uid="{00000000-0005-0000-0000-0000C8180000}"/>
    <cellStyle name="SAPBEXheaderItem 10 2 3_APM NE Q4-2024 Intra" xfId="20002" xr:uid="{C8571F81-6419-4C4F-8226-B5243514DC0C}"/>
    <cellStyle name="SAPBEXheaderItem 10 2 4" xfId="4284" xr:uid="{00000000-0005-0000-0000-0000CA180000}"/>
    <cellStyle name="SAPBEXheaderItem 10 2 4 2" xfId="8434" xr:uid="{00000000-0005-0000-0000-0000CB180000}"/>
    <cellStyle name="SAPBEXheaderItem 10 2 4_APM NE Q4-2024 Intra" xfId="20004" xr:uid="{ED511E66-8FE4-487E-BC4B-AB481162CA8F}"/>
    <cellStyle name="SAPBEXheaderItem 10 2 5" xfId="8429" xr:uid="{00000000-0005-0000-0000-0000CC180000}"/>
    <cellStyle name="SAPBEXheaderItem 10 2_APM NE Q4-2024 Intra" xfId="19999" xr:uid="{84339105-9685-473A-9C4F-2B5DB1B97214}"/>
    <cellStyle name="SAPBEXheaderItem 10 3" xfId="4285" xr:uid="{00000000-0005-0000-0000-0000CE180000}"/>
    <cellStyle name="SAPBEXheaderItem 10 3 2" xfId="4286" xr:uid="{00000000-0005-0000-0000-0000CF180000}"/>
    <cellStyle name="SAPBEXheaderItem 10 3 2 2" xfId="4287" xr:uid="{00000000-0005-0000-0000-0000D0180000}"/>
    <cellStyle name="SAPBEXheaderItem 10 3 2 2 2" xfId="8437" xr:uid="{00000000-0005-0000-0000-0000D1180000}"/>
    <cellStyle name="SAPBEXheaderItem 10 3 2 2_APM NE Q4-2024 Intra" xfId="20007" xr:uid="{4E84397A-8A83-4650-A0DE-C559DAD51EDC}"/>
    <cellStyle name="SAPBEXheaderItem 10 3 2 3" xfId="8436" xr:uid="{00000000-0005-0000-0000-0000D2180000}"/>
    <cellStyle name="SAPBEXheaderItem 10 3 2_APM NE Q4-2024 Intra" xfId="20006" xr:uid="{EA7BCCA3-85C4-4B29-A7FB-333F39291D8C}"/>
    <cellStyle name="SAPBEXheaderItem 10 3 3" xfId="4288" xr:uid="{00000000-0005-0000-0000-0000D4180000}"/>
    <cellStyle name="SAPBEXheaderItem 10 3 3 2" xfId="4289" xr:uid="{00000000-0005-0000-0000-0000D5180000}"/>
    <cellStyle name="SAPBEXheaderItem 10 3 3 2 2" xfId="8439" xr:uid="{00000000-0005-0000-0000-0000D6180000}"/>
    <cellStyle name="SAPBEXheaderItem 10 3 3 2_APM NE Q4-2024 Intra" xfId="20009" xr:uid="{27C3938C-AAF8-4851-BFD1-06CF05A05374}"/>
    <cellStyle name="SAPBEXheaderItem 10 3 3 3" xfId="8438" xr:uid="{00000000-0005-0000-0000-0000D7180000}"/>
    <cellStyle name="SAPBEXheaderItem 10 3 3_APM NE Q4-2024 Intra" xfId="20008" xr:uid="{1B6456B7-B4E0-43B1-9BF7-E72BB84C2510}"/>
    <cellStyle name="SAPBEXheaderItem 10 3 4" xfId="4290" xr:uid="{00000000-0005-0000-0000-0000D9180000}"/>
    <cellStyle name="SAPBEXheaderItem 10 3 4 2" xfId="8440" xr:uid="{00000000-0005-0000-0000-0000DA180000}"/>
    <cellStyle name="SAPBEXheaderItem 10 3 4_APM NE Q4-2024 Intra" xfId="20010" xr:uid="{895EEF78-639C-4FFC-83E7-59BF47433808}"/>
    <cellStyle name="SAPBEXheaderItem 10 3 5" xfId="8435" xr:uid="{00000000-0005-0000-0000-0000DB180000}"/>
    <cellStyle name="SAPBEXheaderItem 10 3_APM NE Q4-2024 Intra" xfId="20005" xr:uid="{361F4A87-CEC5-4094-913C-A98256A82348}"/>
    <cellStyle name="SAPBEXheaderItem 10 4" xfId="4291" xr:uid="{00000000-0005-0000-0000-0000DD180000}"/>
    <cellStyle name="SAPBEXheaderItem 10 4 2" xfId="4292" xr:uid="{00000000-0005-0000-0000-0000DE180000}"/>
    <cellStyle name="SAPBEXheaderItem 10 4 2 2" xfId="4293" xr:uid="{00000000-0005-0000-0000-0000DF180000}"/>
    <cellStyle name="SAPBEXheaderItem 10 4 2 2 2" xfId="8443" xr:uid="{00000000-0005-0000-0000-0000E0180000}"/>
    <cellStyle name="SAPBEXheaderItem 10 4 2 2_APM NE Q4-2024 Intra" xfId="20013" xr:uid="{F20B378F-5110-40FF-AFEC-69C4C932329D}"/>
    <cellStyle name="SAPBEXheaderItem 10 4 2 3" xfId="8442" xr:uid="{00000000-0005-0000-0000-0000E1180000}"/>
    <cellStyle name="SAPBEXheaderItem 10 4 2_APM NE Q4-2024 Intra" xfId="20012" xr:uid="{E0623DEE-7C08-42C0-AC22-DBB967E69CE5}"/>
    <cellStyle name="SAPBEXheaderItem 10 4 3" xfId="4294" xr:uid="{00000000-0005-0000-0000-0000E3180000}"/>
    <cellStyle name="SAPBEXheaderItem 10 4 3 2" xfId="4295" xr:uid="{00000000-0005-0000-0000-0000E4180000}"/>
    <cellStyle name="SAPBEXheaderItem 10 4 3 2 2" xfId="8445" xr:uid="{00000000-0005-0000-0000-0000E5180000}"/>
    <cellStyle name="SAPBEXheaderItem 10 4 3 2_APM NE Q4-2024 Intra" xfId="20015" xr:uid="{F50199CE-583A-47C5-87BE-82E97C0A36E2}"/>
    <cellStyle name="SAPBEXheaderItem 10 4 3 3" xfId="8444" xr:uid="{00000000-0005-0000-0000-0000E6180000}"/>
    <cellStyle name="SAPBEXheaderItem 10 4 3_APM NE Q4-2024 Intra" xfId="20014" xr:uid="{CC113EE0-2B90-4675-B353-175A258447FB}"/>
    <cellStyle name="SAPBEXheaderItem 10 4 4" xfId="4296" xr:uid="{00000000-0005-0000-0000-0000E8180000}"/>
    <cellStyle name="SAPBEXheaderItem 10 4 4 2" xfId="8446" xr:uid="{00000000-0005-0000-0000-0000E9180000}"/>
    <cellStyle name="SAPBEXheaderItem 10 4 4_APM NE Q4-2024 Intra" xfId="20016" xr:uid="{26BB181F-7CF4-4855-A6E3-ADB4423D3DE7}"/>
    <cellStyle name="SAPBEXheaderItem 10 4 5" xfId="8441" xr:uid="{00000000-0005-0000-0000-0000EA180000}"/>
    <cellStyle name="SAPBEXheaderItem 10 4_APM NE Q4-2024 Intra" xfId="20011" xr:uid="{7B87F969-AE22-41BB-BC52-8789DAF9B70C}"/>
    <cellStyle name="SAPBEXheaderItem 10 5" xfId="4297" xr:uid="{00000000-0005-0000-0000-0000EC180000}"/>
    <cellStyle name="SAPBEXheaderItem 10 5 2" xfId="4298" xr:uid="{00000000-0005-0000-0000-0000ED180000}"/>
    <cellStyle name="SAPBEXheaderItem 10 5 2 2" xfId="8448" xr:uid="{00000000-0005-0000-0000-0000EE180000}"/>
    <cellStyle name="SAPBEXheaderItem 10 5 2_APM NE Q4-2024 Intra" xfId="20018" xr:uid="{8DE93FFE-A5EF-48ED-AE77-507995E4C800}"/>
    <cellStyle name="SAPBEXheaderItem 10 5 3" xfId="8447" xr:uid="{00000000-0005-0000-0000-0000EF180000}"/>
    <cellStyle name="SAPBEXheaderItem 10 5_APM NE Q4-2024 Intra" xfId="20017" xr:uid="{8D2FAB34-FA19-45FB-B375-C82062534B93}"/>
    <cellStyle name="SAPBEXheaderItem 10 6" xfId="4299" xr:uid="{00000000-0005-0000-0000-0000F1180000}"/>
    <cellStyle name="SAPBEXheaderItem 10 6 2" xfId="4300" xr:uid="{00000000-0005-0000-0000-0000F2180000}"/>
    <cellStyle name="SAPBEXheaderItem 10 6 2 2" xfId="8450" xr:uid="{00000000-0005-0000-0000-0000F3180000}"/>
    <cellStyle name="SAPBEXheaderItem 10 6 2_APM NE Q4-2024 Intra" xfId="20020" xr:uid="{F3E686A2-96AC-4755-A86A-044782009EAA}"/>
    <cellStyle name="SAPBEXheaderItem 10 6 3" xfId="8449" xr:uid="{00000000-0005-0000-0000-0000F4180000}"/>
    <cellStyle name="SAPBEXheaderItem 10 6_APM NE Q4-2024 Intra" xfId="20019" xr:uid="{5F7F8EFA-1159-4A24-8680-2B7A58FE39DD}"/>
    <cellStyle name="SAPBEXheaderItem 10 7" xfId="4301" xr:uid="{00000000-0005-0000-0000-0000F6180000}"/>
    <cellStyle name="SAPBEXheaderItem 10 7 2" xfId="8451" xr:uid="{00000000-0005-0000-0000-0000F7180000}"/>
    <cellStyle name="SAPBEXheaderItem 10 7_APM NE Q4-2024 Intra" xfId="20021" xr:uid="{A2520DA9-802F-4A64-A913-1016327501A4}"/>
    <cellStyle name="SAPBEXheaderItem 10 8" xfId="8428" xr:uid="{00000000-0005-0000-0000-0000F8180000}"/>
    <cellStyle name="SAPBEXheaderItem 10_APM NE Q4-2024 Intra" xfId="19998" xr:uid="{34579FB2-60B6-4A04-B571-D10BD2F7551C}"/>
    <cellStyle name="SAPBEXheaderItem 11" xfId="4302" xr:uid="{00000000-0005-0000-0000-0000FA180000}"/>
    <cellStyle name="SAPBEXheaderItem 11 2" xfId="4303" xr:uid="{00000000-0005-0000-0000-0000FB180000}"/>
    <cellStyle name="SAPBEXheaderItem 11 2 2" xfId="4304" xr:uid="{00000000-0005-0000-0000-0000FC180000}"/>
    <cellStyle name="SAPBEXheaderItem 11 2 2 2" xfId="4305" xr:uid="{00000000-0005-0000-0000-0000FD180000}"/>
    <cellStyle name="SAPBEXheaderItem 11 2 2 2 2" xfId="8455" xr:uid="{00000000-0005-0000-0000-0000FE180000}"/>
    <cellStyle name="SAPBEXheaderItem 11 2 2 2_APM NE Q4-2024 Intra" xfId="20025" xr:uid="{A34B83D0-79DE-4F0B-B4FA-C0AB328C4433}"/>
    <cellStyle name="SAPBEXheaderItem 11 2 2 3" xfId="8454" xr:uid="{00000000-0005-0000-0000-0000FF180000}"/>
    <cellStyle name="SAPBEXheaderItem 11 2 2_APM NE Q4-2024 Intra" xfId="20024" xr:uid="{7B426868-18EC-4789-AE16-A410A6A2195E}"/>
    <cellStyle name="SAPBEXheaderItem 11 2 3" xfId="4306" xr:uid="{00000000-0005-0000-0000-000001190000}"/>
    <cellStyle name="SAPBEXheaderItem 11 2 3 2" xfId="4307" xr:uid="{00000000-0005-0000-0000-000002190000}"/>
    <cellStyle name="SAPBEXheaderItem 11 2 3 2 2" xfId="8457" xr:uid="{00000000-0005-0000-0000-000003190000}"/>
    <cellStyle name="SAPBEXheaderItem 11 2 3 2_APM NE Q4-2024 Intra" xfId="20027" xr:uid="{988AD045-1BFC-4439-84E3-F6CD2081676F}"/>
    <cellStyle name="SAPBEXheaderItem 11 2 3 3" xfId="8456" xr:uid="{00000000-0005-0000-0000-000004190000}"/>
    <cellStyle name="SAPBEXheaderItem 11 2 3_APM NE Q4-2024 Intra" xfId="20026" xr:uid="{9A32F421-303F-4E46-B90E-B887810DEFBB}"/>
    <cellStyle name="SAPBEXheaderItem 11 2 4" xfId="4308" xr:uid="{00000000-0005-0000-0000-000006190000}"/>
    <cellStyle name="SAPBEXheaderItem 11 2 4 2" xfId="8458" xr:uid="{00000000-0005-0000-0000-000007190000}"/>
    <cellStyle name="SAPBEXheaderItem 11 2 4_APM NE Q4-2024 Intra" xfId="20028" xr:uid="{A4ACF8FB-48F6-41F3-B26C-F2A72078CBC5}"/>
    <cellStyle name="SAPBEXheaderItem 11 2 5" xfId="8453" xr:uid="{00000000-0005-0000-0000-000008190000}"/>
    <cellStyle name="SAPBEXheaderItem 11 2_APM NE Q4-2024 Intra" xfId="20023" xr:uid="{3056E6FF-8E9C-4B97-A2A4-07495CF10EEB}"/>
    <cellStyle name="SAPBEXheaderItem 11 3" xfId="4309" xr:uid="{00000000-0005-0000-0000-00000A190000}"/>
    <cellStyle name="SAPBEXheaderItem 11 3 2" xfId="4310" xr:uid="{00000000-0005-0000-0000-00000B190000}"/>
    <cellStyle name="SAPBEXheaderItem 11 3 2 2" xfId="4311" xr:uid="{00000000-0005-0000-0000-00000C190000}"/>
    <cellStyle name="SAPBEXheaderItem 11 3 2 2 2" xfId="8461" xr:uid="{00000000-0005-0000-0000-00000D190000}"/>
    <cellStyle name="SAPBEXheaderItem 11 3 2 2_APM NE Q4-2024 Intra" xfId="20031" xr:uid="{B3CE811F-B845-441F-992A-246D67B3FF44}"/>
    <cellStyle name="SAPBEXheaderItem 11 3 2 3" xfId="8460" xr:uid="{00000000-0005-0000-0000-00000E190000}"/>
    <cellStyle name="SAPBEXheaderItem 11 3 2_APM NE Q4-2024 Intra" xfId="20030" xr:uid="{72651229-6C0A-41C0-879F-72E79F217A4E}"/>
    <cellStyle name="SAPBEXheaderItem 11 3 3" xfId="4312" xr:uid="{00000000-0005-0000-0000-000010190000}"/>
    <cellStyle name="SAPBEXheaderItem 11 3 3 2" xfId="4313" xr:uid="{00000000-0005-0000-0000-000011190000}"/>
    <cellStyle name="SAPBEXheaderItem 11 3 3 2 2" xfId="8463" xr:uid="{00000000-0005-0000-0000-000012190000}"/>
    <cellStyle name="SAPBEXheaderItem 11 3 3 2_APM NE Q4-2024 Intra" xfId="20033" xr:uid="{34382605-D3D9-4B9F-A7F5-AC1D0637D217}"/>
    <cellStyle name="SAPBEXheaderItem 11 3 3 3" xfId="8462" xr:uid="{00000000-0005-0000-0000-000013190000}"/>
    <cellStyle name="SAPBEXheaderItem 11 3 3_APM NE Q4-2024 Intra" xfId="20032" xr:uid="{404B1B35-60E9-4830-B615-899C54573F11}"/>
    <cellStyle name="SAPBEXheaderItem 11 3 4" xfId="4314" xr:uid="{00000000-0005-0000-0000-000015190000}"/>
    <cellStyle name="SAPBEXheaderItem 11 3 4 2" xfId="8464" xr:uid="{00000000-0005-0000-0000-000016190000}"/>
    <cellStyle name="SAPBEXheaderItem 11 3 4_APM NE Q4-2024 Intra" xfId="20034" xr:uid="{B8D819EF-EF59-4892-9C15-C94480D8C4DD}"/>
    <cellStyle name="SAPBEXheaderItem 11 3 5" xfId="8459" xr:uid="{00000000-0005-0000-0000-000017190000}"/>
    <cellStyle name="SAPBEXheaderItem 11 3_APM NE Q4-2024 Intra" xfId="20029" xr:uid="{354D92B9-2AA1-41F4-9CD3-F41B18DB8534}"/>
    <cellStyle name="SAPBEXheaderItem 11 4" xfId="4315" xr:uid="{00000000-0005-0000-0000-000019190000}"/>
    <cellStyle name="SAPBEXheaderItem 11 4 2" xfId="4316" xr:uid="{00000000-0005-0000-0000-00001A190000}"/>
    <cellStyle name="SAPBEXheaderItem 11 4 2 2" xfId="4317" xr:uid="{00000000-0005-0000-0000-00001B190000}"/>
    <cellStyle name="SAPBEXheaderItem 11 4 2 2 2" xfId="8467" xr:uid="{00000000-0005-0000-0000-00001C190000}"/>
    <cellStyle name="SAPBEXheaderItem 11 4 2 2_APM NE Q4-2024 Intra" xfId="20037" xr:uid="{F421483B-1118-4DD2-A5C0-E8AFAC572334}"/>
    <cellStyle name="SAPBEXheaderItem 11 4 2 3" xfId="8466" xr:uid="{00000000-0005-0000-0000-00001D190000}"/>
    <cellStyle name="SAPBEXheaderItem 11 4 2_APM NE Q4-2024 Intra" xfId="20036" xr:uid="{D1E86B8B-0FFC-413A-820F-55D06EFE4308}"/>
    <cellStyle name="SAPBEXheaderItem 11 4 3" xfId="4318" xr:uid="{00000000-0005-0000-0000-00001F190000}"/>
    <cellStyle name="SAPBEXheaderItem 11 4 3 2" xfId="4319" xr:uid="{00000000-0005-0000-0000-000020190000}"/>
    <cellStyle name="SAPBEXheaderItem 11 4 3 2 2" xfId="8469" xr:uid="{00000000-0005-0000-0000-000021190000}"/>
    <cellStyle name="SAPBEXheaderItem 11 4 3 2_APM NE Q4-2024 Intra" xfId="20039" xr:uid="{8D123A7C-2A15-4852-8C91-6B4E2A402E7A}"/>
    <cellStyle name="SAPBEXheaderItem 11 4 3 3" xfId="8468" xr:uid="{00000000-0005-0000-0000-000022190000}"/>
    <cellStyle name="SAPBEXheaderItem 11 4 3_APM NE Q4-2024 Intra" xfId="20038" xr:uid="{BE09F0A4-DB86-4DF8-B0B0-8F32C0D14C4F}"/>
    <cellStyle name="SAPBEXheaderItem 11 4 4" xfId="4320" xr:uid="{00000000-0005-0000-0000-000024190000}"/>
    <cellStyle name="SAPBEXheaderItem 11 4 4 2" xfId="8470" xr:uid="{00000000-0005-0000-0000-000025190000}"/>
    <cellStyle name="SAPBEXheaderItem 11 4 4_APM NE Q4-2024 Intra" xfId="20040" xr:uid="{8142DBB2-05DA-480C-9199-05AB934123CA}"/>
    <cellStyle name="SAPBEXheaderItem 11 4 5" xfId="8465" xr:uid="{00000000-0005-0000-0000-000026190000}"/>
    <cellStyle name="SAPBEXheaderItem 11 4_APM NE Q4-2024 Intra" xfId="20035" xr:uid="{77F03506-A88A-4FFB-A955-03CAD6568F4C}"/>
    <cellStyle name="SAPBEXheaderItem 11 5" xfId="4321" xr:uid="{00000000-0005-0000-0000-000028190000}"/>
    <cellStyle name="SAPBEXheaderItem 11 5 2" xfId="4322" xr:uid="{00000000-0005-0000-0000-000029190000}"/>
    <cellStyle name="SAPBEXheaderItem 11 5 2 2" xfId="8472" xr:uid="{00000000-0005-0000-0000-00002A190000}"/>
    <cellStyle name="SAPBEXheaderItem 11 5 2_APM NE Q4-2024 Intra" xfId="20042" xr:uid="{9EACF7D1-FD4C-4C0E-8ED5-510081142BD4}"/>
    <cellStyle name="SAPBEXheaderItem 11 5 3" xfId="8471" xr:uid="{00000000-0005-0000-0000-00002B190000}"/>
    <cellStyle name="SAPBEXheaderItem 11 5_APM NE Q4-2024 Intra" xfId="20041" xr:uid="{8F8EBE43-35D1-4F17-BF0F-455C3121D2FF}"/>
    <cellStyle name="SAPBEXheaderItem 11 6" xfId="4323" xr:uid="{00000000-0005-0000-0000-00002D190000}"/>
    <cellStyle name="SAPBEXheaderItem 11 6 2" xfId="4324" xr:uid="{00000000-0005-0000-0000-00002E190000}"/>
    <cellStyle name="SAPBEXheaderItem 11 6 2 2" xfId="8474" xr:uid="{00000000-0005-0000-0000-00002F190000}"/>
    <cellStyle name="SAPBEXheaderItem 11 6 2_APM NE Q4-2024 Intra" xfId="20044" xr:uid="{E0B1682D-4D4F-4693-A8E0-55487C63B749}"/>
    <cellStyle name="SAPBEXheaderItem 11 6 3" xfId="8473" xr:uid="{00000000-0005-0000-0000-000030190000}"/>
    <cellStyle name="SAPBEXheaderItem 11 6_APM NE Q4-2024 Intra" xfId="20043" xr:uid="{94159623-E6FC-415E-815F-BB76A18C6B88}"/>
    <cellStyle name="SAPBEXheaderItem 11 7" xfId="4325" xr:uid="{00000000-0005-0000-0000-000032190000}"/>
    <cellStyle name="SAPBEXheaderItem 11 7 2" xfId="8475" xr:uid="{00000000-0005-0000-0000-000033190000}"/>
    <cellStyle name="SAPBEXheaderItem 11 7_APM NE Q4-2024 Intra" xfId="20045" xr:uid="{C8EF4EF9-0D75-46CC-AEA0-70C643B1D725}"/>
    <cellStyle name="SAPBEXheaderItem 11 8" xfId="8452" xr:uid="{00000000-0005-0000-0000-000034190000}"/>
    <cellStyle name="SAPBEXheaderItem 11_APM NE Q4-2024 Intra" xfId="20022" xr:uid="{425F4726-2EEB-4CFB-8B4A-BF6F96037E53}"/>
    <cellStyle name="SAPBEXheaderItem 12" xfId="4326" xr:uid="{00000000-0005-0000-0000-000036190000}"/>
    <cellStyle name="SAPBEXheaderItem 12 2" xfId="4327" xr:uid="{00000000-0005-0000-0000-000037190000}"/>
    <cellStyle name="SAPBEXheaderItem 12 2 2" xfId="4328" xr:uid="{00000000-0005-0000-0000-000038190000}"/>
    <cellStyle name="SAPBEXheaderItem 12 2 2 2" xfId="4329" xr:uid="{00000000-0005-0000-0000-000039190000}"/>
    <cellStyle name="SAPBEXheaderItem 12 2 2 2 2" xfId="8479" xr:uid="{00000000-0005-0000-0000-00003A190000}"/>
    <cellStyle name="SAPBEXheaderItem 12 2 2 2_APM NE Q4-2024 Intra" xfId="20049" xr:uid="{DD525B4D-63CE-484F-ACC2-B4B63CA34765}"/>
    <cellStyle name="SAPBEXheaderItem 12 2 2 3" xfId="8478" xr:uid="{00000000-0005-0000-0000-00003B190000}"/>
    <cellStyle name="SAPBEXheaderItem 12 2 2_APM NE Q4-2024 Intra" xfId="20048" xr:uid="{90E7F451-F75A-408F-9DAE-316918EA10C1}"/>
    <cellStyle name="SAPBEXheaderItem 12 2 3" xfId="4330" xr:uid="{00000000-0005-0000-0000-00003D190000}"/>
    <cellStyle name="SAPBEXheaderItem 12 2 3 2" xfId="4331" xr:uid="{00000000-0005-0000-0000-00003E190000}"/>
    <cellStyle name="SAPBEXheaderItem 12 2 3 2 2" xfId="8481" xr:uid="{00000000-0005-0000-0000-00003F190000}"/>
    <cellStyle name="SAPBEXheaderItem 12 2 3 2_APM NE Q4-2024 Intra" xfId="20051" xr:uid="{B4A9085A-5EE0-430A-B9AB-EE90C8FDAB32}"/>
    <cellStyle name="SAPBEXheaderItem 12 2 3 3" xfId="8480" xr:uid="{00000000-0005-0000-0000-000040190000}"/>
    <cellStyle name="SAPBEXheaderItem 12 2 3_APM NE Q4-2024 Intra" xfId="20050" xr:uid="{30768850-0AC5-4CC8-A0F2-839911908D5A}"/>
    <cellStyle name="SAPBEXheaderItem 12 2 4" xfId="4332" xr:uid="{00000000-0005-0000-0000-000042190000}"/>
    <cellStyle name="SAPBEXheaderItem 12 2 4 2" xfId="8482" xr:uid="{00000000-0005-0000-0000-000043190000}"/>
    <cellStyle name="SAPBEXheaderItem 12 2 4_APM NE Q4-2024 Intra" xfId="20052" xr:uid="{06DC4875-3598-4A82-A35D-58113A45EE63}"/>
    <cellStyle name="SAPBEXheaderItem 12 2 5" xfId="8477" xr:uid="{00000000-0005-0000-0000-000044190000}"/>
    <cellStyle name="SAPBEXheaderItem 12 2_APM NE Q4-2024 Intra" xfId="20047" xr:uid="{58A6096E-6813-4532-858C-189790E4EC10}"/>
    <cellStyle name="SAPBEXheaderItem 12 3" xfId="4333" xr:uid="{00000000-0005-0000-0000-000046190000}"/>
    <cellStyle name="SAPBEXheaderItem 12 3 2" xfId="4334" xr:uid="{00000000-0005-0000-0000-000047190000}"/>
    <cellStyle name="SAPBEXheaderItem 12 3 2 2" xfId="4335" xr:uid="{00000000-0005-0000-0000-000048190000}"/>
    <cellStyle name="SAPBEXheaderItem 12 3 2 2 2" xfId="8485" xr:uid="{00000000-0005-0000-0000-000049190000}"/>
    <cellStyle name="SAPBEXheaderItem 12 3 2 2_APM NE Q4-2024 Intra" xfId="20055" xr:uid="{14FC0B15-588B-4CC1-914D-60311831866E}"/>
    <cellStyle name="SAPBEXheaderItem 12 3 2 3" xfId="8484" xr:uid="{00000000-0005-0000-0000-00004A190000}"/>
    <cellStyle name="SAPBEXheaderItem 12 3 2_APM NE Q4-2024 Intra" xfId="20054" xr:uid="{D5441149-B78B-4076-9133-A091AD706915}"/>
    <cellStyle name="SAPBEXheaderItem 12 3 3" xfId="4336" xr:uid="{00000000-0005-0000-0000-00004C190000}"/>
    <cellStyle name="SAPBEXheaderItem 12 3 3 2" xfId="4337" xr:uid="{00000000-0005-0000-0000-00004D190000}"/>
    <cellStyle name="SAPBEXheaderItem 12 3 3 2 2" xfId="8487" xr:uid="{00000000-0005-0000-0000-00004E190000}"/>
    <cellStyle name="SAPBEXheaderItem 12 3 3 2_APM NE Q4-2024 Intra" xfId="20057" xr:uid="{3B33FE8A-ED3B-45ED-B3FF-5B83EFD33B4E}"/>
    <cellStyle name="SAPBEXheaderItem 12 3 3 3" xfId="8486" xr:uid="{00000000-0005-0000-0000-00004F190000}"/>
    <cellStyle name="SAPBEXheaderItem 12 3 3_APM NE Q4-2024 Intra" xfId="20056" xr:uid="{9AB197EE-8D88-450A-A6A5-07778489EFB3}"/>
    <cellStyle name="SAPBEXheaderItem 12 3 4" xfId="4338" xr:uid="{00000000-0005-0000-0000-000051190000}"/>
    <cellStyle name="SAPBEXheaderItem 12 3 4 2" xfId="8488" xr:uid="{00000000-0005-0000-0000-000052190000}"/>
    <cellStyle name="SAPBEXheaderItem 12 3 4_APM NE Q4-2024 Intra" xfId="20058" xr:uid="{31A5C31B-4774-46A9-AB6B-DCA3F7D79250}"/>
    <cellStyle name="SAPBEXheaderItem 12 3 5" xfId="8483" xr:uid="{00000000-0005-0000-0000-000053190000}"/>
    <cellStyle name="SAPBEXheaderItem 12 3_APM NE Q4-2024 Intra" xfId="20053" xr:uid="{EFB61164-37C6-4B92-85DF-9CC677AAADBF}"/>
    <cellStyle name="SAPBEXheaderItem 12 4" xfId="4339" xr:uid="{00000000-0005-0000-0000-000055190000}"/>
    <cellStyle name="SAPBEXheaderItem 12 4 2" xfId="4340" xr:uid="{00000000-0005-0000-0000-000056190000}"/>
    <cellStyle name="SAPBEXheaderItem 12 4 2 2" xfId="4341" xr:uid="{00000000-0005-0000-0000-000057190000}"/>
    <cellStyle name="SAPBEXheaderItem 12 4 2 2 2" xfId="8491" xr:uid="{00000000-0005-0000-0000-000058190000}"/>
    <cellStyle name="SAPBEXheaderItem 12 4 2 2_APM NE Q4-2024 Intra" xfId="20061" xr:uid="{AFD9E628-B05B-4EEF-8B48-DA6F6E3FE41A}"/>
    <cellStyle name="SAPBEXheaderItem 12 4 2 3" xfId="8490" xr:uid="{00000000-0005-0000-0000-000059190000}"/>
    <cellStyle name="SAPBEXheaderItem 12 4 2_APM NE Q4-2024 Intra" xfId="20060" xr:uid="{36E9CCE4-BF49-43C1-8450-068F8C602C43}"/>
    <cellStyle name="SAPBEXheaderItem 12 4 3" xfId="4342" xr:uid="{00000000-0005-0000-0000-00005B190000}"/>
    <cellStyle name="SAPBEXheaderItem 12 4 3 2" xfId="4343" xr:uid="{00000000-0005-0000-0000-00005C190000}"/>
    <cellStyle name="SAPBEXheaderItem 12 4 3 2 2" xfId="8493" xr:uid="{00000000-0005-0000-0000-00005D190000}"/>
    <cellStyle name="SAPBEXheaderItem 12 4 3 2_APM NE Q4-2024 Intra" xfId="20063" xr:uid="{AAC3E56B-727E-4C17-836A-ABBF92F26985}"/>
    <cellStyle name="SAPBEXheaderItem 12 4 3 3" xfId="8492" xr:uid="{00000000-0005-0000-0000-00005E190000}"/>
    <cellStyle name="SAPBEXheaderItem 12 4 3_APM NE Q4-2024 Intra" xfId="20062" xr:uid="{378B78F0-1AD3-4FCC-A268-A3B200FC187E}"/>
    <cellStyle name="SAPBEXheaderItem 12 4 4" xfId="4344" xr:uid="{00000000-0005-0000-0000-000060190000}"/>
    <cellStyle name="SAPBEXheaderItem 12 4 4 2" xfId="8494" xr:uid="{00000000-0005-0000-0000-000061190000}"/>
    <cellStyle name="SAPBEXheaderItem 12 4 4_APM NE Q4-2024 Intra" xfId="20064" xr:uid="{A1EDEAAC-809C-430A-A9C3-4BA106D78C75}"/>
    <cellStyle name="SAPBEXheaderItem 12 4 5" xfId="8489" xr:uid="{00000000-0005-0000-0000-000062190000}"/>
    <cellStyle name="SAPBEXheaderItem 12 4_APM NE Q4-2024 Intra" xfId="20059" xr:uid="{18ED6651-3C54-4B91-A5D8-FEDB691EF766}"/>
    <cellStyle name="SAPBEXheaderItem 12 5" xfId="4345" xr:uid="{00000000-0005-0000-0000-000064190000}"/>
    <cellStyle name="SAPBEXheaderItem 12 5 2" xfId="4346" xr:uid="{00000000-0005-0000-0000-000065190000}"/>
    <cellStyle name="SAPBEXheaderItem 12 5 2 2" xfId="8496" xr:uid="{00000000-0005-0000-0000-000066190000}"/>
    <cellStyle name="SAPBEXheaderItem 12 5 2_APM NE Q4-2024 Intra" xfId="20066" xr:uid="{16A1C2D4-73D1-4A44-82E0-79657D1A4B7C}"/>
    <cellStyle name="SAPBEXheaderItem 12 5 3" xfId="8495" xr:uid="{00000000-0005-0000-0000-000067190000}"/>
    <cellStyle name="SAPBEXheaderItem 12 5_APM NE Q4-2024 Intra" xfId="20065" xr:uid="{88445CC2-E6AF-4944-B667-D15CE455E4AB}"/>
    <cellStyle name="SAPBEXheaderItem 12 6" xfId="4347" xr:uid="{00000000-0005-0000-0000-000069190000}"/>
    <cellStyle name="SAPBEXheaderItem 12 6 2" xfId="4348" xr:uid="{00000000-0005-0000-0000-00006A190000}"/>
    <cellStyle name="SAPBEXheaderItem 12 6 2 2" xfId="8498" xr:uid="{00000000-0005-0000-0000-00006B190000}"/>
    <cellStyle name="SAPBEXheaderItem 12 6 2_APM NE Q4-2024 Intra" xfId="20068" xr:uid="{3119AF94-86E5-484F-8632-92121F692DD9}"/>
    <cellStyle name="SAPBEXheaderItem 12 6 3" xfId="8497" xr:uid="{00000000-0005-0000-0000-00006C190000}"/>
    <cellStyle name="SAPBEXheaderItem 12 6_APM NE Q4-2024 Intra" xfId="20067" xr:uid="{A5C48973-F067-4CA6-9D26-8D6C6AF2087F}"/>
    <cellStyle name="SAPBEXheaderItem 12 7" xfId="4349" xr:uid="{00000000-0005-0000-0000-00006E190000}"/>
    <cellStyle name="SAPBEXheaderItem 12 7 2" xfId="8499" xr:uid="{00000000-0005-0000-0000-00006F190000}"/>
    <cellStyle name="SAPBEXheaderItem 12 7_APM NE Q4-2024 Intra" xfId="20069" xr:uid="{4AEBEB96-8185-4DC8-8B34-FE677DC1404B}"/>
    <cellStyle name="SAPBEXheaderItem 12 8" xfId="8476" xr:uid="{00000000-0005-0000-0000-000070190000}"/>
    <cellStyle name="SAPBEXheaderItem 12_APM NE Q4-2024 Intra" xfId="20046" xr:uid="{63F14035-A0FB-4ED3-BF4F-E1897549D6DE}"/>
    <cellStyle name="SAPBEXheaderItem 13" xfId="4350" xr:uid="{00000000-0005-0000-0000-000072190000}"/>
    <cellStyle name="SAPBEXheaderItem 13 2" xfId="4351" xr:uid="{00000000-0005-0000-0000-000073190000}"/>
    <cellStyle name="SAPBEXheaderItem 13 2 2" xfId="4352" xr:uid="{00000000-0005-0000-0000-000074190000}"/>
    <cellStyle name="SAPBEXheaderItem 13 2 2 2" xfId="4353" xr:uid="{00000000-0005-0000-0000-000075190000}"/>
    <cellStyle name="SAPBEXheaderItem 13 2 2 2 2" xfId="8503" xr:uid="{00000000-0005-0000-0000-000076190000}"/>
    <cellStyle name="SAPBEXheaderItem 13 2 2 2_APM NE Q4-2024 Intra" xfId="20073" xr:uid="{96E8977A-E6AE-48DB-912C-7DF21D7DA8AA}"/>
    <cellStyle name="SAPBEXheaderItem 13 2 2 3" xfId="8502" xr:uid="{00000000-0005-0000-0000-000077190000}"/>
    <cellStyle name="SAPBEXheaderItem 13 2 2_APM NE Q4-2024 Intra" xfId="20072" xr:uid="{909C253A-485C-4145-BDA4-027B268C1E0D}"/>
    <cellStyle name="SAPBEXheaderItem 13 2 3" xfId="4354" xr:uid="{00000000-0005-0000-0000-000079190000}"/>
    <cellStyle name="SAPBEXheaderItem 13 2 3 2" xfId="4355" xr:uid="{00000000-0005-0000-0000-00007A190000}"/>
    <cellStyle name="SAPBEXheaderItem 13 2 3 2 2" xfId="8505" xr:uid="{00000000-0005-0000-0000-00007B190000}"/>
    <cellStyle name="SAPBEXheaderItem 13 2 3 2_APM NE Q4-2024 Intra" xfId="20075" xr:uid="{4F05781F-2967-4363-A1C0-0381AC1F2762}"/>
    <cellStyle name="SAPBEXheaderItem 13 2 3 3" xfId="8504" xr:uid="{00000000-0005-0000-0000-00007C190000}"/>
    <cellStyle name="SAPBEXheaderItem 13 2 3_APM NE Q4-2024 Intra" xfId="20074" xr:uid="{F7E017E8-9F15-412C-A0BF-D7B0693965F8}"/>
    <cellStyle name="SAPBEXheaderItem 13 2 4" xfId="4356" xr:uid="{00000000-0005-0000-0000-00007E190000}"/>
    <cellStyle name="SAPBEXheaderItem 13 2 4 2" xfId="8506" xr:uid="{00000000-0005-0000-0000-00007F190000}"/>
    <cellStyle name="SAPBEXheaderItem 13 2 4_APM NE Q4-2024 Intra" xfId="20076" xr:uid="{F5FD1A64-7A12-4FC0-B966-5DA1306583DF}"/>
    <cellStyle name="SAPBEXheaderItem 13 2 5" xfId="8501" xr:uid="{00000000-0005-0000-0000-000080190000}"/>
    <cellStyle name="SAPBEXheaderItem 13 2_APM NE Q4-2024 Intra" xfId="20071" xr:uid="{F1CBE673-63B6-4E62-8ED3-8872F4D6C130}"/>
    <cellStyle name="SAPBEXheaderItem 13 3" xfId="4357" xr:uid="{00000000-0005-0000-0000-000082190000}"/>
    <cellStyle name="SAPBEXheaderItem 13 3 2" xfId="4358" xr:uid="{00000000-0005-0000-0000-000083190000}"/>
    <cellStyle name="SAPBEXheaderItem 13 3 2 2" xfId="4359" xr:uid="{00000000-0005-0000-0000-000084190000}"/>
    <cellStyle name="SAPBEXheaderItem 13 3 2 2 2" xfId="8509" xr:uid="{00000000-0005-0000-0000-000085190000}"/>
    <cellStyle name="SAPBEXheaderItem 13 3 2 2_APM NE Q4-2024 Intra" xfId="20079" xr:uid="{D8410549-2C3A-4D2A-8F94-BFA0C34E3C9C}"/>
    <cellStyle name="SAPBEXheaderItem 13 3 2 3" xfId="8508" xr:uid="{00000000-0005-0000-0000-000086190000}"/>
    <cellStyle name="SAPBEXheaderItem 13 3 2_APM NE Q4-2024 Intra" xfId="20078" xr:uid="{43570DAF-D9D4-4CD5-94EF-B94C9CA7CDBF}"/>
    <cellStyle name="SAPBEXheaderItem 13 3 3" xfId="4360" xr:uid="{00000000-0005-0000-0000-000088190000}"/>
    <cellStyle name="SAPBEXheaderItem 13 3 3 2" xfId="4361" xr:uid="{00000000-0005-0000-0000-000089190000}"/>
    <cellStyle name="SAPBEXheaderItem 13 3 3 2 2" xfId="8511" xr:uid="{00000000-0005-0000-0000-00008A190000}"/>
    <cellStyle name="SAPBEXheaderItem 13 3 3 2_APM NE Q4-2024 Intra" xfId="20081" xr:uid="{5855550F-8DF9-4A14-B6FA-8A9DA553F5BE}"/>
    <cellStyle name="SAPBEXheaderItem 13 3 3 3" xfId="8510" xr:uid="{00000000-0005-0000-0000-00008B190000}"/>
    <cellStyle name="SAPBEXheaderItem 13 3 3_APM NE Q4-2024 Intra" xfId="20080" xr:uid="{E3565795-004E-48EF-8BFA-4D4AD8805A47}"/>
    <cellStyle name="SAPBEXheaderItem 13 3 4" xfId="4362" xr:uid="{00000000-0005-0000-0000-00008D190000}"/>
    <cellStyle name="SAPBEXheaderItem 13 3 4 2" xfId="8512" xr:uid="{00000000-0005-0000-0000-00008E190000}"/>
    <cellStyle name="SAPBEXheaderItem 13 3 4_APM NE Q4-2024 Intra" xfId="20082" xr:uid="{9DD48F87-7391-4253-BD7A-B5EBB319791A}"/>
    <cellStyle name="SAPBEXheaderItem 13 3 5" xfId="8507" xr:uid="{00000000-0005-0000-0000-00008F190000}"/>
    <cellStyle name="SAPBEXheaderItem 13 3_APM NE Q4-2024 Intra" xfId="20077" xr:uid="{F5C505C0-925A-4013-9C5A-AF505270E967}"/>
    <cellStyle name="SAPBEXheaderItem 13 4" xfId="4363" xr:uid="{00000000-0005-0000-0000-000091190000}"/>
    <cellStyle name="SAPBEXheaderItem 13 4 2" xfId="4364" xr:uid="{00000000-0005-0000-0000-000092190000}"/>
    <cellStyle name="SAPBEXheaderItem 13 4 2 2" xfId="4365" xr:uid="{00000000-0005-0000-0000-000093190000}"/>
    <cellStyle name="SAPBEXheaderItem 13 4 2 2 2" xfId="8515" xr:uid="{00000000-0005-0000-0000-000094190000}"/>
    <cellStyle name="SAPBEXheaderItem 13 4 2 2_APM NE Q4-2024 Intra" xfId="20085" xr:uid="{C119923B-7AE2-43F3-A8BB-47CDAA6C7827}"/>
    <cellStyle name="SAPBEXheaderItem 13 4 2 3" xfId="8514" xr:uid="{00000000-0005-0000-0000-000095190000}"/>
    <cellStyle name="SAPBEXheaderItem 13 4 2_APM NE Q4-2024 Intra" xfId="20084" xr:uid="{8A928EEA-5AD4-4831-9FE1-9BBF0B500795}"/>
    <cellStyle name="SAPBEXheaderItem 13 4 3" xfId="4366" xr:uid="{00000000-0005-0000-0000-000097190000}"/>
    <cellStyle name="SAPBEXheaderItem 13 4 3 2" xfId="4367" xr:uid="{00000000-0005-0000-0000-000098190000}"/>
    <cellStyle name="SAPBEXheaderItem 13 4 3 2 2" xfId="8517" xr:uid="{00000000-0005-0000-0000-000099190000}"/>
    <cellStyle name="SAPBEXheaderItem 13 4 3 2_APM NE Q4-2024 Intra" xfId="20087" xr:uid="{27B0A71C-FD28-4325-ABAD-E1E55A210EF2}"/>
    <cellStyle name="SAPBEXheaderItem 13 4 3 3" xfId="8516" xr:uid="{00000000-0005-0000-0000-00009A190000}"/>
    <cellStyle name="SAPBEXheaderItem 13 4 3_APM NE Q4-2024 Intra" xfId="20086" xr:uid="{56177D28-EED0-4722-97CF-5C3B0D45D572}"/>
    <cellStyle name="SAPBEXheaderItem 13 4 4" xfId="4368" xr:uid="{00000000-0005-0000-0000-00009C190000}"/>
    <cellStyle name="SAPBEXheaderItem 13 4 4 2" xfId="8518" xr:uid="{00000000-0005-0000-0000-00009D190000}"/>
    <cellStyle name="SAPBEXheaderItem 13 4 4_APM NE Q4-2024 Intra" xfId="20088" xr:uid="{8F193838-12A0-4733-8F1F-43ACC299BC51}"/>
    <cellStyle name="SAPBEXheaderItem 13 4 5" xfId="8513" xr:uid="{00000000-0005-0000-0000-00009E190000}"/>
    <cellStyle name="SAPBEXheaderItem 13 4_APM NE Q4-2024 Intra" xfId="20083" xr:uid="{4B1BCF7A-E54E-4E22-A196-4496A1B777CB}"/>
    <cellStyle name="SAPBEXheaderItem 13 5" xfId="4369" xr:uid="{00000000-0005-0000-0000-0000A0190000}"/>
    <cellStyle name="SAPBEXheaderItem 13 5 2" xfId="4370" xr:uid="{00000000-0005-0000-0000-0000A1190000}"/>
    <cellStyle name="SAPBEXheaderItem 13 5 2 2" xfId="8520" xr:uid="{00000000-0005-0000-0000-0000A2190000}"/>
    <cellStyle name="SAPBEXheaderItem 13 5 2_APM NE Q4-2024 Intra" xfId="20090" xr:uid="{9D440100-D572-4200-B487-2781D57BA551}"/>
    <cellStyle name="SAPBEXheaderItem 13 5 3" xfId="8519" xr:uid="{00000000-0005-0000-0000-0000A3190000}"/>
    <cellStyle name="SAPBEXheaderItem 13 5_APM NE Q4-2024 Intra" xfId="20089" xr:uid="{22B1158C-F628-4E41-B506-6166197C72B3}"/>
    <cellStyle name="SAPBEXheaderItem 13 6" xfId="4371" xr:uid="{00000000-0005-0000-0000-0000A5190000}"/>
    <cellStyle name="SAPBEXheaderItem 13 6 2" xfId="4372" xr:uid="{00000000-0005-0000-0000-0000A6190000}"/>
    <cellStyle name="SAPBEXheaderItem 13 6 2 2" xfId="8522" xr:uid="{00000000-0005-0000-0000-0000A7190000}"/>
    <cellStyle name="SAPBEXheaderItem 13 6 2_APM NE Q4-2024 Intra" xfId="20092" xr:uid="{0302CA48-8453-4EC4-A904-F10EA7EFE791}"/>
    <cellStyle name="SAPBEXheaderItem 13 6 3" xfId="8521" xr:uid="{00000000-0005-0000-0000-0000A8190000}"/>
    <cellStyle name="SAPBEXheaderItem 13 6_APM NE Q4-2024 Intra" xfId="20091" xr:uid="{E539FC1F-7939-4740-A28F-F1E7E43E798B}"/>
    <cellStyle name="SAPBEXheaderItem 13 7" xfId="4373" xr:uid="{00000000-0005-0000-0000-0000AA190000}"/>
    <cellStyle name="SAPBEXheaderItem 13 7 2" xfId="8523" xr:uid="{00000000-0005-0000-0000-0000AB190000}"/>
    <cellStyle name="SAPBEXheaderItem 13 7_APM NE Q4-2024 Intra" xfId="20093" xr:uid="{AABDF7B7-074C-47BE-B7B1-43817D9021A3}"/>
    <cellStyle name="SAPBEXheaderItem 13 8" xfId="8500" xr:uid="{00000000-0005-0000-0000-0000AC190000}"/>
    <cellStyle name="SAPBEXheaderItem 13_APM NE Q4-2024 Intra" xfId="20070" xr:uid="{3626D30C-DF85-4DE5-BB9F-6580189C0E1F}"/>
    <cellStyle name="SAPBEXheaderItem 14" xfId="4374" xr:uid="{00000000-0005-0000-0000-0000AE190000}"/>
    <cellStyle name="SAPBEXheaderItem 14 2" xfId="4375" xr:uid="{00000000-0005-0000-0000-0000AF190000}"/>
    <cellStyle name="SAPBEXheaderItem 14 2 2" xfId="4376" xr:uid="{00000000-0005-0000-0000-0000B0190000}"/>
    <cellStyle name="SAPBEXheaderItem 14 2 2 2" xfId="4377" xr:uid="{00000000-0005-0000-0000-0000B1190000}"/>
    <cellStyle name="SAPBEXheaderItem 14 2 2 2 2" xfId="8527" xr:uid="{00000000-0005-0000-0000-0000B2190000}"/>
    <cellStyle name="SAPBEXheaderItem 14 2 2 2_APM NE Q4-2024 Intra" xfId="20097" xr:uid="{A6757A6F-89EE-4D46-BC91-752D0AB2164D}"/>
    <cellStyle name="SAPBEXheaderItem 14 2 2 3" xfId="8526" xr:uid="{00000000-0005-0000-0000-0000B3190000}"/>
    <cellStyle name="SAPBEXheaderItem 14 2 2_APM NE Q4-2024 Intra" xfId="20096" xr:uid="{315879CA-4A84-43E2-9C92-098CBA056965}"/>
    <cellStyle name="SAPBEXheaderItem 14 2 3" xfId="4378" xr:uid="{00000000-0005-0000-0000-0000B5190000}"/>
    <cellStyle name="SAPBEXheaderItem 14 2 3 2" xfId="4379" xr:uid="{00000000-0005-0000-0000-0000B6190000}"/>
    <cellStyle name="SAPBEXheaderItem 14 2 3 2 2" xfId="8529" xr:uid="{00000000-0005-0000-0000-0000B7190000}"/>
    <cellStyle name="SAPBEXheaderItem 14 2 3 2_APM NE Q4-2024 Intra" xfId="20099" xr:uid="{238506F9-6B2E-4A2A-8A7C-4BEB2E367E24}"/>
    <cellStyle name="SAPBEXheaderItem 14 2 3 3" xfId="8528" xr:uid="{00000000-0005-0000-0000-0000B8190000}"/>
    <cellStyle name="SAPBEXheaderItem 14 2 3_APM NE Q4-2024 Intra" xfId="20098" xr:uid="{FE1AE9F5-FC8E-4DF0-A063-4941F34CF334}"/>
    <cellStyle name="SAPBEXheaderItem 14 2 4" xfId="4380" xr:uid="{00000000-0005-0000-0000-0000BA190000}"/>
    <cellStyle name="SAPBEXheaderItem 14 2 4 2" xfId="8530" xr:uid="{00000000-0005-0000-0000-0000BB190000}"/>
    <cellStyle name="SAPBEXheaderItem 14 2 4_APM NE Q4-2024 Intra" xfId="20100" xr:uid="{79FD0C76-DE82-436C-B394-89935396BBC6}"/>
    <cellStyle name="SAPBEXheaderItem 14 2 5" xfId="8525" xr:uid="{00000000-0005-0000-0000-0000BC190000}"/>
    <cellStyle name="SAPBEXheaderItem 14 2_APM NE Q4-2024 Intra" xfId="20095" xr:uid="{3C6FB801-CDEC-4CF9-970C-F7A79296598C}"/>
    <cellStyle name="SAPBEXheaderItem 14 3" xfId="4381" xr:uid="{00000000-0005-0000-0000-0000BE190000}"/>
    <cellStyle name="SAPBEXheaderItem 14 3 2" xfId="4382" xr:uid="{00000000-0005-0000-0000-0000BF190000}"/>
    <cellStyle name="SAPBEXheaderItem 14 3 2 2" xfId="4383" xr:uid="{00000000-0005-0000-0000-0000C0190000}"/>
    <cellStyle name="SAPBEXheaderItem 14 3 2 2 2" xfId="8533" xr:uid="{00000000-0005-0000-0000-0000C1190000}"/>
    <cellStyle name="SAPBEXheaderItem 14 3 2 2_APM NE Q4-2024 Intra" xfId="20103" xr:uid="{3868F75C-FFC7-41B9-8AA5-E81616D63089}"/>
    <cellStyle name="SAPBEXheaderItem 14 3 2 3" xfId="8532" xr:uid="{00000000-0005-0000-0000-0000C2190000}"/>
    <cellStyle name="SAPBEXheaderItem 14 3 2_APM NE Q4-2024 Intra" xfId="20102" xr:uid="{79A9CECD-9A77-4BDF-9641-7CDD6FF297DE}"/>
    <cellStyle name="SAPBEXheaderItem 14 3 3" xfId="4384" xr:uid="{00000000-0005-0000-0000-0000C4190000}"/>
    <cellStyle name="SAPBEXheaderItem 14 3 3 2" xfId="4385" xr:uid="{00000000-0005-0000-0000-0000C5190000}"/>
    <cellStyle name="SAPBEXheaderItem 14 3 3 2 2" xfId="8535" xr:uid="{00000000-0005-0000-0000-0000C6190000}"/>
    <cellStyle name="SAPBEXheaderItem 14 3 3 2_APM NE Q4-2024 Intra" xfId="20105" xr:uid="{D460E1F2-F3FF-4583-B721-EA11EDC4CE87}"/>
    <cellStyle name="SAPBEXheaderItem 14 3 3 3" xfId="8534" xr:uid="{00000000-0005-0000-0000-0000C7190000}"/>
    <cellStyle name="SAPBEXheaderItem 14 3 3_APM NE Q4-2024 Intra" xfId="20104" xr:uid="{2616DD5E-6600-4884-8BF9-EC77DE4717BC}"/>
    <cellStyle name="SAPBEXheaderItem 14 3 4" xfId="4386" xr:uid="{00000000-0005-0000-0000-0000C9190000}"/>
    <cellStyle name="SAPBEXheaderItem 14 3 4 2" xfId="8536" xr:uid="{00000000-0005-0000-0000-0000CA190000}"/>
    <cellStyle name="SAPBEXheaderItem 14 3 4_APM NE Q4-2024 Intra" xfId="20106" xr:uid="{73978A61-C0A1-4791-B245-A899C9E834C5}"/>
    <cellStyle name="SAPBEXheaderItem 14 3 5" xfId="8531" xr:uid="{00000000-0005-0000-0000-0000CB190000}"/>
    <cellStyle name="SAPBEXheaderItem 14 3_APM NE Q4-2024 Intra" xfId="20101" xr:uid="{95E400CA-D634-4680-9C82-596163A7D2BD}"/>
    <cellStyle name="SAPBEXheaderItem 14 4" xfId="4387" xr:uid="{00000000-0005-0000-0000-0000CD190000}"/>
    <cellStyle name="SAPBEXheaderItem 14 4 2" xfId="4388" xr:uid="{00000000-0005-0000-0000-0000CE190000}"/>
    <cellStyle name="SAPBEXheaderItem 14 4 2 2" xfId="4389" xr:uid="{00000000-0005-0000-0000-0000CF190000}"/>
    <cellStyle name="SAPBEXheaderItem 14 4 2 2 2" xfId="8539" xr:uid="{00000000-0005-0000-0000-0000D0190000}"/>
    <cellStyle name="SAPBEXheaderItem 14 4 2 2_APM NE Q4-2024 Intra" xfId="20109" xr:uid="{5D480540-7998-4F4F-9168-9FD5A8892257}"/>
    <cellStyle name="SAPBEXheaderItem 14 4 2 3" xfId="8538" xr:uid="{00000000-0005-0000-0000-0000D1190000}"/>
    <cellStyle name="SAPBEXheaderItem 14 4 2_APM NE Q4-2024 Intra" xfId="20108" xr:uid="{BAE59970-6443-4385-881B-FE6481AC23A1}"/>
    <cellStyle name="SAPBEXheaderItem 14 4 3" xfId="4390" xr:uid="{00000000-0005-0000-0000-0000D3190000}"/>
    <cellStyle name="SAPBEXheaderItem 14 4 3 2" xfId="4391" xr:uid="{00000000-0005-0000-0000-0000D4190000}"/>
    <cellStyle name="SAPBEXheaderItem 14 4 3 2 2" xfId="8541" xr:uid="{00000000-0005-0000-0000-0000D5190000}"/>
    <cellStyle name="SAPBEXheaderItem 14 4 3 2_APM NE Q4-2024 Intra" xfId="20111" xr:uid="{1ACE6936-C238-4735-86AF-89125E4B936E}"/>
    <cellStyle name="SAPBEXheaderItem 14 4 3 3" xfId="8540" xr:uid="{00000000-0005-0000-0000-0000D6190000}"/>
    <cellStyle name="SAPBEXheaderItem 14 4 3_APM NE Q4-2024 Intra" xfId="20110" xr:uid="{0FF70FAC-F850-4A4B-B5EC-019712B66DD4}"/>
    <cellStyle name="SAPBEXheaderItem 14 4 4" xfId="4392" xr:uid="{00000000-0005-0000-0000-0000D8190000}"/>
    <cellStyle name="SAPBEXheaderItem 14 4 4 2" xfId="8542" xr:uid="{00000000-0005-0000-0000-0000D9190000}"/>
    <cellStyle name="SAPBEXheaderItem 14 4 4_APM NE Q4-2024 Intra" xfId="20112" xr:uid="{EA173F80-0CF6-4484-B81A-1D8BB590D3D1}"/>
    <cellStyle name="SAPBEXheaderItem 14 4 5" xfId="8537" xr:uid="{00000000-0005-0000-0000-0000DA190000}"/>
    <cellStyle name="SAPBEXheaderItem 14 4_APM NE Q4-2024 Intra" xfId="20107" xr:uid="{A1A25BF0-089F-4A45-B311-818644431569}"/>
    <cellStyle name="SAPBEXheaderItem 14 5" xfId="4393" xr:uid="{00000000-0005-0000-0000-0000DC190000}"/>
    <cellStyle name="SAPBEXheaderItem 14 5 2" xfId="4394" xr:uid="{00000000-0005-0000-0000-0000DD190000}"/>
    <cellStyle name="SAPBEXheaderItem 14 5 2 2" xfId="8544" xr:uid="{00000000-0005-0000-0000-0000DE190000}"/>
    <cellStyle name="SAPBEXheaderItem 14 5 2_APM NE Q4-2024 Intra" xfId="20114" xr:uid="{7BA204EE-0D54-4714-9C63-04EA5A893A9D}"/>
    <cellStyle name="SAPBEXheaderItem 14 5 3" xfId="8543" xr:uid="{00000000-0005-0000-0000-0000DF190000}"/>
    <cellStyle name="SAPBEXheaderItem 14 5_APM NE Q4-2024 Intra" xfId="20113" xr:uid="{2A1051B7-FAB0-4245-A197-A4714B876BD0}"/>
    <cellStyle name="SAPBEXheaderItem 14 6" xfId="4395" xr:uid="{00000000-0005-0000-0000-0000E1190000}"/>
    <cellStyle name="SAPBEXheaderItem 14 6 2" xfId="4396" xr:uid="{00000000-0005-0000-0000-0000E2190000}"/>
    <cellStyle name="SAPBEXheaderItem 14 6 2 2" xfId="8546" xr:uid="{00000000-0005-0000-0000-0000E3190000}"/>
    <cellStyle name="SAPBEXheaderItem 14 6 2_APM NE Q4-2024 Intra" xfId="20116" xr:uid="{F7ECC115-C3B5-48B5-966D-0C5DE44F53CA}"/>
    <cellStyle name="SAPBEXheaderItem 14 6 3" xfId="8545" xr:uid="{00000000-0005-0000-0000-0000E4190000}"/>
    <cellStyle name="SAPBEXheaderItem 14 6_APM NE Q4-2024 Intra" xfId="20115" xr:uid="{D4D7958B-A6E9-4D60-B49F-1A6BB0890251}"/>
    <cellStyle name="SAPBEXheaderItem 14 7" xfId="4397" xr:uid="{00000000-0005-0000-0000-0000E6190000}"/>
    <cellStyle name="SAPBEXheaderItem 14 7 2" xfId="8547" xr:uid="{00000000-0005-0000-0000-0000E7190000}"/>
    <cellStyle name="SAPBEXheaderItem 14 7_APM NE Q4-2024 Intra" xfId="20117" xr:uid="{AB8A36DC-533C-4742-90EE-EE57BE811CF5}"/>
    <cellStyle name="SAPBEXheaderItem 14 8" xfId="8524" xr:uid="{00000000-0005-0000-0000-0000E8190000}"/>
    <cellStyle name="SAPBEXheaderItem 14_APM NE Q4-2024 Intra" xfId="20094" xr:uid="{27DAC779-AA89-4C84-A5B8-6BD5CF9ABE71}"/>
    <cellStyle name="SAPBEXheaderItem 15" xfId="4398" xr:uid="{00000000-0005-0000-0000-0000EA190000}"/>
    <cellStyle name="SAPBEXheaderItem 15 2" xfId="4399" xr:uid="{00000000-0005-0000-0000-0000EB190000}"/>
    <cellStyle name="SAPBEXheaderItem 15 2 2" xfId="4400" xr:uid="{00000000-0005-0000-0000-0000EC190000}"/>
    <cellStyle name="SAPBEXheaderItem 15 2 2 2" xfId="8550" xr:uid="{00000000-0005-0000-0000-0000ED190000}"/>
    <cellStyle name="SAPBEXheaderItem 15 2 2_APM NE Q4-2024 Intra" xfId="20120" xr:uid="{ECD91498-52B4-4E42-B973-ADEC79F02896}"/>
    <cellStyle name="SAPBEXheaderItem 15 2 3" xfId="8549" xr:uid="{00000000-0005-0000-0000-0000EE190000}"/>
    <cellStyle name="SAPBEXheaderItem 15 2_APM NE Q4-2024 Intra" xfId="20119" xr:uid="{1E1252CA-E095-4D1F-9354-FF6E87FA8FA5}"/>
    <cellStyle name="SAPBEXheaderItem 15 3" xfId="4401" xr:uid="{00000000-0005-0000-0000-0000F0190000}"/>
    <cellStyle name="SAPBEXheaderItem 15 3 2" xfId="4402" xr:uid="{00000000-0005-0000-0000-0000F1190000}"/>
    <cellStyle name="SAPBEXheaderItem 15 3 2 2" xfId="8552" xr:uid="{00000000-0005-0000-0000-0000F2190000}"/>
    <cellStyle name="SAPBEXheaderItem 15 3 2_APM NE Q4-2024 Intra" xfId="20122" xr:uid="{D0FC0C1B-4906-4EDE-A10F-D495D548E230}"/>
    <cellStyle name="SAPBEXheaderItem 15 3 3" xfId="8551" xr:uid="{00000000-0005-0000-0000-0000F3190000}"/>
    <cellStyle name="SAPBEXheaderItem 15 3_APM NE Q4-2024 Intra" xfId="20121" xr:uid="{F529E506-BFF9-4249-9855-A2A245CA0995}"/>
    <cellStyle name="SAPBEXheaderItem 15 4" xfId="4403" xr:uid="{00000000-0005-0000-0000-0000F5190000}"/>
    <cellStyle name="SAPBEXheaderItem 15 4 2" xfId="8553" xr:uid="{00000000-0005-0000-0000-0000F6190000}"/>
    <cellStyle name="SAPBEXheaderItem 15 4_APM NE Q4-2024 Intra" xfId="20123" xr:uid="{430B797A-4C03-443A-9DF5-E495DD9E1DB3}"/>
    <cellStyle name="SAPBEXheaderItem 15 5" xfId="8548" xr:uid="{00000000-0005-0000-0000-0000F7190000}"/>
    <cellStyle name="SAPBEXheaderItem 15_APM NE Q4-2024 Intra" xfId="20118" xr:uid="{23A1BC8C-CFBA-4FC4-B8C7-021FCEF8DE40}"/>
    <cellStyle name="SAPBEXheaderItem 16" xfId="4404" xr:uid="{00000000-0005-0000-0000-0000F9190000}"/>
    <cellStyle name="SAPBEXheaderItem 16 2" xfId="4405" xr:uid="{00000000-0005-0000-0000-0000FA190000}"/>
    <cellStyle name="SAPBEXheaderItem 16 2 2" xfId="4406" xr:uid="{00000000-0005-0000-0000-0000FB190000}"/>
    <cellStyle name="SAPBEXheaderItem 16 2 2 2" xfId="8556" xr:uid="{00000000-0005-0000-0000-0000FC190000}"/>
    <cellStyle name="SAPBEXheaderItem 16 2 2_APM NE Q4-2024 Intra" xfId="20126" xr:uid="{3C5C4E3B-4146-4328-BF67-36BF7847E94D}"/>
    <cellStyle name="SAPBEXheaderItem 16 2 3" xfId="8555" xr:uid="{00000000-0005-0000-0000-0000FD190000}"/>
    <cellStyle name="SAPBEXheaderItem 16 2_APM NE Q4-2024 Intra" xfId="20125" xr:uid="{AE500B9F-39E8-42D2-B4B5-18BD52ABB667}"/>
    <cellStyle name="SAPBEXheaderItem 16 3" xfId="4407" xr:uid="{00000000-0005-0000-0000-0000FF190000}"/>
    <cellStyle name="SAPBEXheaderItem 16 3 2" xfId="4408" xr:uid="{00000000-0005-0000-0000-0000001A0000}"/>
    <cellStyle name="SAPBEXheaderItem 16 3 2 2" xfId="8558" xr:uid="{00000000-0005-0000-0000-0000011A0000}"/>
    <cellStyle name="SAPBEXheaderItem 16 3 2_APM NE Q4-2024 Intra" xfId="20128" xr:uid="{E59F854D-877F-4F5E-89BC-5007E0974D20}"/>
    <cellStyle name="SAPBEXheaderItem 16 3 3" xfId="8557" xr:uid="{00000000-0005-0000-0000-0000021A0000}"/>
    <cellStyle name="SAPBEXheaderItem 16 3_APM NE Q4-2024 Intra" xfId="20127" xr:uid="{8670227C-ED09-40D3-A6AB-69D70A14B947}"/>
    <cellStyle name="SAPBEXheaderItem 16 4" xfId="4409" xr:uid="{00000000-0005-0000-0000-0000041A0000}"/>
    <cellStyle name="SAPBEXheaderItem 16 4 2" xfId="8559" xr:uid="{00000000-0005-0000-0000-0000051A0000}"/>
    <cellStyle name="SAPBEXheaderItem 16 4_APM NE Q4-2024 Intra" xfId="20129" xr:uid="{6F56D423-AD38-4446-AA44-EB61F8275B46}"/>
    <cellStyle name="SAPBEXheaderItem 16 5" xfId="8554" xr:uid="{00000000-0005-0000-0000-0000061A0000}"/>
    <cellStyle name="SAPBEXheaderItem 16_APM NE Q4-2024 Intra" xfId="20124" xr:uid="{73D36688-1D4A-4E4E-B995-E495CA3747C4}"/>
    <cellStyle name="SAPBEXheaderItem 17" xfId="4410" xr:uid="{00000000-0005-0000-0000-0000081A0000}"/>
    <cellStyle name="SAPBEXheaderItem 17 2" xfId="4411" xr:uid="{00000000-0005-0000-0000-0000091A0000}"/>
    <cellStyle name="SAPBEXheaderItem 17 2 2" xfId="8561" xr:uid="{00000000-0005-0000-0000-00000A1A0000}"/>
    <cellStyle name="SAPBEXheaderItem 17 2_APM NE Q4-2024 Intra" xfId="20131" xr:uid="{F71F017D-8966-4A59-8F24-BE7ADC508C95}"/>
    <cellStyle name="SAPBEXheaderItem 17 3" xfId="8560" xr:uid="{00000000-0005-0000-0000-00000B1A0000}"/>
    <cellStyle name="SAPBEXheaderItem 17_APM NE Q4-2024 Intra" xfId="20130" xr:uid="{4BDC0DF8-0A84-4CB3-B649-3B4E861942A5}"/>
    <cellStyle name="SAPBEXheaderItem 18" xfId="4412" xr:uid="{00000000-0005-0000-0000-00000D1A0000}"/>
    <cellStyle name="SAPBEXheaderItem 18 2" xfId="4413" xr:uid="{00000000-0005-0000-0000-00000E1A0000}"/>
    <cellStyle name="SAPBEXheaderItem 18 2 2" xfId="8563" xr:uid="{00000000-0005-0000-0000-00000F1A0000}"/>
    <cellStyle name="SAPBEXheaderItem 18 2_APM NE Q4-2024 Intra" xfId="20133" xr:uid="{DF674880-1EC1-4B1B-B9FD-FADAF14B706A}"/>
    <cellStyle name="SAPBEXheaderItem 18 3" xfId="8562" xr:uid="{00000000-0005-0000-0000-0000101A0000}"/>
    <cellStyle name="SAPBEXheaderItem 18_APM NE Q4-2024 Intra" xfId="20132" xr:uid="{B0D5F87C-B033-488B-B09D-DA450D7FEAB7}"/>
    <cellStyle name="SAPBEXheaderItem 19" xfId="4414" xr:uid="{00000000-0005-0000-0000-0000121A0000}"/>
    <cellStyle name="SAPBEXheaderItem 19 2" xfId="8564" xr:uid="{00000000-0005-0000-0000-0000131A0000}"/>
    <cellStyle name="SAPBEXheaderItem 19_APM NE Q4-2024 Intra" xfId="20134" xr:uid="{40F539FD-4866-49B6-8885-ABD3BBB16A7E}"/>
    <cellStyle name="SAPBEXheaderItem 2" xfId="4415" xr:uid="{00000000-0005-0000-0000-0000141A0000}"/>
    <cellStyle name="SAPBEXheaderItem 2 2" xfId="4416" xr:uid="{00000000-0005-0000-0000-0000151A0000}"/>
    <cellStyle name="SAPBEXheaderItem 2 2 2" xfId="4417" xr:uid="{00000000-0005-0000-0000-0000161A0000}"/>
    <cellStyle name="SAPBEXheaderItem 2 2 2 2" xfId="4418" xr:uid="{00000000-0005-0000-0000-0000171A0000}"/>
    <cellStyle name="SAPBEXheaderItem 2 2 2 2 2" xfId="4419" xr:uid="{00000000-0005-0000-0000-0000181A0000}"/>
    <cellStyle name="SAPBEXheaderItem 2 2 2 2 2 2" xfId="8569" xr:uid="{00000000-0005-0000-0000-0000191A0000}"/>
    <cellStyle name="SAPBEXheaderItem 2 2 2 2 2_APM NE Q4-2024 Intra" xfId="20139" xr:uid="{26F528E1-D67F-4FD0-9F96-9ABB2462B956}"/>
    <cellStyle name="SAPBEXheaderItem 2 2 2 2 3" xfId="8568" xr:uid="{00000000-0005-0000-0000-00001A1A0000}"/>
    <cellStyle name="SAPBEXheaderItem 2 2 2 2_APM NE Q4-2024 Intra" xfId="20138" xr:uid="{DD1AAE07-53D7-49B4-8D95-0A6F4F0D7FB1}"/>
    <cellStyle name="SAPBEXheaderItem 2 2 2 3" xfId="4420" xr:uid="{00000000-0005-0000-0000-00001C1A0000}"/>
    <cellStyle name="SAPBEXheaderItem 2 2 2 3 2" xfId="4421" xr:uid="{00000000-0005-0000-0000-00001D1A0000}"/>
    <cellStyle name="SAPBEXheaderItem 2 2 2 3 2 2" xfId="8571" xr:uid="{00000000-0005-0000-0000-00001E1A0000}"/>
    <cellStyle name="SAPBEXheaderItem 2 2 2 3 2_APM NE Q4-2024 Intra" xfId="20141" xr:uid="{A7C13968-D014-44B9-9F6A-563CD1FEF077}"/>
    <cellStyle name="SAPBEXheaderItem 2 2 2 3 3" xfId="8570" xr:uid="{00000000-0005-0000-0000-00001F1A0000}"/>
    <cellStyle name="SAPBEXheaderItem 2 2 2 3_APM NE Q4-2024 Intra" xfId="20140" xr:uid="{EA893395-FE58-4A60-81C8-3FEC4CD953AF}"/>
    <cellStyle name="SAPBEXheaderItem 2 2 2 4" xfId="4422" xr:uid="{00000000-0005-0000-0000-0000211A0000}"/>
    <cellStyle name="SAPBEXheaderItem 2 2 2 4 2" xfId="8572" xr:uid="{00000000-0005-0000-0000-0000221A0000}"/>
    <cellStyle name="SAPBEXheaderItem 2 2 2 4_APM NE Q4-2024 Intra" xfId="20142" xr:uid="{66C6F468-A568-4E2B-B640-DC7C310091A0}"/>
    <cellStyle name="SAPBEXheaderItem 2 2 2 5" xfId="8567" xr:uid="{00000000-0005-0000-0000-0000231A0000}"/>
    <cellStyle name="SAPBEXheaderItem 2 2 2_APM NE Q4-2024 Intra" xfId="20137" xr:uid="{40D7526F-10FD-4CD7-90BB-8F178B0A2E31}"/>
    <cellStyle name="SAPBEXheaderItem 2 2 3" xfId="4423" xr:uid="{00000000-0005-0000-0000-0000251A0000}"/>
    <cellStyle name="SAPBEXheaderItem 2 2 3 2" xfId="4424" xr:uid="{00000000-0005-0000-0000-0000261A0000}"/>
    <cellStyle name="SAPBEXheaderItem 2 2 3 2 2" xfId="4425" xr:uid="{00000000-0005-0000-0000-0000271A0000}"/>
    <cellStyle name="SAPBEXheaderItem 2 2 3 2 2 2" xfId="8575" xr:uid="{00000000-0005-0000-0000-0000281A0000}"/>
    <cellStyle name="SAPBEXheaderItem 2 2 3 2 2_APM NE Q4-2024 Intra" xfId="20145" xr:uid="{F38CBE01-766E-4D85-B253-1048CB0F6A61}"/>
    <cellStyle name="SAPBEXheaderItem 2 2 3 2 3" xfId="8574" xr:uid="{00000000-0005-0000-0000-0000291A0000}"/>
    <cellStyle name="SAPBEXheaderItem 2 2 3 2_APM NE Q4-2024 Intra" xfId="20144" xr:uid="{D33474A9-E0EE-47BA-8C23-CB3191C9554D}"/>
    <cellStyle name="SAPBEXheaderItem 2 2 3 3" xfId="4426" xr:uid="{00000000-0005-0000-0000-00002B1A0000}"/>
    <cellStyle name="SAPBEXheaderItem 2 2 3 3 2" xfId="4427" xr:uid="{00000000-0005-0000-0000-00002C1A0000}"/>
    <cellStyle name="SAPBEXheaderItem 2 2 3 3 2 2" xfId="8577" xr:uid="{00000000-0005-0000-0000-00002D1A0000}"/>
    <cellStyle name="SAPBEXheaderItem 2 2 3 3 2_APM NE Q4-2024 Intra" xfId="20147" xr:uid="{73E58E60-A705-450A-8421-04E1DC0D2A6A}"/>
    <cellStyle name="SAPBEXheaderItem 2 2 3 3 3" xfId="8576" xr:uid="{00000000-0005-0000-0000-00002E1A0000}"/>
    <cellStyle name="SAPBEXheaderItem 2 2 3 3_APM NE Q4-2024 Intra" xfId="20146" xr:uid="{D7CFC0B1-A819-45BB-A0ED-7904FC3E25CD}"/>
    <cellStyle name="SAPBEXheaderItem 2 2 3 4" xfId="4428" xr:uid="{00000000-0005-0000-0000-0000301A0000}"/>
    <cellStyle name="SAPBEXheaderItem 2 2 3 4 2" xfId="8578" xr:uid="{00000000-0005-0000-0000-0000311A0000}"/>
    <cellStyle name="SAPBEXheaderItem 2 2 3 4_APM NE Q4-2024 Intra" xfId="20148" xr:uid="{E12B212E-1BAA-4BBB-A8F2-E700C1242E93}"/>
    <cellStyle name="SAPBEXheaderItem 2 2 3 5" xfId="8573" xr:uid="{00000000-0005-0000-0000-0000321A0000}"/>
    <cellStyle name="SAPBEXheaderItem 2 2 3_APM NE Q4-2024 Intra" xfId="20143" xr:uid="{F4223197-2F90-4701-A6E4-EFE29E20D5E6}"/>
    <cellStyle name="SAPBEXheaderItem 2 2 4" xfId="4429" xr:uid="{00000000-0005-0000-0000-0000341A0000}"/>
    <cellStyle name="SAPBEXheaderItem 2 2 4 2" xfId="4430" xr:uid="{00000000-0005-0000-0000-0000351A0000}"/>
    <cellStyle name="SAPBEXheaderItem 2 2 4 2 2" xfId="8580" xr:uid="{00000000-0005-0000-0000-0000361A0000}"/>
    <cellStyle name="SAPBEXheaderItem 2 2 4 2_APM NE Q4-2024 Intra" xfId="20150" xr:uid="{D3C4D25A-6123-4AD4-9967-EEB2214311D6}"/>
    <cellStyle name="SAPBEXheaderItem 2 2 4 3" xfId="8579" xr:uid="{00000000-0005-0000-0000-0000371A0000}"/>
    <cellStyle name="SAPBEXheaderItem 2 2 4_APM NE Q4-2024 Intra" xfId="20149" xr:uid="{CA707E1A-CD45-4723-9081-95B257D28C62}"/>
    <cellStyle name="SAPBEXheaderItem 2 2 5" xfId="4431" xr:uid="{00000000-0005-0000-0000-0000391A0000}"/>
    <cellStyle name="SAPBEXheaderItem 2 2 5 2" xfId="4432" xr:uid="{00000000-0005-0000-0000-00003A1A0000}"/>
    <cellStyle name="SAPBEXheaderItem 2 2 5 2 2" xfId="8582" xr:uid="{00000000-0005-0000-0000-00003B1A0000}"/>
    <cellStyle name="SAPBEXheaderItem 2 2 5 2_APM NE Q4-2024 Intra" xfId="20152" xr:uid="{F21E0FDF-0301-4A7D-B9D9-4F0BF5FBBB15}"/>
    <cellStyle name="SAPBEXheaderItem 2 2 5 3" xfId="8581" xr:uid="{00000000-0005-0000-0000-00003C1A0000}"/>
    <cellStyle name="SAPBEXheaderItem 2 2 5_APM NE Q4-2024 Intra" xfId="20151" xr:uid="{7736C42F-22AD-41DD-A635-4F13CF3DAAE4}"/>
    <cellStyle name="SAPBEXheaderItem 2 2 6" xfId="4433" xr:uid="{00000000-0005-0000-0000-00003E1A0000}"/>
    <cellStyle name="SAPBEXheaderItem 2 2 6 2" xfId="8583" xr:uid="{00000000-0005-0000-0000-00003F1A0000}"/>
    <cellStyle name="SAPBEXheaderItem 2 2 6_APM NE Q4-2024 Intra" xfId="20153" xr:uid="{B3119FAF-80B6-43A5-8100-B87F2D9888BD}"/>
    <cellStyle name="SAPBEXheaderItem 2 2 7" xfId="8566" xr:uid="{00000000-0005-0000-0000-0000401A0000}"/>
    <cellStyle name="SAPBEXheaderItem 2 2 8" xfId="14986" xr:uid="{A81DE17F-DD8F-4BD5-B183-50346B2F1ABE}"/>
    <cellStyle name="SAPBEXheaderItem 2 2 8 2" xfId="14987" xr:uid="{8EA15C9F-6E9D-413C-AF19-052BBB0F9943}"/>
    <cellStyle name="SAPBEXheaderItem 2 2 8_APM NE Q4-2024 Intra" xfId="20154" xr:uid="{9C19F0B9-8F00-4116-892D-482D161DB734}"/>
    <cellStyle name="SAPBEXheaderItem 2 2_APM NE Q4-2024 Intra" xfId="20136" xr:uid="{78F1E871-DBE4-4404-B37E-62D53004CB22}"/>
    <cellStyle name="SAPBEXheaderItem 2 3" xfId="4434" xr:uid="{00000000-0005-0000-0000-0000421A0000}"/>
    <cellStyle name="SAPBEXheaderItem 2 3 2" xfId="4435" xr:uid="{00000000-0005-0000-0000-0000431A0000}"/>
    <cellStyle name="SAPBEXheaderItem 2 3 2 2" xfId="4436" xr:uid="{00000000-0005-0000-0000-0000441A0000}"/>
    <cellStyle name="SAPBEXheaderItem 2 3 2 2 2" xfId="8586" xr:uid="{00000000-0005-0000-0000-0000451A0000}"/>
    <cellStyle name="SAPBEXheaderItem 2 3 2 2_APM NE Q4-2024 Intra" xfId="20157" xr:uid="{C9A4CDA0-1C54-42C1-82B2-3B64BEBE650A}"/>
    <cellStyle name="SAPBEXheaderItem 2 3 2 3" xfId="8585" xr:uid="{00000000-0005-0000-0000-0000461A0000}"/>
    <cellStyle name="SAPBEXheaderItem 2 3 2_APM NE Q4-2024 Intra" xfId="20156" xr:uid="{FB610EF8-5208-4FC3-A271-478FDF381114}"/>
    <cellStyle name="SAPBEXheaderItem 2 3 3" xfId="4437" xr:uid="{00000000-0005-0000-0000-0000481A0000}"/>
    <cellStyle name="SAPBEXheaderItem 2 3 3 2" xfId="4438" xr:uid="{00000000-0005-0000-0000-0000491A0000}"/>
    <cellStyle name="SAPBEXheaderItem 2 3 3 2 2" xfId="8588" xr:uid="{00000000-0005-0000-0000-00004A1A0000}"/>
    <cellStyle name="SAPBEXheaderItem 2 3 3 2_APM NE Q4-2024 Intra" xfId="20159" xr:uid="{8F3CC232-8716-443C-9532-F784D4E123B8}"/>
    <cellStyle name="SAPBEXheaderItem 2 3 3 3" xfId="8587" xr:uid="{00000000-0005-0000-0000-00004B1A0000}"/>
    <cellStyle name="SAPBEXheaderItem 2 3 3_APM NE Q4-2024 Intra" xfId="20158" xr:uid="{721A4E25-1581-4913-BFF2-452758AC5C19}"/>
    <cellStyle name="SAPBEXheaderItem 2 3 4" xfId="4439" xr:uid="{00000000-0005-0000-0000-00004D1A0000}"/>
    <cellStyle name="SAPBEXheaderItem 2 3 4 2" xfId="8589" xr:uid="{00000000-0005-0000-0000-00004E1A0000}"/>
    <cellStyle name="SAPBEXheaderItem 2 3 4_APM NE Q4-2024 Intra" xfId="20160" xr:uid="{9F07BCF6-50BA-4093-A625-4175A1782CD3}"/>
    <cellStyle name="SAPBEXheaderItem 2 3 5" xfId="8584" xr:uid="{00000000-0005-0000-0000-00004F1A0000}"/>
    <cellStyle name="SAPBEXheaderItem 2 3 6" xfId="14988" xr:uid="{25D96024-B0C2-42B9-B104-CCE95200FF12}"/>
    <cellStyle name="SAPBEXheaderItem 2 3 7" xfId="14989" xr:uid="{18E380B2-CA13-43B2-9B04-3151AF6953E3}"/>
    <cellStyle name="SAPBEXheaderItem 2 3 8" xfId="14990" xr:uid="{FBC1E4B2-8BF0-47D7-A550-766F47BDCD7D}"/>
    <cellStyle name="SAPBEXheaderItem 2 3 8 2" xfId="14991" xr:uid="{0CF342F7-15A6-484E-A7FC-07FE8F139174}"/>
    <cellStyle name="SAPBEXheaderItem 2 3 8_APM NE Q4-2024 Intra" xfId="20161" xr:uid="{14213063-E37F-4CBC-8D43-509014F8DA2D}"/>
    <cellStyle name="SAPBEXheaderItem 2 3_APM NE Q4-2024 Intra" xfId="20155" xr:uid="{BBE00AF6-5A6E-426C-A0DB-1836BB7CF9F6}"/>
    <cellStyle name="SAPBEXheaderItem 2 4" xfId="4440" xr:uid="{00000000-0005-0000-0000-0000511A0000}"/>
    <cellStyle name="SAPBEXheaderItem 2 4 2" xfId="4441" xr:uid="{00000000-0005-0000-0000-0000521A0000}"/>
    <cellStyle name="SAPBEXheaderItem 2 4 2 2" xfId="4442" xr:uid="{00000000-0005-0000-0000-0000531A0000}"/>
    <cellStyle name="SAPBEXheaderItem 2 4 2 2 2" xfId="8592" xr:uid="{00000000-0005-0000-0000-0000541A0000}"/>
    <cellStyle name="SAPBEXheaderItem 2 4 2 2_APM NE Q4-2024 Intra" xfId="20164" xr:uid="{0F3D522D-0355-42D3-97F6-BBCB90104762}"/>
    <cellStyle name="SAPBEXheaderItem 2 4 2 3" xfId="8591" xr:uid="{00000000-0005-0000-0000-0000551A0000}"/>
    <cellStyle name="SAPBEXheaderItem 2 4 2_APM NE Q4-2024 Intra" xfId="20163" xr:uid="{B3989BD1-9E14-4524-BFD2-BA30E53DEF3B}"/>
    <cellStyle name="SAPBEXheaderItem 2 4 3" xfId="4443" xr:uid="{00000000-0005-0000-0000-0000571A0000}"/>
    <cellStyle name="SAPBEXheaderItem 2 4 3 2" xfId="4444" xr:uid="{00000000-0005-0000-0000-0000581A0000}"/>
    <cellStyle name="SAPBEXheaderItem 2 4 3 2 2" xfId="8594" xr:uid="{00000000-0005-0000-0000-0000591A0000}"/>
    <cellStyle name="SAPBEXheaderItem 2 4 3 2_APM NE Q4-2024 Intra" xfId="20166" xr:uid="{69C90952-DFFF-4673-901E-76CDC471A572}"/>
    <cellStyle name="SAPBEXheaderItem 2 4 3 3" xfId="8593" xr:uid="{00000000-0005-0000-0000-00005A1A0000}"/>
    <cellStyle name="SAPBEXheaderItem 2 4 3_APM NE Q4-2024 Intra" xfId="20165" xr:uid="{013C829F-7871-4661-9A16-CDE4ABF0DC32}"/>
    <cellStyle name="SAPBEXheaderItem 2 4 4" xfId="4445" xr:uid="{00000000-0005-0000-0000-00005C1A0000}"/>
    <cellStyle name="SAPBEXheaderItem 2 4 4 2" xfId="8595" xr:uid="{00000000-0005-0000-0000-00005D1A0000}"/>
    <cellStyle name="SAPBEXheaderItem 2 4 4_APM NE Q4-2024 Intra" xfId="20167" xr:uid="{F78F6C63-93D0-4187-A009-5DAD2C74D75F}"/>
    <cellStyle name="SAPBEXheaderItem 2 4 5" xfId="8590" xr:uid="{00000000-0005-0000-0000-00005E1A0000}"/>
    <cellStyle name="SAPBEXheaderItem 2 4_APM NE Q4-2024 Intra" xfId="20162" xr:uid="{1DC9D345-2359-47C4-BEF4-F61B1911FD84}"/>
    <cellStyle name="SAPBEXheaderItem 2 5" xfId="4446" xr:uid="{00000000-0005-0000-0000-0000601A0000}"/>
    <cellStyle name="SAPBEXheaderItem 2 5 2" xfId="4447" xr:uid="{00000000-0005-0000-0000-0000611A0000}"/>
    <cellStyle name="SAPBEXheaderItem 2 5 2 2" xfId="8597" xr:uid="{00000000-0005-0000-0000-0000621A0000}"/>
    <cellStyle name="SAPBEXheaderItem 2 5 2_APM NE Q4-2024 Intra" xfId="20169" xr:uid="{BA04D11E-C8E9-46B2-A63B-FAA680C67AFA}"/>
    <cellStyle name="SAPBEXheaderItem 2 5 3" xfId="8596" xr:uid="{00000000-0005-0000-0000-0000631A0000}"/>
    <cellStyle name="SAPBEXheaderItem 2 5_APM NE Q4-2024 Intra" xfId="20168" xr:uid="{D1187B65-DB1A-40AE-8FBC-6D38E0D79EB8}"/>
    <cellStyle name="SAPBEXheaderItem 2 6" xfId="4448" xr:uid="{00000000-0005-0000-0000-0000651A0000}"/>
    <cellStyle name="SAPBEXheaderItem 2 6 2" xfId="4449" xr:uid="{00000000-0005-0000-0000-0000661A0000}"/>
    <cellStyle name="SAPBEXheaderItem 2 6 2 2" xfId="8599" xr:uid="{00000000-0005-0000-0000-0000671A0000}"/>
    <cellStyle name="SAPBEXheaderItem 2 6 2_APM NE Q4-2024 Intra" xfId="20171" xr:uid="{8872D8EA-7DC3-4A1F-A450-9F97FF82A140}"/>
    <cellStyle name="SAPBEXheaderItem 2 6 3" xfId="8598" xr:uid="{00000000-0005-0000-0000-0000681A0000}"/>
    <cellStyle name="SAPBEXheaderItem 2 6_APM NE Q4-2024 Intra" xfId="20170" xr:uid="{9BEB0307-3BF9-4C0F-AB7F-4A600700F492}"/>
    <cellStyle name="SAPBEXheaderItem 2 7" xfId="4450" xr:uid="{00000000-0005-0000-0000-00006A1A0000}"/>
    <cellStyle name="SAPBEXheaderItem 2 7 2" xfId="8600" xr:uid="{00000000-0005-0000-0000-00006B1A0000}"/>
    <cellStyle name="SAPBEXheaderItem 2 7_APM NE Q4-2024 Intra" xfId="20172" xr:uid="{AE004983-114F-4785-84D6-0129097CEBB6}"/>
    <cellStyle name="SAPBEXheaderItem 2 8" xfId="8565" xr:uid="{00000000-0005-0000-0000-00006C1A0000}"/>
    <cellStyle name="SAPBEXheaderItem 2_APM NE Q4-2024 Intra" xfId="20135" xr:uid="{5E5638AB-35BE-4661-89B5-86525618828C}"/>
    <cellStyle name="SAPBEXheaderItem 20" xfId="8427" xr:uid="{00000000-0005-0000-0000-00006E1A0000}"/>
    <cellStyle name="SAPBEXheaderItem 3" xfId="4451" xr:uid="{00000000-0005-0000-0000-00006F1A0000}"/>
    <cellStyle name="SAPBEXheaderItem 3 10" xfId="14992" xr:uid="{A82BD12F-2404-4134-BC6E-C56EC35D7C54}"/>
    <cellStyle name="SAPBEXheaderItem 3 11" xfId="14993" xr:uid="{8D75F472-C660-4594-9439-6579E3BCBF88}"/>
    <cellStyle name="SAPBEXheaderItem 3 11 2" xfId="14994" xr:uid="{5A72A6FC-C1CC-45B4-94F8-24ED30250F94}"/>
    <cellStyle name="SAPBEXheaderItem 3 11_APM NE Q4-2024 Intra" xfId="20174" xr:uid="{94CC34EE-49B0-45F2-BE87-3C1689B03848}"/>
    <cellStyle name="SAPBEXheaderItem 3 2" xfId="4452" xr:uid="{00000000-0005-0000-0000-0000701A0000}"/>
    <cellStyle name="SAPBEXheaderItem 3 2 2" xfId="4453" xr:uid="{00000000-0005-0000-0000-0000711A0000}"/>
    <cellStyle name="SAPBEXheaderItem 3 2 2 2" xfId="4454" xr:uid="{00000000-0005-0000-0000-0000721A0000}"/>
    <cellStyle name="SAPBEXheaderItem 3 2 2 2 2" xfId="8604" xr:uid="{00000000-0005-0000-0000-0000731A0000}"/>
    <cellStyle name="SAPBEXheaderItem 3 2 2 2_APM NE Q4-2024 Intra" xfId="20177" xr:uid="{A05F85B0-33EF-4A0F-AC41-BCFF505E5DFE}"/>
    <cellStyle name="SAPBEXheaderItem 3 2 2 3" xfId="8603" xr:uid="{00000000-0005-0000-0000-0000741A0000}"/>
    <cellStyle name="SAPBEXheaderItem 3 2 2_APM NE Q4-2024 Intra" xfId="20176" xr:uid="{72DCE2A2-C165-45B4-B82C-3134791871C3}"/>
    <cellStyle name="SAPBEXheaderItem 3 2 3" xfId="4455" xr:uid="{00000000-0005-0000-0000-0000761A0000}"/>
    <cellStyle name="SAPBEXheaderItem 3 2 3 2" xfId="4456" xr:uid="{00000000-0005-0000-0000-0000771A0000}"/>
    <cellStyle name="SAPBEXheaderItem 3 2 3 2 2" xfId="8606" xr:uid="{00000000-0005-0000-0000-0000781A0000}"/>
    <cellStyle name="SAPBEXheaderItem 3 2 3 2_APM NE Q4-2024 Intra" xfId="20179" xr:uid="{24396F8F-6609-4848-8E40-D3E25209A71B}"/>
    <cellStyle name="SAPBEXheaderItem 3 2 3 3" xfId="8605" xr:uid="{00000000-0005-0000-0000-0000791A0000}"/>
    <cellStyle name="SAPBEXheaderItem 3 2 3_APM NE Q4-2024 Intra" xfId="20178" xr:uid="{74E3B678-78DB-44BA-936D-41E7DDA50A67}"/>
    <cellStyle name="SAPBEXheaderItem 3 2 4" xfId="4457" xr:uid="{00000000-0005-0000-0000-00007B1A0000}"/>
    <cellStyle name="SAPBEXheaderItem 3 2 4 2" xfId="8607" xr:uid="{00000000-0005-0000-0000-00007C1A0000}"/>
    <cellStyle name="SAPBEXheaderItem 3 2 4_APM NE Q4-2024 Intra" xfId="20180" xr:uid="{E0F0DCED-0AC4-4AE2-B124-9AD9709D83EE}"/>
    <cellStyle name="SAPBEXheaderItem 3 2 5" xfId="8602" xr:uid="{00000000-0005-0000-0000-00007D1A0000}"/>
    <cellStyle name="SAPBEXheaderItem 3 2 6" xfId="14995" xr:uid="{91AC501E-ED67-4984-B36B-5185A3FB6961}"/>
    <cellStyle name="SAPBEXheaderItem 3 2 7" xfId="14996" xr:uid="{EC0859D3-0705-4591-BFAD-95B7D52A630A}"/>
    <cellStyle name="SAPBEXheaderItem 3 2 8" xfId="14997" xr:uid="{7DEA2FED-1CBC-4ECA-9890-A355ADF98206}"/>
    <cellStyle name="SAPBEXheaderItem 3 2 9" xfId="14998" xr:uid="{A00263B7-D5B7-408E-BD3C-AF26F38AE610}"/>
    <cellStyle name="SAPBEXheaderItem 3 2 9 2" xfId="14999" xr:uid="{4E29B357-330F-4039-BE04-5796D259F436}"/>
    <cellStyle name="SAPBEXheaderItem 3 2 9_APM NE Q4-2024 Intra" xfId="20181" xr:uid="{3704D7D6-9668-4640-952D-7D770B79C3A3}"/>
    <cellStyle name="SAPBEXheaderItem 3 2_APM NE Q4-2024 Intra" xfId="20175" xr:uid="{9E938395-E323-466A-93BF-D0FD23B74350}"/>
    <cellStyle name="SAPBEXheaderItem 3 3" xfId="4458" xr:uid="{00000000-0005-0000-0000-00007F1A0000}"/>
    <cellStyle name="SAPBEXheaderItem 3 3 2" xfId="4459" xr:uid="{00000000-0005-0000-0000-0000801A0000}"/>
    <cellStyle name="SAPBEXheaderItem 3 3 2 2" xfId="4460" xr:uid="{00000000-0005-0000-0000-0000811A0000}"/>
    <cellStyle name="SAPBEXheaderItem 3 3 2 2 2" xfId="8610" xr:uid="{00000000-0005-0000-0000-0000821A0000}"/>
    <cellStyle name="SAPBEXheaderItem 3 3 2 2_APM NE Q4-2024 Intra" xfId="20184" xr:uid="{D9064DBA-0EEC-4320-A104-3207B6E41F39}"/>
    <cellStyle name="SAPBEXheaderItem 3 3 2 3" xfId="8609" xr:uid="{00000000-0005-0000-0000-0000831A0000}"/>
    <cellStyle name="SAPBEXheaderItem 3 3 2_APM NE Q4-2024 Intra" xfId="20183" xr:uid="{24C243FC-56F7-4771-A53A-DC324F7C9FB8}"/>
    <cellStyle name="SAPBEXheaderItem 3 3 3" xfId="4461" xr:uid="{00000000-0005-0000-0000-0000851A0000}"/>
    <cellStyle name="SAPBEXheaderItem 3 3 3 2" xfId="4462" xr:uid="{00000000-0005-0000-0000-0000861A0000}"/>
    <cellStyle name="SAPBEXheaderItem 3 3 3 2 2" xfId="8612" xr:uid="{00000000-0005-0000-0000-0000871A0000}"/>
    <cellStyle name="SAPBEXheaderItem 3 3 3 2_APM NE Q4-2024 Intra" xfId="20186" xr:uid="{F82CC5CD-5253-4EB2-B8FB-FA979490A0BE}"/>
    <cellStyle name="SAPBEXheaderItem 3 3 3 3" xfId="8611" xr:uid="{00000000-0005-0000-0000-0000881A0000}"/>
    <cellStyle name="SAPBEXheaderItem 3 3 3_APM NE Q4-2024 Intra" xfId="20185" xr:uid="{D6236624-E428-4A61-80A5-76F57F01472B}"/>
    <cellStyle name="SAPBEXheaderItem 3 3 4" xfId="4463" xr:uid="{00000000-0005-0000-0000-00008A1A0000}"/>
    <cellStyle name="SAPBEXheaderItem 3 3 4 2" xfId="8613" xr:uid="{00000000-0005-0000-0000-00008B1A0000}"/>
    <cellStyle name="SAPBEXheaderItem 3 3 4_APM NE Q4-2024 Intra" xfId="20187" xr:uid="{7EC3A951-5D28-4BDF-89D6-F10C86233306}"/>
    <cellStyle name="SAPBEXheaderItem 3 3 5" xfId="8608" xr:uid="{00000000-0005-0000-0000-00008C1A0000}"/>
    <cellStyle name="SAPBEXheaderItem 3 3 6" xfId="15000" xr:uid="{162C993F-E243-4401-90E6-8F701D48BCE5}"/>
    <cellStyle name="SAPBEXheaderItem 3 3 7" xfId="15001" xr:uid="{6EF3E456-2984-44BA-B452-6C69E8094624}"/>
    <cellStyle name="SAPBEXheaderItem 3 3 8" xfId="15002" xr:uid="{E25A12B0-1567-40BC-B28B-22E16C1ACBD5}"/>
    <cellStyle name="SAPBEXheaderItem 3 3 8 2" xfId="15003" xr:uid="{BBAB9C6E-9327-489B-B9C4-93087960D2A4}"/>
    <cellStyle name="SAPBEXheaderItem 3 3 8_APM NE Q4-2024 Intra" xfId="20188" xr:uid="{FDD77165-0333-4B14-86F8-B4C69C8691EC}"/>
    <cellStyle name="SAPBEXheaderItem 3 3_APM NE Q4-2024 Intra" xfId="20182" xr:uid="{01AF9F80-772E-41A2-9C93-C457C9D7269A}"/>
    <cellStyle name="SAPBEXheaderItem 3 4" xfId="4464" xr:uid="{00000000-0005-0000-0000-00008E1A0000}"/>
    <cellStyle name="SAPBEXheaderItem 3 4 2" xfId="4465" xr:uid="{00000000-0005-0000-0000-00008F1A0000}"/>
    <cellStyle name="SAPBEXheaderItem 3 4 2 2" xfId="8615" xr:uid="{00000000-0005-0000-0000-0000901A0000}"/>
    <cellStyle name="SAPBEXheaderItem 3 4 2_APM NE Q4-2024 Intra" xfId="20190" xr:uid="{D991E0C0-1207-4635-B97C-266D363FDB26}"/>
    <cellStyle name="SAPBEXheaderItem 3 4 3" xfId="8614" xr:uid="{00000000-0005-0000-0000-0000911A0000}"/>
    <cellStyle name="SAPBEXheaderItem 3 4 3 2" xfId="15004" xr:uid="{A5323D56-CD4D-43CD-BEAC-FB7E05EBCEF1}"/>
    <cellStyle name="SAPBEXheaderItem 3 4 3_BS" xfId="17870" xr:uid="{A494E2BA-1180-405D-B669-656383F30729}"/>
    <cellStyle name="SAPBEXheaderItem 3 4 4" xfId="15005" xr:uid="{B327E9E8-DFBD-4822-883B-2392FF012E03}"/>
    <cellStyle name="SAPBEXheaderItem 3 4 4 2" xfId="15006" xr:uid="{23302909-7E67-4579-87F9-3C8E601DDE8A}"/>
    <cellStyle name="SAPBEXheaderItem 3 4 4_APM NE Q4-2024 Intra" xfId="20191" xr:uid="{8E6BA264-46B2-43FE-90BA-43458E50C5E4}"/>
    <cellStyle name="SAPBEXheaderItem 3 4 5" xfId="15007" xr:uid="{2B700869-1A39-4828-9447-53275A2C2DEA}"/>
    <cellStyle name="SAPBEXheaderItem 3 4 6" xfId="15008" xr:uid="{9D6E7CF2-C08D-4235-95CA-AEC5D5F65C68}"/>
    <cellStyle name="SAPBEXheaderItem 3 4 7" xfId="15009" xr:uid="{13AA717B-A1C6-4023-9188-01D6D7289748}"/>
    <cellStyle name="SAPBEXheaderItem 3 4 8" xfId="15010" xr:uid="{B156F8A8-90BE-43C6-9247-E3D68B8BAD72}"/>
    <cellStyle name="SAPBEXheaderItem 3 4 9" xfId="15011" xr:uid="{83D1C25D-9251-467B-8E77-2205937D3CE4}"/>
    <cellStyle name="SAPBEXheaderItem 3 4 9 2" xfId="15012" xr:uid="{51E6329B-959F-40E0-B690-6FB3581F7981}"/>
    <cellStyle name="SAPBEXheaderItem 3 4 9_APM NE Q4-2024 Intra" xfId="20192" xr:uid="{3F850919-5A07-492E-828F-1E9F65D7CFFC}"/>
    <cellStyle name="SAPBEXheaderItem 3 4_APM NE Q4-2024 Intra" xfId="20189" xr:uid="{C2E60C6C-0C29-4FF2-AB98-15891335B343}"/>
    <cellStyle name="SAPBEXheaderItem 3 5" xfId="4466" xr:uid="{00000000-0005-0000-0000-0000931A0000}"/>
    <cellStyle name="SAPBEXheaderItem 3 5 2" xfId="4467" xr:uid="{00000000-0005-0000-0000-0000941A0000}"/>
    <cellStyle name="SAPBEXheaderItem 3 5 2 2" xfId="8617" xr:uid="{00000000-0005-0000-0000-0000951A0000}"/>
    <cellStyle name="SAPBEXheaderItem 3 5 2_APM NE Q4-2024 Intra" xfId="20194" xr:uid="{46FEE02C-61AE-4248-8F50-B6501611F3A0}"/>
    <cellStyle name="SAPBEXheaderItem 3 5 3" xfId="8616" xr:uid="{00000000-0005-0000-0000-0000961A0000}"/>
    <cellStyle name="SAPBEXheaderItem 3 5_APM NE Q4-2024 Intra" xfId="20193" xr:uid="{15F819D9-B702-44C9-94CC-CD948B7509CC}"/>
    <cellStyle name="SAPBEXheaderItem 3 6" xfId="4468" xr:uid="{00000000-0005-0000-0000-0000981A0000}"/>
    <cellStyle name="SAPBEXheaderItem 3 6 2" xfId="8618" xr:uid="{00000000-0005-0000-0000-0000991A0000}"/>
    <cellStyle name="SAPBEXheaderItem 3 6_APM NE Q4-2024 Intra" xfId="20195" xr:uid="{41CF7626-C69B-4F26-A6B1-CC620D865A1B}"/>
    <cellStyle name="SAPBEXheaderItem 3 7" xfId="8601" xr:uid="{00000000-0005-0000-0000-00009A1A0000}"/>
    <cellStyle name="SAPBEXheaderItem 3 7 2" xfId="15013" xr:uid="{95E0AF0C-3146-4BA8-9ED6-FCA1B280A3A7}"/>
    <cellStyle name="SAPBEXheaderItem 3 7_BS" xfId="17871" xr:uid="{1F22AE69-56DC-42DD-8462-F5AFDCD57D54}"/>
    <cellStyle name="SAPBEXheaderItem 3 8" xfId="15014" xr:uid="{03EE6C86-DDA8-429D-A115-5E4DCF933768}"/>
    <cellStyle name="SAPBEXheaderItem 3 9" xfId="15015" xr:uid="{137DBD54-38E2-4EA3-A67C-C0CFE22CC696}"/>
    <cellStyle name="SAPBEXheaderItem 3_APM NE Q4-2024 Intra" xfId="20173" xr:uid="{C8A5D213-72D8-4252-97C3-7A141ABE57DA}"/>
    <cellStyle name="SAPBEXheaderItem 4" xfId="4469" xr:uid="{00000000-0005-0000-0000-00009C1A0000}"/>
    <cellStyle name="SAPBEXheaderItem 4 2" xfId="4470" xr:uid="{00000000-0005-0000-0000-00009D1A0000}"/>
    <cellStyle name="SAPBEXheaderItem 4 2 2" xfId="4471" xr:uid="{00000000-0005-0000-0000-00009E1A0000}"/>
    <cellStyle name="SAPBEXheaderItem 4 2 2 2" xfId="4472" xr:uid="{00000000-0005-0000-0000-00009F1A0000}"/>
    <cellStyle name="SAPBEXheaderItem 4 2 2 2 2" xfId="8622" xr:uid="{00000000-0005-0000-0000-0000A01A0000}"/>
    <cellStyle name="SAPBEXheaderItem 4 2 2 2_APM NE Q4-2024 Intra" xfId="20199" xr:uid="{378F2DCB-FE50-431C-9020-A94484BC3C9C}"/>
    <cellStyle name="SAPBEXheaderItem 4 2 2 3" xfId="8621" xr:uid="{00000000-0005-0000-0000-0000A11A0000}"/>
    <cellStyle name="SAPBEXheaderItem 4 2 2_APM NE Q4-2024 Intra" xfId="20198" xr:uid="{1673A29A-8981-481D-83CB-8844B42B8899}"/>
    <cellStyle name="SAPBEXheaderItem 4 2 3" xfId="4473" xr:uid="{00000000-0005-0000-0000-0000A31A0000}"/>
    <cellStyle name="SAPBEXheaderItem 4 2 3 2" xfId="4474" xr:uid="{00000000-0005-0000-0000-0000A41A0000}"/>
    <cellStyle name="SAPBEXheaderItem 4 2 3 2 2" xfId="8624" xr:uid="{00000000-0005-0000-0000-0000A51A0000}"/>
    <cellStyle name="SAPBEXheaderItem 4 2 3 2_APM NE Q4-2024 Intra" xfId="20201" xr:uid="{83A82575-C628-4DBF-83D2-8CEE044E0250}"/>
    <cellStyle name="SAPBEXheaderItem 4 2 3 3" xfId="8623" xr:uid="{00000000-0005-0000-0000-0000A61A0000}"/>
    <cellStyle name="SAPBEXheaderItem 4 2 3_APM NE Q4-2024 Intra" xfId="20200" xr:uid="{8EF4B547-3DB0-4D3D-90A4-6C840A5B0352}"/>
    <cellStyle name="SAPBEXheaderItem 4 2 4" xfId="4475" xr:uid="{00000000-0005-0000-0000-0000A81A0000}"/>
    <cellStyle name="SAPBEXheaderItem 4 2 4 2" xfId="8625" xr:uid="{00000000-0005-0000-0000-0000A91A0000}"/>
    <cellStyle name="SAPBEXheaderItem 4 2 4_APM NE Q4-2024 Intra" xfId="20202" xr:uid="{04AB2912-C571-410A-AB60-C913B730C181}"/>
    <cellStyle name="SAPBEXheaderItem 4 2 5" xfId="8620" xr:uid="{00000000-0005-0000-0000-0000AA1A0000}"/>
    <cellStyle name="SAPBEXheaderItem 4 2_APM NE Q4-2024 Intra" xfId="20197" xr:uid="{D15ACE1D-E607-42E1-ABD5-13B6DB234F98}"/>
    <cellStyle name="SAPBEXheaderItem 4 3" xfId="4476" xr:uid="{00000000-0005-0000-0000-0000AC1A0000}"/>
    <cellStyle name="SAPBEXheaderItem 4 3 2" xfId="4477" xr:uid="{00000000-0005-0000-0000-0000AD1A0000}"/>
    <cellStyle name="SAPBEXheaderItem 4 3 2 2" xfId="4478" xr:uid="{00000000-0005-0000-0000-0000AE1A0000}"/>
    <cellStyle name="SAPBEXheaderItem 4 3 2 2 2" xfId="8628" xr:uid="{00000000-0005-0000-0000-0000AF1A0000}"/>
    <cellStyle name="SAPBEXheaderItem 4 3 2 2_APM NE Q4-2024 Intra" xfId="20205" xr:uid="{5576FEBF-5C25-4AEE-9023-CD8ED95701A7}"/>
    <cellStyle name="SAPBEXheaderItem 4 3 2 3" xfId="8627" xr:uid="{00000000-0005-0000-0000-0000B01A0000}"/>
    <cellStyle name="SAPBEXheaderItem 4 3 2_APM NE Q4-2024 Intra" xfId="20204" xr:uid="{CAF267F2-6B5F-47B7-AAF4-1F923CEC853A}"/>
    <cellStyle name="SAPBEXheaderItem 4 3 3" xfId="4479" xr:uid="{00000000-0005-0000-0000-0000B21A0000}"/>
    <cellStyle name="SAPBEXheaderItem 4 3 3 2" xfId="4480" xr:uid="{00000000-0005-0000-0000-0000B31A0000}"/>
    <cellStyle name="SAPBEXheaderItem 4 3 3 2 2" xfId="8630" xr:uid="{00000000-0005-0000-0000-0000B41A0000}"/>
    <cellStyle name="SAPBEXheaderItem 4 3 3 2_APM NE Q4-2024 Intra" xfId="20207" xr:uid="{82909D88-0EE2-4707-838E-F7899A687B78}"/>
    <cellStyle name="SAPBEXheaderItem 4 3 3 3" xfId="8629" xr:uid="{00000000-0005-0000-0000-0000B51A0000}"/>
    <cellStyle name="SAPBEXheaderItem 4 3 3_APM NE Q4-2024 Intra" xfId="20206" xr:uid="{BC7BD3D8-A147-43E7-B3E4-8D03FF9E9093}"/>
    <cellStyle name="SAPBEXheaderItem 4 3 4" xfId="4481" xr:uid="{00000000-0005-0000-0000-0000B71A0000}"/>
    <cellStyle name="SAPBEXheaderItem 4 3 4 2" xfId="8631" xr:uid="{00000000-0005-0000-0000-0000B81A0000}"/>
    <cellStyle name="SAPBEXheaderItem 4 3 4_APM NE Q4-2024 Intra" xfId="20208" xr:uid="{F8BB743E-288E-44B7-BF17-284E430B2F9C}"/>
    <cellStyle name="SAPBEXheaderItem 4 3 5" xfId="8626" xr:uid="{00000000-0005-0000-0000-0000B91A0000}"/>
    <cellStyle name="SAPBEXheaderItem 4 3 6" xfId="15016" xr:uid="{34EB2BC5-48F9-4B53-A4D6-7050BC2DB585}"/>
    <cellStyle name="SAPBEXheaderItem 4 3 7" xfId="15017" xr:uid="{FD43F18B-B251-4AC8-8F5C-D8F4472DECA4}"/>
    <cellStyle name="SAPBEXheaderItem 4 3 8" xfId="15018" xr:uid="{CDF05B49-3BF9-4189-82EC-166ABE733C6B}"/>
    <cellStyle name="SAPBEXheaderItem 4 3 9" xfId="15019" xr:uid="{8C1E637D-F85B-4BA4-AF08-10AB01309E16}"/>
    <cellStyle name="SAPBEXheaderItem 4 3 9 2" xfId="15020" xr:uid="{267E8B8A-50ED-4524-99F4-10181FAEC936}"/>
    <cellStyle name="SAPBEXheaderItem 4 3 9_APM NE Q4-2024 Intra" xfId="20209" xr:uid="{667D94A8-55ED-4ABB-811D-59BE5778C46D}"/>
    <cellStyle name="SAPBEXheaderItem 4 3_APM NE Q4-2024 Intra" xfId="20203" xr:uid="{7731FA68-EFAD-4009-B90F-2B578FEE6B65}"/>
    <cellStyle name="SAPBEXheaderItem 4 4" xfId="4482" xr:uid="{00000000-0005-0000-0000-0000BB1A0000}"/>
    <cellStyle name="SAPBEXheaderItem 4 4 2" xfId="4483" xr:uid="{00000000-0005-0000-0000-0000BC1A0000}"/>
    <cellStyle name="SAPBEXheaderItem 4 4 2 2" xfId="4484" xr:uid="{00000000-0005-0000-0000-0000BD1A0000}"/>
    <cellStyle name="SAPBEXheaderItem 4 4 2 2 2" xfId="8634" xr:uid="{00000000-0005-0000-0000-0000BE1A0000}"/>
    <cellStyle name="SAPBEXheaderItem 4 4 2 2_APM NE Q4-2024 Intra" xfId="20212" xr:uid="{B24A8A1D-72D6-4214-96F7-2F25A51AAE77}"/>
    <cellStyle name="SAPBEXheaderItem 4 4 2 3" xfId="8633" xr:uid="{00000000-0005-0000-0000-0000BF1A0000}"/>
    <cellStyle name="SAPBEXheaderItem 4 4 2_APM NE Q4-2024 Intra" xfId="20211" xr:uid="{E80CBD57-B7DF-47E9-8447-443E88B52C85}"/>
    <cellStyle name="SAPBEXheaderItem 4 4 3" xfId="4485" xr:uid="{00000000-0005-0000-0000-0000C11A0000}"/>
    <cellStyle name="SAPBEXheaderItem 4 4 3 2" xfId="4486" xr:uid="{00000000-0005-0000-0000-0000C21A0000}"/>
    <cellStyle name="SAPBEXheaderItem 4 4 3 2 2" xfId="8636" xr:uid="{00000000-0005-0000-0000-0000C31A0000}"/>
    <cellStyle name="SAPBEXheaderItem 4 4 3 2_APM NE Q4-2024 Intra" xfId="20214" xr:uid="{6B3D670C-7C13-4570-9D85-F086D31158F4}"/>
    <cellStyle name="SAPBEXheaderItem 4 4 3 3" xfId="8635" xr:uid="{00000000-0005-0000-0000-0000C41A0000}"/>
    <cellStyle name="SAPBEXheaderItem 4 4 3_APM NE Q4-2024 Intra" xfId="20213" xr:uid="{4AD9C2E1-5AAC-4A3A-8F53-B5FBE241BBC6}"/>
    <cellStyle name="SAPBEXheaderItem 4 4 4" xfId="4487" xr:uid="{00000000-0005-0000-0000-0000C61A0000}"/>
    <cellStyle name="SAPBEXheaderItem 4 4 4 2" xfId="8637" xr:uid="{00000000-0005-0000-0000-0000C71A0000}"/>
    <cellStyle name="SAPBEXheaderItem 4 4 4_APM NE Q4-2024 Intra" xfId="20215" xr:uid="{C82040D5-496D-415C-AD3A-C7A73851CE3B}"/>
    <cellStyle name="SAPBEXheaderItem 4 4 5" xfId="8632" xr:uid="{00000000-0005-0000-0000-0000C81A0000}"/>
    <cellStyle name="SAPBEXheaderItem 4 4_APM NE Q4-2024 Intra" xfId="20210" xr:uid="{4EADDE8D-ECEC-47A5-9657-3E0E0B9D9400}"/>
    <cellStyle name="SAPBEXheaderItem 4 5" xfId="4488" xr:uid="{00000000-0005-0000-0000-0000CA1A0000}"/>
    <cellStyle name="SAPBEXheaderItem 4 5 2" xfId="4489" xr:uid="{00000000-0005-0000-0000-0000CB1A0000}"/>
    <cellStyle name="SAPBEXheaderItem 4 5 2 2" xfId="8639" xr:uid="{00000000-0005-0000-0000-0000CC1A0000}"/>
    <cellStyle name="SAPBEXheaderItem 4 5 2_APM NE Q4-2024 Intra" xfId="20217" xr:uid="{8C260D04-9595-4188-8E54-8A817C70E4FE}"/>
    <cellStyle name="SAPBEXheaderItem 4 5 3" xfId="8638" xr:uid="{00000000-0005-0000-0000-0000CD1A0000}"/>
    <cellStyle name="SAPBEXheaderItem 4 5_APM NE Q4-2024 Intra" xfId="20216" xr:uid="{C4D26BA5-1D44-4418-A7BB-63375DE92A18}"/>
    <cellStyle name="SAPBEXheaderItem 4 6" xfId="4490" xr:uid="{00000000-0005-0000-0000-0000CF1A0000}"/>
    <cellStyle name="SAPBEXheaderItem 4 6 2" xfId="4491" xr:uid="{00000000-0005-0000-0000-0000D01A0000}"/>
    <cellStyle name="SAPBEXheaderItem 4 6 2 2" xfId="8641" xr:uid="{00000000-0005-0000-0000-0000D11A0000}"/>
    <cellStyle name="SAPBEXheaderItem 4 6 2_APM NE Q4-2024 Intra" xfId="20219" xr:uid="{084EBEA5-390B-4686-8F49-CA3638AC9A12}"/>
    <cellStyle name="SAPBEXheaderItem 4 6 3" xfId="8640" xr:uid="{00000000-0005-0000-0000-0000D21A0000}"/>
    <cellStyle name="SAPBEXheaderItem 4 6_APM NE Q4-2024 Intra" xfId="20218" xr:uid="{76BEEA54-B4B6-4349-ADB3-42B1B6538DA1}"/>
    <cellStyle name="SAPBEXheaderItem 4 7" xfId="4492" xr:uid="{00000000-0005-0000-0000-0000D41A0000}"/>
    <cellStyle name="SAPBEXheaderItem 4 7 2" xfId="8642" xr:uid="{00000000-0005-0000-0000-0000D51A0000}"/>
    <cellStyle name="SAPBEXheaderItem 4 7_APM NE Q4-2024 Intra" xfId="20220" xr:uid="{7CDC27AA-7640-4622-A973-7F9100839AB3}"/>
    <cellStyle name="SAPBEXheaderItem 4 8" xfId="8619" xr:uid="{00000000-0005-0000-0000-0000D61A0000}"/>
    <cellStyle name="SAPBEXheaderItem 4_APM NE Q4-2024 Intra" xfId="20196" xr:uid="{EBA45398-574F-43FE-A84E-1BEC87D0E583}"/>
    <cellStyle name="SAPBEXheaderItem 5" xfId="4493" xr:uid="{00000000-0005-0000-0000-0000D81A0000}"/>
    <cellStyle name="SAPBEXheaderItem 5 2" xfId="4494" xr:uid="{00000000-0005-0000-0000-0000D91A0000}"/>
    <cellStyle name="SAPBEXheaderItem 5 2 2" xfId="4495" xr:uid="{00000000-0005-0000-0000-0000DA1A0000}"/>
    <cellStyle name="SAPBEXheaderItem 5 2 2 2" xfId="4496" xr:uid="{00000000-0005-0000-0000-0000DB1A0000}"/>
    <cellStyle name="SAPBEXheaderItem 5 2 2 2 2" xfId="8646" xr:uid="{00000000-0005-0000-0000-0000DC1A0000}"/>
    <cellStyle name="SAPBEXheaderItem 5 2 2 2_APM NE Q4-2024 Intra" xfId="20224" xr:uid="{00B770A7-4573-4121-8CED-E12FF91A32F8}"/>
    <cellStyle name="SAPBEXheaderItem 5 2 2 3" xfId="8645" xr:uid="{00000000-0005-0000-0000-0000DD1A0000}"/>
    <cellStyle name="SAPBEXheaderItem 5 2 2_APM NE Q4-2024 Intra" xfId="20223" xr:uid="{34D41C63-C70E-47BB-96C0-6F12C526B818}"/>
    <cellStyle name="SAPBEXheaderItem 5 2 3" xfId="4497" xr:uid="{00000000-0005-0000-0000-0000DF1A0000}"/>
    <cellStyle name="SAPBEXheaderItem 5 2 3 2" xfId="4498" xr:uid="{00000000-0005-0000-0000-0000E01A0000}"/>
    <cellStyle name="SAPBEXheaderItem 5 2 3 2 2" xfId="8648" xr:uid="{00000000-0005-0000-0000-0000E11A0000}"/>
    <cellStyle name="SAPBEXheaderItem 5 2 3 2_APM NE Q4-2024 Intra" xfId="20226" xr:uid="{EA4A8659-36D1-4895-A50D-090B625CC665}"/>
    <cellStyle name="SAPBEXheaderItem 5 2 3 3" xfId="8647" xr:uid="{00000000-0005-0000-0000-0000E21A0000}"/>
    <cellStyle name="SAPBEXheaderItem 5 2 3_APM NE Q4-2024 Intra" xfId="20225" xr:uid="{86E8D474-C0E8-4AD0-B87A-EC30767EAEF3}"/>
    <cellStyle name="SAPBEXheaderItem 5 2 4" xfId="4499" xr:uid="{00000000-0005-0000-0000-0000E41A0000}"/>
    <cellStyle name="SAPBEXheaderItem 5 2 4 2" xfId="8649" xr:uid="{00000000-0005-0000-0000-0000E51A0000}"/>
    <cellStyle name="SAPBEXheaderItem 5 2 4_APM NE Q4-2024 Intra" xfId="20227" xr:uid="{C144EE73-D31C-4944-8BD9-2529E5BD73DE}"/>
    <cellStyle name="SAPBEXheaderItem 5 2 5" xfId="8644" xr:uid="{00000000-0005-0000-0000-0000E61A0000}"/>
    <cellStyle name="SAPBEXheaderItem 5 2_APM NE Q4-2024 Intra" xfId="20222" xr:uid="{0B4DAB48-8969-446F-AB22-188954FE08D1}"/>
    <cellStyle name="SAPBEXheaderItem 5 3" xfId="4500" xr:uid="{00000000-0005-0000-0000-0000E81A0000}"/>
    <cellStyle name="SAPBEXheaderItem 5 3 2" xfId="4501" xr:uid="{00000000-0005-0000-0000-0000E91A0000}"/>
    <cellStyle name="SAPBEXheaderItem 5 3 2 2" xfId="4502" xr:uid="{00000000-0005-0000-0000-0000EA1A0000}"/>
    <cellStyle name="SAPBEXheaderItem 5 3 2 2 2" xfId="8652" xr:uid="{00000000-0005-0000-0000-0000EB1A0000}"/>
    <cellStyle name="SAPBEXheaderItem 5 3 2 2_APM NE Q4-2024 Intra" xfId="20230" xr:uid="{F5B72B4D-B220-4876-9A48-85E810F9824F}"/>
    <cellStyle name="SAPBEXheaderItem 5 3 2 3" xfId="8651" xr:uid="{00000000-0005-0000-0000-0000EC1A0000}"/>
    <cellStyle name="SAPBEXheaderItem 5 3 2_APM NE Q4-2024 Intra" xfId="20229" xr:uid="{1B970832-C29F-4A3F-83D8-B4D4EBC897DE}"/>
    <cellStyle name="SAPBEXheaderItem 5 3 3" xfId="4503" xr:uid="{00000000-0005-0000-0000-0000EE1A0000}"/>
    <cellStyle name="SAPBEXheaderItem 5 3 3 2" xfId="4504" xr:uid="{00000000-0005-0000-0000-0000EF1A0000}"/>
    <cellStyle name="SAPBEXheaderItem 5 3 3 2 2" xfId="8654" xr:uid="{00000000-0005-0000-0000-0000F01A0000}"/>
    <cellStyle name="SAPBEXheaderItem 5 3 3 2_APM NE Q4-2024 Intra" xfId="20232" xr:uid="{1581A580-D056-4ABB-A186-2A92E9E9C338}"/>
    <cellStyle name="SAPBEXheaderItem 5 3 3 3" xfId="8653" xr:uid="{00000000-0005-0000-0000-0000F11A0000}"/>
    <cellStyle name="SAPBEXheaderItem 5 3 3_APM NE Q4-2024 Intra" xfId="20231" xr:uid="{2E2CC47C-F04C-4120-B1A6-C1ABD71D3B60}"/>
    <cellStyle name="SAPBEXheaderItem 5 3 4" xfId="4505" xr:uid="{00000000-0005-0000-0000-0000F31A0000}"/>
    <cellStyle name="SAPBEXheaderItem 5 3 4 2" xfId="8655" xr:uid="{00000000-0005-0000-0000-0000F41A0000}"/>
    <cellStyle name="SAPBEXheaderItem 5 3 4_APM NE Q4-2024 Intra" xfId="20233" xr:uid="{42E853BA-6F4A-431D-8032-40BF94D5E6E0}"/>
    <cellStyle name="SAPBEXheaderItem 5 3 5" xfId="8650" xr:uid="{00000000-0005-0000-0000-0000F51A0000}"/>
    <cellStyle name="SAPBEXheaderItem 5 3_APM NE Q4-2024 Intra" xfId="20228" xr:uid="{433A9C8F-16FB-4CF3-95B0-6642480E8CFE}"/>
    <cellStyle name="SAPBEXheaderItem 5 4" xfId="4506" xr:uid="{00000000-0005-0000-0000-0000F71A0000}"/>
    <cellStyle name="SAPBEXheaderItem 5 4 2" xfId="4507" xr:uid="{00000000-0005-0000-0000-0000F81A0000}"/>
    <cellStyle name="SAPBEXheaderItem 5 4 2 2" xfId="4508" xr:uid="{00000000-0005-0000-0000-0000F91A0000}"/>
    <cellStyle name="SAPBEXheaderItem 5 4 2 2 2" xfId="8658" xr:uid="{00000000-0005-0000-0000-0000FA1A0000}"/>
    <cellStyle name="SAPBEXheaderItem 5 4 2 2_APM NE Q4-2024 Intra" xfId="20236" xr:uid="{EA3410F6-B808-4EFF-91F1-922077AC53E7}"/>
    <cellStyle name="SAPBEXheaderItem 5 4 2 3" xfId="8657" xr:uid="{00000000-0005-0000-0000-0000FB1A0000}"/>
    <cellStyle name="SAPBEXheaderItem 5 4 2_APM NE Q4-2024 Intra" xfId="20235" xr:uid="{7D3DA900-7EB9-4109-900A-DB7A80E6FA89}"/>
    <cellStyle name="SAPBEXheaderItem 5 4 3" xfId="4509" xr:uid="{00000000-0005-0000-0000-0000FD1A0000}"/>
    <cellStyle name="SAPBEXheaderItem 5 4 3 2" xfId="4510" xr:uid="{00000000-0005-0000-0000-0000FE1A0000}"/>
    <cellStyle name="SAPBEXheaderItem 5 4 3 2 2" xfId="8660" xr:uid="{00000000-0005-0000-0000-0000FF1A0000}"/>
    <cellStyle name="SAPBEXheaderItem 5 4 3 2_APM NE Q4-2024 Intra" xfId="20238" xr:uid="{16293D19-3ECA-498A-B36D-5832D8168BAB}"/>
    <cellStyle name="SAPBEXheaderItem 5 4 3 3" xfId="8659" xr:uid="{00000000-0005-0000-0000-0000001B0000}"/>
    <cellStyle name="SAPBEXheaderItem 5 4 3_APM NE Q4-2024 Intra" xfId="20237" xr:uid="{D893DD35-21EC-4F56-A710-8D11086DB88C}"/>
    <cellStyle name="SAPBEXheaderItem 5 4 4" xfId="4511" xr:uid="{00000000-0005-0000-0000-0000021B0000}"/>
    <cellStyle name="SAPBEXheaderItem 5 4 4 2" xfId="8661" xr:uid="{00000000-0005-0000-0000-0000031B0000}"/>
    <cellStyle name="SAPBEXheaderItem 5 4 4_APM NE Q4-2024 Intra" xfId="20239" xr:uid="{C9BEA8F6-8EC5-4594-9CE7-EF4B8A3A6427}"/>
    <cellStyle name="SAPBEXheaderItem 5 4 5" xfId="8656" xr:uid="{00000000-0005-0000-0000-0000041B0000}"/>
    <cellStyle name="SAPBEXheaderItem 5 4_APM NE Q4-2024 Intra" xfId="20234" xr:uid="{D07B2973-A106-465C-812B-8139074BCF98}"/>
    <cellStyle name="SAPBEXheaderItem 5 5" xfId="4512" xr:uid="{00000000-0005-0000-0000-0000061B0000}"/>
    <cellStyle name="SAPBEXheaderItem 5 5 2" xfId="4513" xr:uid="{00000000-0005-0000-0000-0000071B0000}"/>
    <cellStyle name="SAPBEXheaderItem 5 5 2 2" xfId="8663" xr:uid="{00000000-0005-0000-0000-0000081B0000}"/>
    <cellStyle name="SAPBEXheaderItem 5 5 2_APM NE Q4-2024 Intra" xfId="20241" xr:uid="{94B0D3C2-1B03-444D-8C11-81ECE1EFDB0F}"/>
    <cellStyle name="SAPBEXheaderItem 5 5 3" xfId="8662" xr:uid="{00000000-0005-0000-0000-0000091B0000}"/>
    <cellStyle name="SAPBEXheaderItem 5 5_APM NE Q4-2024 Intra" xfId="20240" xr:uid="{F0820BE5-E024-4F48-9121-B493D14F021F}"/>
    <cellStyle name="SAPBEXheaderItem 5 6" xfId="4514" xr:uid="{00000000-0005-0000-0000-00000B1B0000}"/>
    <cellStyle name="SAPBEXheaderItem 5 6 2" xfId="4515" xr:uid="{00000000-0005-0000-0000-00000C1B0000}"/>
    <cellStyle name="SAPBEXheaderItem 5 6 2 2" xfId="8665" xr:uid="{00000000-0005-0000-0000-00000D1B0000}"/>
    <cellStyle name="SAPBEXheaderItem 5 6 2_APM NE Q4-2024 Intra" xfId="20243" xr:uid="{40442F95-54C0-4ED6-94C5-FE8571C13237}"/>
    <cellStyle name="SAPBEXheaderItem 5 6 3" xfId="8664" xr:uid="{00000000-0005-0000-0000-00000E1B0000}"/>
    <cellStyle name="SAPBEXheaderItem 5 6_APM NE Q4-2024 Intra" xfId="20242" xr:uid="{EDB364FE-D988-47A0-9F4A-92B02B7681C1}"/>
    <cellStyle name="SAPBEXheaderItem 5 7" xfId="4516" xr:uid="{00000000-0005-0000-0000-0000101B0000}"/>
    <cellStyle name="SAPBEXheaderItem 5 7 2" xfId="8666" xr:uid="{00000000-0005-0000-0000-0000111B0000}"/>
    <cellStyle name="SAPBEXheaderItem 5 7_APM NE Q4-2024 Intra" xfId="20244" xr:uid="{B86F0E5D-263B-4E8B-A46F-AB54BB1705DB}"/>
    <cellStyle name="SAPBEXheaderItem 5 8" xfId="8643" xr:uid="{00000000-0005-0000-0000-0000121B0000}"/>
    <cellStyle name="SAPBEXheaderItem 5 9" xfId="15021" xr:uid="{CBD4190F-E5AF-4C18-977F-B062C2166196}"/>
    <cellStyle name="SAPBEXheaderItem 5 9 2" xfId="15022" xr:uid="{9A065788-F1AA-49B7-884B-CB6F91DA4823}"/>
    <cellStyle name="SAPBEXheaderItem 5 9_APM NE Q4-2024 Intra" xfId="20245" xr:uid="{F0E6FE0B-00F1-45EA-95D8-CB73F7C76E9A}"/>
    <cellStyle name="SAPBEXheaderItem 5_APM NE Q4-2024 Intra" xfId="20221" xr:uid="{BBB7A150-F990-47B2-986B-903DC903E5E0}"/>
    <cellStyle name="SAPBEXheaderItem 6" xfId="4517" xr:uid="{00000000-0005-0000-0000-0000141B0000}"/>
    <cellStyle name="SAPBEXheaderItem 6 2" xfId="4518" xr:uid="{00000000-0005-0000-0000-0000151B0000}"/>
    <cellStyle name="SAPBEXheaderItem 6 2 2" xfId="4519" xr:uid="{00000000-0005-0000-0000-0000161B0000}"/>
    <cellStyle name="SAPBEXheaderItem 6 2 2 2" xfId="4520" xr:uid="{00000000-0005-0000-0000-0000171B0000}"/>
    <cellStyle name="SAPBEXheaderItem 6 2 2 2 2" xfId="8670" xr:uid="{00000000-0005-0000-0000-0000181B0000}"/>
    <cellStyle name="SAPBEXheaderItem 6 2 2 2_APM NE Q4-2024 Intra" xfId="20249" xr:uid="{56D5BB6E-3CB9-41D2-9761-B058FF27B439}"/>
    <cellStyle name="SAPBEXheaderItem 6 2 2 3" xfId="8669" xr:uid="{00000000-0005-0000-0000-0000191B0000}"/>
    <cellStyle name="SAPBEXheaderItem 6 2 2_APM NE Q4-2024 Intra" xfId="20248" xr:uid="{85499B23-275A-426A-B6B5-CBF67596A807}"/>
    <cellStyle name="SAPBEXheaderItem 6 2 3" xfId="4521" xr:uid="{00000000-0005-0000-0000-00001B1B0000}"/>
    <cellStyle name="SAPBEXheaderItem 6 2 3 2" xfId="4522" xr:uid="{00000000-0005-0000-0000-00001C1B0000}"/>
    <cellStyle name="SAPBEXheaderItem 6 2 3 2 2" xfId="8672" xr:uid="{00000000-0005-0000-0000-00001D1B0000}"/>
    <cellStyle name="SAPBEXheaderItem 6 2 3 2_APM NE Q4-2024 Intra" xfId="20251" xr:uid="{1D31CDC3-405E-4E4B-83C4-FBC4DA00D20F}"/>
    <cellStyle name="SAPBEXheaderItem 6 2 3 3" xfId="8671" xr:uid="{00000000-0005-0000-0000-00001E1B0000}"/>
    <cellStyle name="SAPBEXheaderItem 6 2 3_APM NE Q4-2024 Intra" xfId="20250" xr:uid="{0CED20C7-A022-4011-AD70-CB2FCF35D19F}"/>
    <cellStyle name="SAPBEXheaderItem 6 2 4" xfId="4523" xr:uid="{00000000-0005-0000-0000-0000201B0000}"/>
    <cellStyle name="SAPBEXheaderItem 6 2 4 2" xfId="8673" xr:uid="{00000000-0005-0000-0000-0000211B0000}"/>
    <cellStyle name="SAPBEXheaderItem 6 2 4_APM NE Q4-2024 Intra" xfId="20252" xr:uid="{97B2294F-F361-4008-BFCC-C3DFC923DC87}"/>
    <cellStyle name="SAPBEXheaderItem 6 2 5" xfId="8668" xr:uid="{00000000-0005-0000-0000-0000221B0000}"/>
    <cellStyle name="SAPBEXheaderItem 6 2_APM NE Q4-2024 Intra" xfId="20247" xr:uid="{4941E4F0-5C94-484A-A6AA-BDD4ECB01C0F}"/>
    <cellStyle name="SAPBEXheaderItem 6 3" xfId="4524" xr:uid="{00000000-0005-0000-0000-0000241B0000}"/>
    <cellStyle name="SAPBEXheaderItem 6 3 2" xfId="4525" xr:uid="{00000000-0005-0000-0000-0000251B0000}"/>
    <cellStyle name="SAPBEXheaderItem 6 3 2 2" xfId="4526" xr:uid="{00000000-0005-0000-0000-0000261B0000}"/>
    <cellStyle name="SAPBEXheaderItem 6 3 2 2 2" xfId="8676" xr:uid="{00000000-0005-0000-0000-0000271B0000}"/>
    <cellStyle name="SAPBEXheaderItem 6 3 2 2_APM NE Q4-2024 Intra" xfId="20255" xr:uid="{AE20175D-22EF-4391-9F21-073C2EBD8053}"/>
    <cellStyle name="SAPBEXheaderItem 6 3 2 3" xfId="8675" xr:uid="{00000000-0005-0000-0000-0000281B0000}"/>
    <cellStyle name="SAPBEXheaderItem 6 3 2_APM NE Q4-2024 Intra" xfId="20254" xr:uid="{E7312182-CBF1-4131-AA1A-D9A701F40CBE}"/>
    <cellStyle name="SAPBEXheaderItem 6 3 3" xfId="4527" xr:uid="{00000000-0005-0000-0000-00002A1B0000}"/>
    <cellStyle name="SAPBEXheaderItem 6 3 3 2" xfId="4528" xr:uid="{00000000-0005-0000-0000-00002B1B0000}"/>
    <cellStyle name="SAPBEXheaderItem 6 3 3 2 2" xfId="8678" xr:uid="{00000000-0005-0000-0000-00002C1B0000}"/>
    <cellStyle name="SAPBEXheaderItem 6 3 3 2_APM NE Q4-2024 Intra" xfId="20257" xr:uid="{29E60E28-5327-4E00-BFF0-65BEC1ECAB63}"/>
    <cellStyle name="SAPBEXheaderItem 6 3 3 3" xfId="8677" xr:uid="{00000000-0005-0000-0000-00002D1B0000}"/>
    <cellStyle name="SAPBEXheaderItem 6 3 3_APM NE Q4-2024 Intra" xfId="20256" xr:uid="{1B189EB0-307B-4C60-93BD-574A9663375E}"/>
    <cellStyle name="SAPBEXheaderItem 6 3 4" xfId="4529" xr:uid="{00000000-0005-0000-0000-00002F1B0000}"/>
    <cellStyle name="SAPBEXheaderItem 6 3 4 2" xfId="8679" xr:uid="{00000000-0005-0000-0000-0000301B0000}"/>
    <cellStyle name="SAPBEXheaderItem 6 3 4_APM NE Q4-2024 Intra" xfId="20258" xr:uid="{E758B11A-9834-4DFB-8DFF-35241AC1E44C}"/>
    <cellStyle name="SAPBEXheaderItem 6 3 5" xfId="8674" xr:uid="{00000000-0005-0000-0000-0000311B0000}"/>
    <cellStyle name="SAPBEXheaderItem 6 3_APM NE Q4-2024 Intra" xfId="20253" xr:uid="{360EE0C1-2CD3-44B9-AB67-50792E8442C8}"/>
    <cellStyle name="SAPBEXheaderItem 6 4" xfId="4530" xr:uid="{00000000-0005-0000-0000-0000331B0000}"/>
    <cellStyle name="SAPBEXheaderItem 6 4 2" xfId="4531" xr:uid="{00000000-0005-0000-0000-0000341B0000}"/>
    <cellStyle name="SAPBEXheaderItem 6 4 2 2" xfId="4532" xr:uid="{00000000-0005-0000-0000-0000351B0000}"/>
    <cellStyle name="SAPBEXheaderItem 6 4 2 2 2" xfId="8682" xr:uid="{00000000-0005-0000-0000-0000361B0000}"/>
    <cellStyle name="SAPBEXheaderItem 6 4 2 2_APM NE Q4-2024 Intra" xfId="20261" xr:uid="{E1A6C7E3-62AE-40D0-925B-EFCC8BCD0FF4}"/>
    <cellStyle name="SAPBEXheaderItem 6 4 2 3" xfId="8681" xr:uid="{00000000-0005-0000-0000-0000371B0000}"/>
    <cellStyle name="SAPBEXheaderItem 6 4 2_APM NE Q4-2024 Intra" xfId="20260" xr:uid="{529974B2-3336-4A44-A176-25CEE61778D3}"/>
    <cellStyle name="SAPBEXheaderItem 6 4 3" xfId="4533" xr:uid="{00000000-0005-0000-0000-0000391B0000}"/>
    <cellStyle name="SAPBEXheaderItem 6 4 3 2" xfId="4534" xr:uid="{00000000-0005-0000-0000-00003A1B0000}"/>
    <cellStyle name="SAPBEXheaderItem 6 4 3 2 2" xfId="8684" xr:uid="{00000000-0005-0000-0000-00003B1B0000}"/>
    <cellStyle name="SAPBEXheaderItem 6 4 3 2_APM NE Q4-2024 Intra" xfId="20263" xr:uid="{282E4996-946D-4780-BEB2-3215BFE3C326}"/>
    <cellStyle name="SAPBEXheaderItem 6 4 3 3" xfId="8683" xr:uid="{00000000-0005-0000-0000-00003C1B0000}"/>
    <cellStyle name="SAPBEXheaderItem 6 4 3_APM NE Q4-2024 Intra" xfId="20262" xr:uid="{D45AF63C-C44E-438E-B5DA-B81610008425}"/>
    <cellStyle name="SAPBEXheaderItem 6 4 4" xfId="4535" xr:uid="{00000000-0005-0000-0000-00003E1B0000}"/>
    <cellStyle name="SAPBEXheaderItem 6 4 4 2" xfId="8685" xr:uid="{00000000-0005-0000-0000-00003F1B0000}"/>
    <cellStyle name="SAPBEXheaderItem 6 4 4_APM NE Q4-2024 Intra" xfId="20264" xr:uid="{0431FFB0-974E-4229-9364-05AD0E23B6D1}"/>
    <cellStyle name="SAPBEXheaderItem 6 4 5" xfId="8680" xr:uid="{00000000-0005-0000-0000-0000401B0000}"/>
    <cellStyle name="SAPBEXheaderItem 6 4_APM NE Q4-2024 Intra" xfId="20259" xr:uid="{1403BDB5-42EF-4890-B4BD-E8D3CC70FB1D}"/>
    <cellStyle name="SAPBEXheaderItem 6 5" xfId="4536" xr:uid="{00000000-0005-0000-0000-0000421B0000}"/>
    <cellStyle name="SAPBEXheaderItem 6 5 2" xfId="4537" xr:uid="{00000000-0005-0000-0000-0000431B0000}"/>
    <cellStyle name="SAPBEXheaderItem 6 5 2 2" xfId="8687" xr:uid="{00000000-0005-0000-0000-0000441B0000}"/>
    <cellStyle name="SAPBEXheaderItem 6 5 2_APM NE Q4-2024 Intra" xfId="20266" xr:uid="{DD0AEF54-01D6-4B2B-B47F-B1F2095B4EAC}"/>
    <cellStyle name="SAPBEXheaderItem 6 5 3" xfId="8686" xr:uid="{00000000-0005-0000-0000-0000451B0000}"/>
    <cellStyle name="SAPBEXheaderItem 6 5_APM NE Q4-2024 Intra" xfId="20265" xr:uid="{9A6890C3-D8E5-4375-9C3D-8E80D57F4A31}"/>
    <cellStyle name="SAPBEXheaderItem 6 6" xfId="4538" xr:uid="{00000000-0005-0000-0000-0000471B0000}"/>
    <cellStyle name="SAPBEXheaderItem 6 6 2" xfId="4539" xr:uid="{00000000-0005-0000-0000-0000481B0000}"/>
    <cellStyle name="SAPBEXheaderItem 6 6 2 2" xfId="8689" xr:uid="{00000000-0005-0000-0000-0000491B0000}"/>
    <cellStyle name="SAPBEXheaderItem 6 6 2_APM NE Q4-2024 Intra" xfId="20268" xr:uid="{B288980A-568B-4068-8BE2-B14DDE207131}"/>
    <cellStyle name="SAPBEXheaderItem 6 6 3" xfId="8688" xr:uid="{00000000-0005-0000-0000-00004A1B0000}"/>
    <cellStyle name="SAPBEXheaderItem 6 6_APM NE Q4-2024 Intra" xfId="20267" xr:uid="{5FBFB9AE-F900-434A-BF12-73D18670DB41}"/>
    <cellStyle name="SAPBEXheaderItem 6 7" xfId="4540" xr:uid="{00000000-0005-0000-0000-00004C1B0000}"/>
    <cellStyle name="SAPBEXheaderItem 6 7 2" xfId="8690" xr:uid="{00000000-0005-0000-0000-00004D1B0000}"/>
    <cellStyle name="SAPBEXheaderItem 6 7_APM NE Q4-2024 Intra" xfId="20269" xr:uid="{5DD8B395-164E-4592-8761-2E7AA8870BCA}"/>
    <cellStyle name="SAPBEXheaderItem 6 8" xfId="8667" xr:uid="{00000000-0005-0000-0000-00004E1B0000}"/>
    <cellStyle name="SAPBEXheaderItem 6_APM NE Q4-2024 Intra" xfId="20246" xr:uid="{41BC1195-8E97-4E93-A8C1-9E1687CBF01A}"/>
    <cellStyle name="SAPBEXheaderItem 7" xfId="4541" xr:uid="{00000000-0005-0000-0000-0000501B0000}"/>
    <cellStyle name="SAPBEXheaderItem 7 2" xfId="4542" xr:uid="{00000000-0005-0000-0000-0000511B0000}"/>
    <cellStyle name="SAPBEXheaderItem 7 2 2" xfId="4543" xr:uid="{00000000-0005-0000-0000-0000521B0000}"/>
    <cellStyle name="SAPBEXheaderItem 7 2 2 2" xfId="4544" xr:uid="{00000000-0005-0000-0000-0000531B0000}"/>
    <cellStyle name="SAPBEXheaderItem 7 2 2 2 2" xfId="8694" xr:uid="{00000000-0005-0000-0000-0000541B0000}"/>
    <cellStyle name="SAPBEXheaderItem 7 2 2 2_APM NE Q4-2024 Intra" xfId="20273" xr:uid="{90CC6C8B-E501-48D7-BCE2-98B4DE5B8FBC}"/>
    <cellStyle name="SAPBEXheaderItem 7 2 2 3" xfId="8693" xr:uid="{00000000-0005-0000-0000-0000551B0000}"/>
    <cellStyle name="SAPBEXheaderItem 7 2 2_APM NE Q4-2024 Intra" xfId="20272" xr:uid="{D1C6B66A-088A-4504-9E5C-367D99AA30FF}"/>
    <cellStyle name="SAPBEXheaderItem 7 2 3" xfId="4545" xr:uid="{00000000-0005-0000-0000-0000571B0000}"/>
    <cellStyle name="SAPBEXheaderItem 7 2 3 2" xfId="4546" xr:uid="{00000000-0005-0000-0000-0000581B0000}"/>
    <cellStyle name="SAPBEXheaderItem 7 2 3 2 2" xfId="8696" xr:uid="{00000000-0005-0000-0000-0000591B0000}"/>
    <cellStyle name="SAPBEXheaderItem 7 2 3 2_APM NE Q4-2024 Intra" xfId="20275" xr:uid="{D19DF495-2CA5-4388-A34C-BB30CB771529}"/>
    <cellStyle name="SAPBEXheaderItem 7 2 3 3" xfId="8695" xr:uid="{00000000-0005-0000-0000-00005A1B0000}"/>
    <cellStyle name="SAPBEXheaderItem 7 2 3_APM NE Q4-2024 Intra" xfId="20274" xr:uid="{6E23A423-7F40-4851-9D96-CF9976D7E469}"/>
    <cellStyle name="SAPBEXheaderItem 7 2 4" xfId="4547" xr:uid="{00000000-0005-0000-0000-00005C1B0000}"/>
    <cellStyle name="SAPBEXheaderItem 7 2 4 2" xfId="8697" xr:uid="{00000000-0005-0000-0000-00005D1B0000}"/>
    <cellStyle name="SAPBEXheaderItem 7 2 4_APM NE Q4-2024 Intra" xfId="20276" xr:uid="{6F22037C-B735-421B-A2E9-4198560DC39B}"/>
    <cellStyle name="SAPBEXheaderItem 7 2 5" xfId="8692" xr:uid="{00000000-0005-0000-0000-00005E1B0000}"/>
    <cellStyle name="SAPBEXheaderItem 7 2_APM NE Q4-2024 Intra" xfId="20271" xr:uid="{E8113C95-BBD4-4728-AD3F-FCE9B5B66E66}"/>
    <cellStyle name="SAPBEXheaderItem 7 3" xfId="4548" xr:uid="{00000000-0005-0000-0000-0000601B0000}"/>
    <cellStyle name="SAPBEXheaderItem 7 3 2" xfId="4549" xr:uid="{00000000-0005-0000-0000-0000611B0000}"/>
    <cellStyle name="SAPBEXheaderItem 7 3 2 2" xfId="4550" xr:uid="{00000000-0005-0000-0000-0000621B0000}"/>
    <cellStyle name="SAPBEXheaderItem 7 3 2 2 2" xfId="8700" xr:uid="{00000000-0005-0000-0000-0000631B0000}"/>
    <cellStyle name="SAPBEXheaderItem 7 3 2 2_APM NE Q4-2024 Intra" xfId="20279" xr:uid="{1B04453D-249D-4376-9885-FEBE7C8BB26D}"/>
    <cellStyle name="SAPBEXheaderItem 7 3 2 3" xfId="8699" xr:uid="{00000000-0005-0000-0000-0000641B0000}"/>
    <cellStyle name="SAPBEXheaderItem 7 3 2_APM NE Q4-2024 Intra" xfId="20278" xr:uid="{FD690C4D-8F43-49CF-BB56-A1FF02565364}"/>
    <cellStyle name="SAPBEXheaderItem 7 3 3" xfId="4551" xr:uid="{00000000-0005-0000-0000-0000661B0000}"/>
    <cellStyle name="SAPBEXheaderItem 7 3 3 2" xfId="4552" xr:uid="{00000000-0005-0000-0000-0000671B0000}"/>
    <cellStyle name="SAPBEXheaderItem 7 3 3 2 2" xfId="8702" xr:uid="{00000000-0005-0000-0000-0000681B0000}"/>
    <cellStyle name="SAPBEXheaderItem 7 3 3 2_APM NE Q4-2024 Intra" xfId="20281" xr:uid="{0FE604C5-CE33-4E53-BACB-1CE716201039}"/>
    <cellStyle name="SAPBEXheaderItem 7 3 3 3" xfId="8701" xr:uid="{00000000-0005-0000-0000-0000691B0000}"/>
    <cellStyle name="SAPBEXheaderItem 7 3 3_APM NE Q4-2024 Intra" xfId="20280" xr:uid="{2F9FF485-F72B-4345-90D0-155B1770A17C}"/>
    <cellStyle name="SAPBEXheaderItem 7 3 4" xfId="4553" xr:uid="{00000000-0005-0000-0000-00006B1B0000}"/>
    <cellStyle name="SAPBEXheaderItem 7 3 4 2" xfId="8703" xr:uid="{00000000-0005-0000-0000-00006C1B0000}"/>
    <cellStyle name="SAPBEXheaderItem 7 3 4_APM NE Q4-2024 Intra" xfId="20282" xr:uid="{1790E5EF-A36F-4238-9CF0-1787B8593718}"/>
    <cellStyle name="SAPBEXheaderItem 7 3 5" xfId="8698" xr:uid="{00000000-0005-0000-0000-00006D1B0000}"/>
    <cellStyle name="SAPBEXheaderItem 7 3_APM NE Q4-2024 Intra" xfId="20277" xr:uid="{AAADC3D1-D6D4-4316-9B79-84B129AE8175}"/>
    <cellStyle name="SAPBEXheaderItem 7 4" xfId="4554" xr:uid="{00000000-0005-0000-0000-00006F1B0000}"/>
    <cellStyle name="SAPBEXheaderItem 7 4 2" xfId="4555" xr:uid="{00000000-0005-0000-0000-0000701B0000}"/>
    <cellStyle name="SAPBEXheaderItem 7 4 2 2" xfId="4556" xr:uid="{00000000-0005-0000-0000-0000711B0000}"/>
    <cellStyle name="SAPBEXheaderItem 7 4 2 2 2" xfId="8706" xr:uid="{00000000-0005-0000-0000-0000721B0000}"/>
    <cellStyle name="SAPBEXheaderItem 7 4 2 2_APM NE Q4-2024 Intra" xfId="20285" xr:uid="{37662396-A61B-4B9E-ACE9-61741190FEF6}"/>
    <cellStyle name="SAPBEXheaderItem 7 4 2 3" xfId="8705" xr:uid="{00000000-0005-0000-0000-0000731B0000}"/>
    <cellStyle name="SAPBEXheaderItem 7 4 2_APM NE Q4-2024 Intra" xfId="20284" xr:uid="{B1C99E7C-7B1A-4066-ADC3-FCF8AB6472BB}"/>
    <cellStyle name="SAPBEXheaderItem 7 4 3" xfId="4557" xr:uid="{00000000-0005-0000-0000-0000751B0000}"/>
    <cellStyle name="SAPBEXheaderItem 7 4 3 2" xfId="4558" xr:uid="{00000000-0005-0000-0000-0000761B0000}"/>
    <cellStyle name="SAPBEXheaderItem 7 4 3 2 2" xfId="8708" xr:uid="{00000000-0005-0000-0000-0000771B0000}"/>
    <cellStyle name="SAPBEXheaderItem 7 4 3 2_APM NE Q4-2024 Intra" xfId="20287" xr:uid="{778CF8F9-5704-41F6-912F-D9DE76E73036}"/>
    <cellStyle name="SAPBEXheaderItem 7 4 3 3" xfId="8707" xr:uid="{00000000-0005-0000-0000-0000781B0000}"/>
    <cellStyle name="SAPBEXheaderItem 7 4 3_APM NE Q4-2024 Intra" xfId="20286" xr:uid="{D1543F2B-3441-474F-A031-256DFA0F54E9}"/>
    <cellStyle name="SAPBEXheaderItem 7 4 4" xfId="4559" xr:uid="{00000000-0005-0000-0000-00007A1B0000}"/>
    <cellStyle name="SAPBEXheaderItem 7 4 4 2" xfId="8709" xr:uid="{00000000-0005-0000-0000-00007B1B0000}"/>
    <cellStyle name="SAPBEXheaderItem 7 4 4_APM NE Q4-2024 Intra" xfId="20288" xr:uid="{E453F017-6C82-44FE-935A-77E4767C4588}"/>
    <cellStyle name="SAPBEXheaderItem 7 4 5" xfId="8704" xr:uid="{00000000-0005-0000-0000-00007C1B0000}"/>
    <cellStyle name="SAPBEXheaderItem 7 4_APM NE Q4-2024 Intra" xfId="20283" xr:uid="{216B94A8-70D7-46F7-850D-989F17A5E290}"/>
    <cellStyle name="SAPBEXheaderItem 7 5" xfId="4560" xr:uid="{00000000-0005-0000-0000-00007E1B0000}"/>
    <cellStyle name="SAPBEXheaderItem 7 5 2" xfId="4561" xr:uid="{00000000-0005-0000-0000-00007F1B0000}"/>
    <cellStyle name="SAPBEXheaderItem 7 5 2 2" xfId="8711" xr:uid="{00000000-0005-0000-0000-0000801B0000}"/>
    <cellStyle name="SAPBEXheaderItem 7 5 2_APM NE Q4-2024 Intra" xfId="20290" xr:uid="{7E7F4D28-5E43-4770-9CDE-777E60D8B628}"/>
    <cellStyle name="SAPBEXheaderItem 7 5 3" xfId="8710" xr:uid="{00000000-0005-0000-0000-0000811B0000}"/>
    <cellStyle name="SAPBEXheaderItem 7 5_APM NE Q4-2024 Intra" xfId="20289" xr:uid="{9DC46D1A-C75B-4FA2-9EC9-34B22297DF8F}"/>
    <cellStyle name="SAPBEXheaderItem 7 6" xfId="4562" xr:uid="{00000000-0005-0000-0000-0000831B0000}"/>
    <cellStyle name="SAPBEXheaderItem 7 6 2" xfId="4563" xr:uid="{00000000-0005-0000-0000-0000841B0000}"/>
    <cellStyle name="SAPBEXheaderItem 7 6 2 2" xfId="8713" xr:uid="{00000000-0005-0000-0000-0000851B0000}"/>
    <cellStyle name="SAPBEXheaderItem 7 6 2_APM NE Q4-2024 Intra" xfId="20292" xr:uid="{0F699097-FC41-4C0A-ADEE-8B6BB11157FD}"/>
    <cellStyle name="SAPBEXheaderItem 7 6 3" xfId="8712" xr:uid="{00000000-0005-0000-0000-0000861B0000}"/>
    <cellStyle name="SAPBEXheaderItem 7 6_APM NE Q4-2024 Intra" xfId="20291" xr:uid="{2ABF120D-2FDC-49BF-B3F2-AD60C6F6C01B}"/>
    <cellStyle name="SAPBEXheaderItem 7 7" xfId="4564" xr:uid="{00000000-0005-0000-0000-0000881B0000}"/>
    <cellStyle name="SAPBEXheaderItem 7 7 2" xfId="8714" xr:uid="{00000000-0005-0000-0000-0000891B0000}"/>
    <cellStyle name="SAPBEXheaderItem 7 7_APM NE Q4-2024 Intra" xfId="20293" xr:uid="{126D41A7-0991-48CA-843E-2CDB12D3604C}"/>
    <cellStyle name="SAPBEXheaderItem 7 8" xfId="8691" xr:uid="{00000000-0005-0000-0000-00008A1B0000}"/>
    <cellStyle name="SAPBEXheaderItem 7_APM NE Q4-2024 Intra" xfId="20270" xr:uid="{C65399C5-1E95-43D8-BECA-3E4754F19090}"/>
    <cellStyle name="SAPBEXheaderItem 8" xfId="4565" xr:uid="{00000000-0005-0000-0000-00008C1B0000}"/>
    <cellStyle name="SAPBEXheaderItem 8 2" xfId="4566" xr:uid="{00000000-0005-0000-0000-00008D1B0000}"/>
    <cellStyle name="SAPBEXheaderItem 8 2 2" xfId="4567" xr:uid="{00000000-0005-0000-0000-00008E1B0000}"/>
    <cellStyle name="SAPBEXheaderItem 8 2 2 2" xfId="4568" xr:uid="{00000000-0005-0000-0000-00008F1B0000}"/>
    <cellStyle name="SAPBEXheaderItem 8 2 2 2 2" xfId="8718" xr:uid="{00000000-0005-0000-0000-0000901B0000}"/>
    <cellStyle name="SAPBEXheaderItem 8 2 2 2_APM NE Q4-2024 Intra" xfId="20297" xr:uid="{9AE57114-12B5-45A1-9844-29AA3E1AD89D}"/>
    <cellStyle name="SAPBEXheaderItem 8 2 2 3" xfId="8717" xr:uid="{00000000-0005-0000-0000-0000911B0000}"/>
    <cellStyle name="SAPBEXheaderItem 8 2 2_APM NE Q4-2024 Intra" xfId="20296" xr:uid="{2CBBFD51-C69B-4205-94DF-A384B7534B42}"/>
    <cellStyle name="SAPBEXheaderItem 8 2 3" xfId="4569" xr:uid="{00000000-0005-0000-0000-0000931B0000}"/>
    <cellStyle name="SAPBEXheaderItem 8 2 3 2" xfId="4570" xr:uid="{00000000-0005-0000-0000-0000941B0000}"/>
    <cellStyle name="SAPBEXheaderItem 8 2 3 2 2" xfId="8720" xr:uid="{00000000-0005-0000-0000-0000951B0000}"/>
    <cellStyle name="SAPBEXheaderItem 8 2 3 2_APM NE Q4-2024 Intra" xfId="20299" xr:uid="{766CC2EA-69FD-4893-A153-C35729D17839}"/>
    <cellStyle name="SAPBEXheaderItem 8 2 3 3" xfId="8719" xr:uid="{00000000-0005-0000-0000-0000961B0000}"/>
    <cellStyle name="SAPBEXheaderItem 8 2 3_APM NE Q4-2024 Intra" xfId="20298" xr:uid="{81037416-2C9E-426D-83EF-A25C5CED36C2}"/>
    <cellStyle name="SAPBEXheaderItem 8 2 4" xfId="4571" xr:uid="{00000000-0005-0000-0000-0000981B0000}"/>
    <cellStyle name="SAPBEXheaderItem 8 2 4 2" xfId="8721" xr:uid="{00000000-0005-0000-0000-0000991B0000}"/>
    <cellStyle name="SAPBEXheaderItem 8 2 4_APM NE Q4-2024 Intra" xfId="20300" xr:uid="{5F8E4698-63C3-41E2-9271-7B57D372CEF9}"/>
    <cellStyle name="SAPBEXheaderItem 8 2 5" xfId="8716" xr:uid="{00000000-0005-0000-0000-00009A1B0000}"/>
    <cellStyle name="SAPBEXheaderItem 8 2_APM NE Q4-2024 Intra" xfId="20295" xr:uid="{AE813BAD-0D5F-4D53-B645-2B1102D0E1B8}"/>
    <cellStyle name="SAPBEXheaderItem 8 3" xfId="4572" xr:uid="{00000000-0005-0000-0000-00009C1B0000}"/>
    <cellStyle name="SAPBEXheaderItem 8 3 2" xfId="4573" xr:uid="{00000000-0005-0000-0000-00009D1B0000}"/>
    <cellStyle name="SAPBEXheaderItem 8 3 2 2" xfId="4574" xr:uid="{00000000-0005-0000-0000-00009E1B0000}"/>
    <cellStyle name="SAPBEXheaderItem 8 3 2 2 2" xfId="8724" xr:uid="{00000000-0005-0000-0000-00009F1B0000}"/>
    <cellStyle name="SAPBEXheaderItem 8 3 2 2_APM NE Q4-2024 Intra" xfId="20303" xr:uid="{45039CA5-3C3B-410B-9BC1-FDD12D5E4B86}"/>
    <cellStyle name="SAPBEXheaderItem 8 3 2 3" xfId="8723" xr:uid="{00000000-0005-0000-0000-0000A01B0000}"/>
    <cellStyle name="SAPBEXheaderItem 8 3 2_APM NE Q4-2024 Intra" xfId="20302" xr:uid="{A2050AA7-18C7-4071-9C7A-4BF373475DE3}"/>
    <cellStyle name="SAPBEXheaderItem 8 3 3" xfId="4575" xr:uid="{00000000-0005-0000-0000-0000A21B0000}"/>
    <cellStyle name="SAPBEXheaderItem 8 3 3 2" xfId="4576" xr:uid="{00000000-0005-0000-0000-0000A31B0000}"/>
    <cellStyle name="SAPBEXheaderItem 8 3 3 2 2" xfId="8726" xr:uid="{00000000-0005-0000-0000-0000A41B0000}"/>
    <cellStyle name="SAPBEXheaderItem 8 3 3 2_APM NE Q4-2024 Intra" xfId="20305" xr:uid="{35352C7A-BC4B-4FE9-8BD5-B19F8806E11E}"/>
    <cellStyle name="SAPBEXheaderItem 8 3 3 3" xfId="8725" xr:uid="{00000000-0005-0000-0000-0000A51B0000}"/>
    <cellStyle name="SAPBEXheaderItem 8 3 3_APM NE Q4-2024 Intra" xfId="20304" xr:uid="{7D9A6C9B-6A29-42F0-8C6B-EB0A00F8A181}"/>
    <cellStyle name="SAPBEXheaderItem 8 3 4" xfId="4577" xr:uid="{00000000-0005-0000-0000-0000A71B0000}"/>
    <cellStyle name="SAPBEXheaderItem 8 3 4 2" xfId="8727" xr:uid="{00000000-0005-0000-0000-0000A81B0000}"/>
    <cellStyle name="SAPBEXheaderItem 8 3 4_APM NE Q4-2024 Intra" xfId="20306" xr:uid="{EB2BDBEF-B3BC-4F59-A8C4-570A18FD09A2}"/>
    <cellStyle name="SAPBEXheaderItem 8 3 5" xfId="8722" xr:uid="{00000000-0005-0000-0000-0000A91B0000}"/>
    <cellStyle name="SAPBEXheaderItem 8 3_APM NE Q4-2024 Intra" xfId="20301" xr:uid="{E1DF1414-75EB-4EEC-9E44-9B5E33FDB2A1}"/>
    <cellStyle name="SAPBEXheaderItem 8 4" xfId="4578" xr:uid="{00000000-0005-0000-0000-0000AB1B0000}"/>
    <cellStyle name="SAPBEXheaderItem 8 4 2" xfId="4579" xr:uid="{00000000-0005-0000-0000-0000AC1B0000}"/>
    <cellStyle name="SAPBEXheaderItem 8 4 2 2" xfId="4580" xr:uid="{00000000-0005-0000-0000-0000AD1B0000}"/>
    <cellStyle name="SAPBEXheaderItem 8 4 2 2 2" xfId="8730" xr:uid="{00000000-0005-0000-0000-0000AE1B0000}"/>
    <cellStyle name="SAPBEXheaderItem 8 4 2 2_APM NE Q4-2024 Intra" xfId="20309" xr:uid="{5CDD5573-A152-4E56-BA51-F34E658F0F66}"/>
    <cellStyle name="SAPBEXheaderItem 8 4 2 3" xfId="8729" xr:uid="{00000000-0005-0000-0000-0000AF1B0000}"/>
    <cellStyle name="SAPBEXheaderItem 8 4 2_APM NE Q4-2024 Intra" xfId="20308" xr:uid="{5D517229-9884-4322-ADBC-3933CF03CBEC}"/>
    <cellStyle name="SAPBEXheaderItem 8 4 3" xfId="4581" xr:uid="{00000000-0005-0000-0000-0000B11B0000}"/>
    <cellStyle name="SAPBEXheaderItem 8 4 3 2" xfId="4582" xr:uid="{00000000-0005-0000-0000-0000B21B0000}"/>
    <cellStyle name="SAPBEXheaderItem 8 4 3 2 2" xfId="8732" xr:uid="{00000000-0005-0000-0000-0000B31B0000}"/>
    <cellStyle name="SAPBEXheaderItem 8 4 3 2_APM NE Q4-2024 Intra" xfId="20311" xr:uid="{F2C6895D-B040-472E-9D87-CA8C98A9F557}"/>
    <cellStyle name="SAPBEXheaderItem 8 4 3 3" xfId="8731" xr:uid="{00000000-0005-0000-0000-0000B41B0000}"/>
    <cellStyle name="SAPBEXheaderItem 8 4 3_APM NE Q4-2024 Intra" xfId="20310" xr:uid="{A848DB34-008B-4293-90EF-7E2322388A6B}"/>
    <cellStyle name="SAPBEXheaderItem 8 4 4" xfId="4583" xr:uid="{00000000-0005-0000-0000-0000B61B0000}"/>
    <cellStyle name="SAPBEXheaderItem 8 4 4 2" xfId="8733" xr:uid="{00000000-0005-0000-0000-0000B71B0000}"/>
    <cellStyle name="SAPBEXheaderItem 8 4 4_APM NE Q4-2024 Intra" xfId="20312" xr:uid="{A3AB0412-F264-4A93-AB41-CCBC8BBC1A0E}"/>
    <cellStyle name="SAPBEXheaderItem 8 4 5" xfId="8728" xr:uid="{00000000-0005-0000-0000-0000B81B0000}"/>
    <cellStyle name="SAPBEXheaderItem 8 4_APM NE Q4-2024 Intra" xfId="20307" xr:uid="{E5AD842E-E3C7-490D-87BA-CA70D5E008D4}"/>
    <cellStyle name="SAPBEXheaderItem 8 5" xfId="4584" xr:uid="{00000000-0005-0000-0000-0000BA1B0000}"/>
    <cellStyle name="SAPBEXheaderItem 8 5 2" xfId="4585" xr:uid="{00000000-0005-0000-0000-0000BB1B0000}"/>
    <cellStyle name="SAPBEXheaderItem 8 5 2 2" xfId="8735" xr:uid="{00000000-0005-0000-0000-0000BC1B0000}"/>
    <cellStyle name="SAPBEXheaderItem 8 5 2_APM NE Q4-2024 Intra" xfId="20314" xr:uid="{8B1C4714-F2EA-462D-BE1D-36949C612F8A}"/>
    <cellStyle name="SAPBEXheaderItem 8 5 3" xfId="8734" xr:uid="{00000000-0005-0000-0000-0000BD1B0000}"/>
    <cellStyle name="SAPBEXheaderItem 8 5_APM NE Q4-2024 Intra" xfId="20313" xr:uid="{4A4C08C3-19CB-4693-8E47-5B703D4ABC1B}"/>
    <cellStyle name="SAPBEXheaderItem 8 6" xfId="4586" xr:uid="{00000000-0005-0000-0000-0000BF1B0000}"/>
    <cellStyle name="SAPBEXheaderItem 8 6 2" xfId="4587" xr:uid="{00000000-0005-0000-0000-0000C01B0000}"/>
    <cellStyle name="SAPBEXheaderItem 8 6 2 2" xfId="8737" xr:uid="{00000000-0005-0000-0000-0000C11B0000}"/>
    <cellStyle name="SAPBEXheaderItem 8 6 2_APM NE Q4-2024 Intra" xfId="20316" xr:uid="{406F40B2-AF72-45EC-8621-EC026F8E0576}"/>
    <cellStyle name="SAPBEXheaderItem 8 6 3" xfId="8736" xr:uid="{00000000-0005-0000-0000-0000C21B0000}"/>
    <cellStyle name="SAPBEXheaderItem 8 6_APM NE Q4-2024 Intra" xfId="20315" xr:uid="{2CAD9926-7567-47D0-87AE-30FD39A477E5}"/>
    <cellStyle name="SAPBEXheaderItem 8 7" xfId="4588" xr:uid="{00000000-0005-0000-0000-0000C41B0000}"/>
    <cellStyle name="SAPBEXheaderItem 8 7 2" xfId="8738" xr:uid="{00000000-0005-0000-0000-0000C51B0000}"/>
    <cellStyle name="SAPBEXheaderItem 8 7_APM NE Q4-2024 Intra" xfId="20317" xr:uid="{4937BB9F-2B48-47B0-B0C7-C23F0E5ED2DD}"/>
    <cellStyle name="SAPBEXheaderItem 8 8" xfId="8715" xr:uid="{00000000-0005-0000-0000-0000C61B0000}"/>
    <cellStyle name="SAPBEXheaderItem 8_APM NE Q4-2024 Intra" xfId="20294" xr:uid="{B9CCF34F-AED4-41FA-84D5-2D16DE29FF6D}"/>
    <cellStyle name="SAPBEXheaderItem 9" xfId="4589" xr:uid="{00000000-0005-0000-0000-0000C81B0000}"/>
    <cellStyle name="SAPBEXheaderItem 9 2" xfId="4590" xr:uid="{00000000-0005-0000-0000-0000C91B0000}"/>
    <cellStyle name="SAPBEXheaderItem 9 2 2" xfId="4591" xr:uid="{00000000-0005-0000-0000-0000CA1B0000}"/>
    <cellStyle name="SAPBEXheaderItem 9 2 2 2" xfId="4592" xr:uid="{00000000-0005-0000-0000-0000CB1B0000}"/>
    <cellStyle name="SAPBEXheaderItem 9 2 2 2 2" xfId="8742" xr:uid="{00000000-0005-0000-0000-0000CC1B0000}"/>
    <cellStyle name="SAPBEXheaderItem 9 2 2 2_APM NE Q4-2024 Intra" xfId="20321" xr:uid="{D7040753-1D63-4100-8077-B8E45E9970FC}"/>
    <cellStyle name="SAPBEXheaderItem 9 2 2 3" xfId="8741" xr:uid="{00000000-0005-0000-0000-0000CD1B0000}"/>
    <cellStyle name="SAPBEXheaderItem 9 2 2_APM NE Q4-2024 Intra" xfId="20320" xr:uid="{F57C00FA-D939-4621-918D-7701ECBBC1CD}"/>
    <cellStyle name="SAPBEXheaderItem 9 2 3" xfId="4593" xr:uid="{00000000-0005-0000-0000-0000CF1B0000}"/>
    <cellStyle name="SAPBEXheaderItem 9 2 3 2" xfId="4594" xr:uid="{00000000-0005-0000-0000-0000D01B0000}"/>
    <cellStyle name="SAPBEXheaderItem 9 2 3 2 2" xfId="8744" xr:uid="{00000000-0005-0000-0000-0000D11B0000}"/>
    <cellStyle name="SAPBEXheaderItem 9 2 3 2_APM NE Q4-2024 Intra" xfId="20323" xr:uid="{24E4EBFB-EF81-40B9-B22B-1CBB53246DC9}"/>
    <cellStyle name="SAPBEXheaderItem 9 2 3 3" xfId="8743" xr:uid="{00000000-0005-0000-0000-0000D21B0000}"/>
    <cellStyle name="SAPBEXheaderItem 9 2 3_APM NE Q4-2024 Intra" xfId="20322" xr:uid="{89FA9ACC-C92F-474D-B014-1A87E1F662D8}"/>
    <cellStyle name="SAPBEXheaderItem 9 2 4" xfId="4595" xr:uid="{00000000-0005-0000-0000-0000D41B0000}"/>
    <cellStyle name="SAPBEXheaderItem 9 2 4 2" xfId="8745" xr:uid="{00000000-0005-0000-0000-0000D51B0000}"/>
    <cellStyle name="SAPBEXheaderItem 9 2 4_APM NE Q4-2024 Intra" xfId="20324" xr:uid="{D3CC66B4-4F37-4678-9C5F-036B9A35182F}"/>
    <cellStyle name="SAPBEXheaderItem 9 2 5" xfId="8740" xr:uid="{00000000-0005-0000-0000-0000D61B0000}"/>
    <cellStyle name="SAPBEXheaderItem 9 2_APM NE Q4-2024 Intra" xfId="20319" xr:uid="{FCA0431C-8DB2-464E-9E14-4A6C275B8299}"/>
    <cellStyle name="SAPBEXheaderItem 9 3" xfId="4596" xr:uid="{00000000-0005-0000-0000-0000D81B0000}"/>
    <cellStyle name="SAPBEXheaderItem 9 3 2" xfId="4597" xr:uid="{00000000-0005-0000-0000-0000D91B0000}"/>
    <cellStyle name="SAPBEXheaderItem 9 3 2 2" xfId="4598" xr:uid="{00000000-0005-0000-0000-0000DA1B0000}"/>
    <cellStyle name="SAPBEXheaderItem 9 3 2 2 2" xfId="8748" xr:uid="{00000000-0005-0000-0000-0000DB1B0000}"/>
    <cellStyle name="SAPBEXheaderItem 9 3 2 2_APM NE Q4-2024 Intra" xfId="20327" xr:uid="{77260094-4862-4D57-AA54-B8B3AA7DF02E}"/>
    <cellStyle name="SAPBEXheaderItem 9 3 2 3" xfId="8747" xr:uid="{00000000-0005-0000-0000-0000DC1B0000}"/>
    <cellStyle name="SAPBEXheaderItem 9 3 2_APM NE Q4-2024 Intra" xfId="20326" xr:uid="{6EE53F99-F1AB-4381-B091-AACBECEAEF75}"/>
    <cellStyle name="SAPBEXheaderItem 9 3 3" xfId="4599" xr:uid="{00000000-0005-0000-0000-0000DE1B0000}"/>
    <cellStyle name="SAPBEXheaderItem 9 3 3 2" xfId="4600" xr:uid="{00000000-0005-0000-0000-0000DF1B0000}"/>
    <cellStyle name="SAPBEXheaderItem 9 3 3 2 2" xfId="8750" xr:uid="{00000000-0005-0000-0000-0000E01B0000}"/>
    <cellStyle name="SAPBEXheaderItem 9 3 3 2_APM NE Q4-2024 Intra" xfId="20329" xr:uid="{A0C3B241-35DF-4713-9560-04615F1558BC}"/>
    <cellStyle name="SAPBEXheaderItem 9 3 3 3" xfId="8749" xr:uid="{00000000-0005-0000-0000-0000E11B0000}"/>
    <cellStyle name="SAPBEXheaderItem 9 3 3_APM NE Q4-2024 Intra" xfId="20328" xr:uid="{E9783896-4649-4C73-AE0A-3F0DB96A2879}"/>
    <cellStyle name="SAPBEXheaderItem 9 3 4" xfId="4601" xr:uid="{00000000-0005-0000-0000-0000E31B0000}"/>
    <cellStyle name="SAPBEXheaderItem 9 3 4 2" xfId="8751" xr:uid="{00000000-0005-0000-0000-0000E41B0000}"/>
    <cellStyle name="SAPBEXheaderItem 9 3 4_APM NE Q4-2024 Intra" xfId="20330" xr:uid="{D5AC073E-AA31-4BF4-A7C8-1FC143FA5F8B}"/>
    <cellStyle name="SAPBEXheaderItem 9 3 5" xfId="8746" xr:uid="{00000000-0005-0000-0000-0000E51B0000}"/>
    <cellStyle name="SAPBEXheaderItem 9 3_APM NE Q4-2024 Intra" xfId="20325" xr:uid="{6BB7897C-6348-437B-8B46-63F0BEC6CD1F}"/>
    <cellStyle name="SAPBEXheaderItem 9 4" xfId="4602" xr:uid="{00000000-0005-0000-0000-0000E71B0000}"/>
    <cellStyle name="SAPBEXheaderItem 9 4 2" xfId="4603" xr:uid="{00000000-0005-0000-0000-0000E81B0000}"/>
    <cellStyle name="SAPBEXheaderItem 9 4 2 2" xfId="4604" xr:uid="{00000000-0005-0000-0000-0000E91B0000}"/>
    <cellStyle name="SAPBEXheaderItem 9 4 2 2 2" xfId="8754" xr:uid="{00000000-0005-0000-0000-0000EA1B0000}"/>
    <cellStyle name="SAPBEXheaderItem 9 4 2 2_APM NE Q4-2024 Intra" xfId="20333" xr:uid="{43434661-529A-4CD8-9DD8-E9C0D2E3EE3E}"/>
    <cellStyle name="SAPBEXheaderItem 9 4 2 3" xfId="8753" xr:uid="{00000000-0005-0000-0000-0000EB1B0000}"/>
    <cellStyle name="SAPBEXheaderItem 9 4 2_APM NE Q4-2024 Intra" xfId="20332" xr:uid="{6A01896C-7215-4462-88C6-E258A14F9026}"/>
    <cellStyle name="SAPBEXheaderItem 9 4 3" xfId="4605" xr:uid="{00000000-0005-0000-0000-0000ED1B0000}"/>
    <cellStyle name="SAPBEXheaderItem 9 4 3 2" xfId="4606" xr:uid="{00000000-0005-0000-0000-0000EE1B0000}"/>
    <cellStyle name="SAPBEXheaderItem 9 4 3 2 2" xfId="8756" xr:uid="{00000000-0005-0000-0000-0000EF1B0000}"/>
    <cellStyle name="SAPBEXheaderItem 9 4 3 2_APM NE Q4-2024 Intra" xfId="20335" xr:uid="{24E69F8A-A5CA-4E3C-883A-59CB05A5F475}"/>
    <cellStyle name="SAPBEXheaderItem 9 4 3 3" xfId="8755" xr:uid="{00000000-0005-0000-0000-0000F01B0000}"/>
    <cellStyle name="SAPBEXheaderItem 9 4 3_APM NE Q4-2024 Intra" xfId="20334" xr:uid="{39139B7A-4A44-487E-AD96-E89ADEB60DE9}"/>
    <cellStyle name="SAPBEXheaderItem 9 4 4" xfId="4607" xr:uid="{00000000-0005-0000-0000-0000F21B0000}"/>
    <cellStyle name="SAPBEXheaderItem 9 4 4 2" xfId="8757" xr:uid="{00000000-0005-0000-0000-0000F31B0000}"/>
    <cellStyle name="SAPBEXheaderItem 9 4 4_APM NE Q4-2024 Intra" xfId="20336" xr:uid="{9B5C2D1C-62D0-434E-8992-58810D696333}"/>
    <cellStyle name="SAPBEXheaderItem 9 4 5" xfId="8752" xr:uid="{00000000-0005-0000-0000-0000F41B0000}"/>
    <cellStyle name="SAPBEXheaderItem 9 4_APM NE Q4-2024 Intra" xfId="20331" xr:uid="{8E05C5AD-F276-4E73-A39A-AF5BC50E046B}"/>
    <cellStyle name="SAPBEXheaderItem 9 5" xfId="4608" xr:uid="{00000000-0005-0000-0000-0000F61B0000}"/>
    <cellStyle name="SAPBEXheaderItem 9 5 2" xfId="4609" xr:uid="{00000000-0005-0000-0000-0000F71B0000}"/>
    <cellStyle name="SAPBEXheaderItem 9 5 2 2" xfId="8759" xr:uid="{00000000-0005-0000-0000-0000F81B0000}"/>
    <cellStyle name="SAPBEXheaderItem 9 5 2_APM NE Q4-2024 Intra" xfId="20338" xr:uid="{5BC282CB-D18B-4D75-8DF7-46F64A2EF3C7}"/>
    <cellStyle name="SAPBEXheaderItem 9 5 3" xfId="8758" xr:uid="{00000000-0005-0000-0000-0000F91B0000}"/>
    <cellStyle name="SAPBEXheaderItem 9 5_APM NE Q4-2024 Intra" xfId="20337" xr:uid="{214AE7F1-3870-4846-A400-11ECD124245F}"/>
    <cellStyle name="SAPBEXheaderItem 9 6" xfId="4610" xr:uid="{00000000-0005-0000-0000-0000FB1B0000}"/>
    <cellStyle name="SAPBEXheaderItem 9 6 2" xfId="4611" xr:uid="{00000000-0005-0000-0000-0000FC1B0000}"/>
    <cellStyle name="SAPBEXheaderItem 9 6 2 2" xfId="8761" xr:uid="{00000000-0005-0000-0000-0000FD1B0000}"/>
    <cellStyle name="SAPBEXheaderItem 9 6 2_APM NE Q4-2024 Intra" xfId="20340" xr:uid="{E0AA2F21-1F8D-47A6-8EA5-52A923F21D99}"/>
    <cellStyle name="SAPBEXheaderItem 9 6 3" xfId="8760" xr:uid="{00000000-0005-0000-0000-0000FE1B0000}"/>
    <cellStyle name="SAPBEXheaderItem 9 6_APM NE Q4-2024 Intra" xfId="20339" xr:uid="{4D0B2938-1FF3-4E14-86F9-5832DDE00F1C}"/>
    <cellStyle name="SAPBEXheaderItem 9 7" xfId="4612" xr:uid="{00000000-0005-0000-0000-0000001C0000}"/>
    <cellStyle name="SAPBEXheaderItem 9 7 2" xfId="8762" xr:uid="{00000000-0005-0000-0000-0000011C0000}"/>
    <cellStyle name="SAPBEXheaderItem 9 7_APM NE Q4-2024 Intra" xfId="20341" xr:uid="{B053B0F7-3535-45DE-8260-0791E74A6E70}"/>
    <cellStyle name="SAPBEXheaderItem 9 8" xfId="8739" xr:uid="{00000000-0005-0000-0000-0000021C0000}"/>
    <cellStyle name="SAPBEXheaderItem 9_APM NE Q4-2024 Intra" xfId="20318" xr:uid="{AEBFDC37-F6C3-4EC6-B738-82BA398C094C}"/>
    <cellStyle name="SAPBEXheaderItem_APM NE Q4-2024 Intra" xfId="19997" xr:uid="{B2FFA363-BDF1-44E5-8700-BDC842D8717F}"/>
    <cellStyle name="SAPBEXheaderText" xfId="4613" xr:uid="{00000000-0005-0000-0000-0000051C0000}"/>
    <cellStyle name="SAPBEXheaderText 10" xfId="4614" xr:uid="{00000000-0005-0000-0000-0000061C0000}"/>
    <cellStyle name="SAPBEXheaderText 10 2" xfId="4615" xr:uid="{00000000-0005-0000-0000-0000071C0000}"/>
    <cellStyle name="SAPBEXheaderText 10 2 2" xfId="4616" xr:uid="{00000000-0005-0000-0000-0000081C0000}"/>
    <cellStyle name="SAPBEXheaderText 10 2 2 2" xfId="4617" xr:uid="{00000000-0005-0000-0000-0000091C0000}"/>
    <cellStyle name="SAPBEXheaderText 10 2 2 2 2" xfId="8767" xr:uid="{00000000-0005-0000-0000-00000A1C0000}"/>
    <cellStyle name="SAPBEXheaderText 10 2 2 2_APM NE Q4-2024 Intra" xfId="20346" xr:uid="{CBF45FF0-04AA-46F9-9C4A-384A8973D3A0}"/>
    <cellStyle name="SAPBEXheaderText 10 2 2 3" xfId="8766" xr:uid="{00000000-0005-0000-0000-00000B1C0000}"/>
    <cellStyle name="SAPBEXheaderText 10 2 2_APM NE Q4-2024 Intra" xfId="20345" xr:uid="{99D969A1-794D-4134-B1AF-970D3B85CA20}"/>
    <cellStyle name="SAPBEXheaderText 10 2 3" xfId="4618" xr:uid="{00000000-0005-0000-0000-00000D1C0000}"/>
    <cellStyle name="SAPBEXheaderText 10 2 3 2" xfId="4619" xr:uid="{00000000-0005-0000-0000-00000E1C0000}"/>
    <cellStyle name="SAPBEXheaderText 10 2 3 2 2" xfId="8769" xr:uid="{00000000-0005-0000-0000-00000F1C0000}"/>
    <cellStyle name="SAPBEXheaderText 10 2 3 2_APM NE Q4-2024 Intra" xfId="20348" xr:uid="{641B44F0-5FB4-45A5-8544-144A40F851ED}"/>
    <cellStyle name="SAPBEXheaderText 10 2 3 3" xfId="8768" xr:uid="{00000000-0005-0000-0000-0000101C0000}"/>
    <cellStyle name="SAPBEXheaderText 10 2 3_APM NE Q4-2024 Intra" xfId="20347" xr:uid="{BB719037-B34F-4F51-8546-D06D80D71463}"/>
    <cellStyle name="SAPBEXheaderText 10 2 4" xfId="4620" xr:uid="{00000000-0005-0000-0000-0000121C0000}"/>
    <cellStyle name="SAPBEXheaderText 10 2 4 2" xfId="8770" xr:uid="{00000000-0005-0000-0000-0000131C0000}"/>
    <cellStyle name="SAPBEXheaderText 10 2 4_APM NE Q4-2024 Intra" xfId="20349" xr:uid="{508F622F-7F73-4F35-8A5E-6A55E6B218C3}"/>
    <cellStyle name="SAPBEXheaderText 10 2 5" xfId="8765" xr:uid="{00000000-0005-0000-0000-0000141C0000}"/>
    <cellStyle name="SAPBEXheaderText 10 2_APM NE Q4-2024 Intra" xfId="20344" xr:uid="{97227553-DFF3-49AC-A0BB-CDDC58D9E9C5}"/>
    <cellStyle name="SAPBEXheaderText 10 3" xfId="4621" xr:uid="{00000000-0005-0000-0000-0000161C0000}"/>
    <cellStyle name="SAPBEXheaderText 10 3 2" xfId="4622" xr:uid="{00000000-0005-0000-0000-0000171C0000}"/>
    <cellStyle name="SAPBEXheaderText 10 3 2 2" xfId="4623" xr:uid="{00000000-0005-0000-0000-0000181C0000}"/>
    <cellStyle name="SAPBEXheaderText 10 3 2 2 2" xfId="8773" xr:uid="{00000000-0005-0000-0000-0000191C0000}"/>
    <cellStyle name="SAPBEXheaderText 10 3 2 2_APM NE Q4-2024 Intra" xfId="20352" xr:uid="{37947DF6-5036-492D-8F19-2495B33058B9}"/>
    <cellStyle name="SAPBEXheaderText 10 3 2 3" xfId="8772" xr:uid="{00000000-0005-0000-0000-00001A1C0000}"/>
    <cellStyle name="SAPBEXheaderText 10 3 2_APM NE Q4-2024 Intra" xfId="20351" xr:uid="{689C0DC6-B44B-4AFA-B428-B8327BC6CE5F}"/>
    <cellStyle name="SAPBEXheaderText 10 3 3" xfId="4624" xr:uid="{00000000-0005-0000-0000-00001C1C0000}"/>
    <cellStyle name="SAPBEXheaderText 10 3 3 2" xfId="4625" xr:uid="{00000000-0005-0000-0000-00001D1C0000}"/>
    <cellStyle name="SAPBEXheaderText 10 3 3 2 2" xfId="8775" xr:uid="{00000000-0005-0000-0000-00001E1C0000}"/>
    <cellStyle name="SAPBEXheaderText 10 3 3 2_APM NE Q4-2024 Intra" xfId="20354" xr:uid="{584ED7D2-BE0A-4BDC-8E7A-4AFC1929E5B1}"/>
    <cellStyle name="SAPBEXheaderText 10 3 3 3" xfId="8774" xr:uid="{00000000-0005-0000-0000-00001F1C0000}"/>
    <cellStyle name="SAPBEXheaderText 10 3 3_APM NE Q4-2024 Intra" xfId="20353" xr:uid="{E9FD841E-4A22-4D67-901D-206B83F6ABF2}"/>
    <cellStyle name="SAPBEXheaderText 10 3 4" xfId="4626" xr:uid="{00000000-0005-0000-0000-0000211C0000}"/>
    <cellStyle name="SAPBEXheaderText 10 3 4 2" xfId="8776" xr:uid="{00000000-0005-0000-0000-0000221C0000}"/>
    <cellStyle name="SAPBEXheaderText 10 3 4_APM NE Q4-2024 Intra" xfId="20355" xr:uid="{A2157B2A-0654-4884-B312-67FB3C3C9472}"/>
    <cellStyle name="SAPBEXheaderText 10 3 5" xfId="8771" xr:uid="{00000000-0005-0000-0000-0000231C0000}"/>
    <cellStyle name="SAPBEXheaderText 10 3_APM NE Q4-2024 Intra" xfId="20350" xr:uid="{FE1F995E-E486-4DB2-B7CD-A5D74A822A4C}"/>
    <cellStyle name="SAPBEXheaderText 10 4" xfId="4627" xr:uid="{00000000-0005-0000-0000-0000251C0000}"/>
    <cellStyle name="SAPBEXheaderText 10 4 2" xfId="4628" xr:uid="{00000000-0005-0000-0000-0000261C0000}"/>
    <cellStyle name="SAPBEXheaderText 10 4 2 2" xfId="4629" xr:uid="{00000000-0005-0000-0000-0000271C0000}"/>
    <cellStyle name="SAPBEXheaderText 10 4 2 2 2" xfId="8779" xr:uid="{00000000-0005-0000-0000-0000281C0000}"/>
    <cellStyle name="SAPBEXheaderText 10 4 2 2_APM NE Q4-2024 Intra" xfId="20358" xr:uid="{C0A57E56-D1CD-458E-A1DD-30CFFA283CA4}"/>
    <cellStyle name="SAPBEXheaderText 10 4 2 3" xfId="8778" xr:uid="{00000000-0005-0000-0000-0000291C0000}"/>
    <cellStyle name="SAPBEXheaderText 10 4 2_APM NE Q4-2024 Intra" xfId="20357" xr:uid="{354630AF-D07F-448D-AC03-8C3E6E557DF9}"/>
    <cellStyle name="SAPBEXheaderText 10 4 3" xfId="4630" xr:uid="{00000000-0005-0000-0000-00002B1C0000}"/>
    <cellStyle name="SAPBEXheaderText 10 4 3 2" xfId="4631" xr:uid="{00000000-0005-0000-0000-00002C1C0000}"/>
    <cellStyle name="SAPBEXheaderText 10 4 3 2 2" xfId="8781" xr:uid="{00000000-0005-0000-0000-00002D1C0000}"/>
    <cellStyle name="SAPBEXheaderText 10 4 3 2_APM NE Q4-2024 Intra" xfId="20360" xr:uid="{31379AED-6EB0-4FCC-A589-D7CE01598551}"/>
    <cellStyle name="SAPBEXheaderText 10 4 3 3" xfId="8780" xr:uid="{00000000-0005-0000-0000-00002E1C0000}"/>
    <cellStyle name="SAPBEXheaderText 10 4 3_APM NE Q4-2024 Intra" xfId="20359" xr:uid="{6F370B3C-5595-4F37-9D4F-80C98F13ED60}"/>
    <cellStyle name="SAPBEXheaderText 10 4 4" xfId="4632" xr:uid="{00000000-0005-0000-0000-0000301C0000}"/>
    <cellStyle name="SAPBEXheaderText 10 4 4 2" xfId="8782" xr:uid="{00000000-0005-0000-0000-0000311C0000}"/>
    <cellStyle name="SAPBEXheaderText 10 4 4_APM NE Q4-2024 Intra" xfId="20361" xr:uid="{8645E477-E406-45D0-84AA-D1D7CC901D11}"/>
    <cellStyle name="SAPBEXheaderText 10 4 5" xfId="8777" xr:uid="{00000000-0005-0000-0000-0000321C0000}"/>
    <cellStyle name="SAPBEXheaderText 10 4_APM NE Q4-2024 Intra" xfId="20356" xr:uid="{8641DB3A-4A0B-4FD9-8C5B-483BA435B142}"/>
    <cellStyle name="SAPBEXheaderText 10 5" xfId="4633" xr:uid="{00000000-0005-0000-0000-0000341C0000}"/>
    <cellStyle name="SAPBEXheaderText 10 5 2" xfId="4634" xr:uid="{00000000-0005-0000-0000-0000351C0000}"/>
    <cellStyle name="SAPBEXheaderText 10 5 2 2" xfId="8784" xr:uid="{00000000-0005-0000-0000-0000361C0000}"/>
    <cellStyle name="SAPBEXheaderText 10 5 2_APM NE Q4-2024 Intra" xfId="20363" xr:uid="{AA145453-D3D8-4BD2-BCA1-49EACE2F737A}"/>
    <cellStyle name="SAPBEXheaderText 10 5 3" xfId="8783" xr:uid="{00000000-0005-0000-0000-0000371C0000}"/>
    <cellStyle name="SAPBEXheaderText 10 5_APM NE Q4-2024 Intra" xfId="20362" xr:uid="{1AE51CC1-CB49-46A9-A019-B9EBDD85771C}"/>
    <cellStyle name="SAPBEXheaderText 10 6" xfId="4635" xr:uid="{00000000-0005-0000-0000-0000391C0000}"/>
    <cellStyle name="SAPBEXheaderText 10 6 2" xfId="4636" xr:uid="{00000000-0005-0000-0000-00003A1C0000}"/>
    <cellStyle name="SAPBEXheaderText 10 6 2 2" xfId="8786" xr:uid="{00000000-0005-0000-0000-00003B1C0000}"/>
    <cellStyle name="SAPBEXheaderText 10 6 2_APM NE Q4-2024 Intra" xfId="20365" xr:uid="{15212C52-ED4A-4093-9F69-CC76242F1446}"/>
    <cellStyle name="SAPBEXheaderText 10 6 3" xfId="8785" xr:uid="{00000000-0005-0000-0000-00003C1C0000}"/>
    <cellStyle name="SAPBEXheaderText 10 6_APM NE Q4-2024 Intra" xfId="20364" xr:uid="{F2A0AC8C-145A-4B3E-99D2-3011176A5673}"/>
    <cellStyle name="SAPBEXheaderText 10 7" xfId="4637" xr:uid="{00000000-0005-0000-0000-00003E1C0000}"/>
    <cellStyle name="SAPBEXheaderText 10 7 2" xfId="8787" xr:uid="{00000000-0005-0000-0000-00003F1C0000}"/>
    <cellStyle name="SAPBEXheaderText 10 7_APM NE Q4-2024 Intra" xfId="20366" xr:uid="{253E8137-BC52-47E0-8B9B-A020631930AE}"/>
    <cellStyle name="SAPBEXheaderText 10 8" xfId="8764" xr:uid="{00000000-0005-0000-0000-0000401C0000}"/>
    <cellStyle name="SAPBEXheaderText 10_APM NE Q4-2024 Intra" xfId="20343" xr:uid="{008F324B-3244-4F97-8FA8-9107F4B36ECF}"/>
    <cellStyle name="SAPBEXheaderText 11" xfId="4638" xr:uid="{00000000-0005-0000-0000-0000421C0000}"/>
    <cellStyle name="SAPBEXheaderText 11 2" xfId="4639" xr:uid="{00000000-0005-0000-0000-0000431C0000}"/>
    <cellStyle name="SAPBEXheaderText 11 2 2" xfId="4640" xr:uid="{00000000-0005-0000-0000-0000441C0000}"/>
    <cellStyle name="SAPBEXheaderText 11 2 2 2" xfId="4641" xr:uid="{00000000-0005-0000-0000-0000451C0000}"/>
    <cellStyle name="SAPBEXheaderText 11 2 2 2 2" xfId="8791" xr:uid="{00000000-0005-0000-0000-0000461C0000}"/>
    <cellStyle name="SAPBEXheaderText 11 2 2 2_APM NE Q4-2024 Intra" xfId="20370" xr:uid="{220CCD5A-C1C9-4CBF-8820-D35F84D743B2}"/>
    <cellStyle name="SAPBEXheaderText 11 2 2 3" xfId="8790" xr:uid="{00000000-0005-0000-0000-0000471C0000}"/>
    <cellStyle name="SAPBEXheaderText 11 2 2_APM NE Q4-2024 Intra" xfId="20369" xr:uid="{805F6DB0-7A50-4C67-A8F1-1EDF78C5EF91}"/>
    <cellStyle name="SAPBEXheaderText 11 2 3" xfId="4642" xr:uid="{00000000-0005-0000-0000-0000491C0000}"/>
    <cellStyle name="SAPBEXheaderText 11 2 3 2" xfId="4643" xr:uid="{00000000-0005-0000-0000-00004A1C0000}"/>
    <cellStyle name="SAPBEXheaderText 11 2 3 2 2" xfId="8793" xr:uid="{00000000-0005-0000-0000-00004B1C0000}"/>
    <cellStyle name="SAPBEXheaderText 11 2 3 2_APM NE Q4-2024 Intra" xfId="20372" xr:uid="{46AAC444-0326-4161-8C0B-1EB86A8BD61F}"/>
    <cellStyle name="SAPBEXheaderText 11 2 3 3" xfId="8792" xr:uid="{00000000-0005-0000-0000-00004C1C0000}"/>
    <cellStyle name="SAPBEXheaderText 11 2 3_APM NE Q4-2024 Intra" xfId="20371" xr:uid="{C2B21B0E-9AC5-4A70-93B3-05D4E9CCACDA}"/>
    <cellStyle name="SAPBEXheaderText 11 2 4" xfId="4644" xr:uid="{00000000-0005-0000-0000-00004E1C0000}"/>
    <cellStyle name="SAPBEXheaderText 11 2 4 2" xfId="8794" xr:uid="{00000000-0005-0000-0000-00004F1C0000}"/>
    <cellStyle name="SAPBEXheaderText 11 2 4_APM NE Q4-2024 Intra" xfId="20373" xr:uid="{19A1ACD3-E8F7-4295-82FB-21098237909E}"/>
    <cellStyle name="SAPBEXheaderText 11 2 5" xfId="8789" xr:uid="{00000000-0005-0000-0000-0000501C0000}"/>
    <cellStyle name="SAPBEXheaderText 11 2_APM NE Q4-2024 Intra" xfId="20368" xr:uid="{DB4CC045-2ED5-45AA-B1C8-892DE81CF978}"/>
    <cellStyle name="SAPBEXheaderText 11 3" xfId="4645" xr:uid="{00000000-0005-0000-0000-0000521C0000}"/>
    <cellStyle name="SAPBEXheaderText 11 3 2" xfId="4646" xr:uid="{00000000-0005-0000-0000-0000531C0000}"/>
    <cellStyle name="SAPBEXheaderText 11 3 2 2" xfId="4647" xr:uid="{00000000-0005-0000-0000-0000541C0000}"/>
    <cellStyle name="SAPBEXheaderText 11 3 2 2 2" xfId="8797" xr:uid="{00000000-0005-0000-0000-0000551C0000}"/>
    <cellStyle name="SAPBEXheaderText 11 3 2 2_APM NE Q4-2024 Intra" xfId="20376" xr:uid="{2EA826ED-F7C2-4ECE-B50F-490CC910E3C5}"/>
    <cellStyle name="SAPBEXheaderText 11 3 2 3" xfId="8796" xr:uid="{00000000-0005-0000-0000-0000561C0000}"/>
    <cellStyle name="SAPBEXheaderText 11 3 2_APM NE Q4-2024 Intra" xfId="20375" xr:uid="{E8EC4A06-343C-46AB-BCCA-9F6B7DDC9494}"/>
    <cellStyle name="SAPBEXheaderText 11 3 3" xfId="4648" xr:uid="{00000000-0005-0000-0000-0000581C0000}"/>
    <cellStyle name="SAPBEXheaderText 11 3 3 2" xfId="4649" xr:uid="{00000000-0005-0000-0000-0000591C0000}"/>
    <cellStyle name="SAPBEXheaderText 11 3 3 2 2" xfId="8799" xr:uid="{00000000-0005-0000-0000-00005A1C0000}"/>
    <cellStyle name="SAPBEXheaderText 11 3 3 2_APM NE Q4-2024 Intra" xfId="20378" xr:uid="{8E7C8BBC-1967-433B-935D-5A5E38F2C611}"/>
    <cellStyle name="SAPBEXheaderText 11 3 3 3" xfId="8798" xr:uid="{00000000-0005-0000-0000-00005B1C0000}"/>
    <cellStyle name="SAPBEXheaderText 11 3 3_APM NE Q4-2024 Intra" xfId="20377" xr:uid="{8457AD27-BAA1-4DBB-96D8-A89D278A72E7}"/>
    <cellStyle name="SAPBEXheaderText 11 3 4" xfId="4650" xr:uid="{00000000-0005-0000-0000-00005D1C0000}"/>
    <cellStyle name="SAPBEXheaderText 11 3 4 2" xfId="8800" xr:uid="{00000000-0005-0000-0000-00005E1C0000}"/>
    <cellStyle name="SAPBEXheaderText 11 3 4_APM NE Q4-2024 Intra" xfId="20379" xr:uid="{0F5792DE-D49D-4734-918F-596B1DA83F86}"/>
    <cellStyle name="SAPBEXheaderText 11 3 5" xfId="8795" xr:uid="{00000000-0005-0000-0000-00005F1C0000}"/>
    <cellStyle name="SAPBEXheaderText 11 3_APM NE Q4-2024 Intra" xfId="20374" xr:uid="{43909CCA-3468-436F-A405-904A84AA18A1}"/>
    <cellStyle name="SAPBEXheaderText 11 4" xfId="4651" xr:uid="{00000000-0005-0000-0000-0000611C0000}"/>
    <cellStyle name="SAPBEXheaderText 11 4 2" xfId="4652" xr:uid="{00000000-0005-0000-0000-0000621C0000}"/>
    <cellStyle name="SAPBEXheaderText 11 4 2 2" xfId="4653" xr:uid="{00000000-0005-0000-0000-0000631C0000}"/>
    <cellStyle name="SAPBEXheaderText 11 4 2 2 2" xfId="8803" xr:uid="{00000000-0005-0000-0000-0000641C0000}"/>
    <cellStyle name="SAPBEXheaderText 11 4 2 2_APM NE Q4-2024 Intra" xfId="20382" xr:uid="{7FF26DA3-968C-406C-8BD6-7F4F7D975BE4}"/>
    <cellStyle name="SAPBEXheaderText 11 4 2 3" xfId="8802" xr:uid="{00000000-0005-0000-0000-0000651C0000}"/>
    <cellStyle name="SAPBEXheaderText 11 4 2_APM NE Q4-2024 Intra" xfId="20381" xr:uid="{6B0EB25A-C6C4-4E9C-8419-2C8AD6D6ABD0}"/>
    <cellStyle name="SAPBEXheaderText 11 4 3" xfId="4654" xr:uid="{00000000-0005-0000-0000-0000671C0000}"/>
    <cellStyle name="SAPBEXheaderText 11 4 3 2" xfId="4655" xr:uid="{00000000-0005-0000-0000-0000681C0000}"/>
    <cellStyle name="SAPBEXheaderText 11 4 3 2 2" xfId="8805" xr:uid="{00000000-0005-0000-0000-0000691C0000}"/>
    <cellStyle name="SAPBEXheaderText 11 4 3 2_APM NE Q4-2024 Intra" xfId="20384" xr:uid="{34705B8A-A27A-4573-BDC5-66BD9DEB965D}"/>
    <cellStyle name="SAPBEXheaderText 11 4 3 3" xfId="8804" xr:uid="{00000000-0005-0000-0000-00006A1C0000}"/>
    <cellStyle name="SAPBEXheaderText 11 4 3_APM NE Q4-2024 Intra" xfId="20383" xr:uid="{5DD2CE90-72A4-4455-8572-2F6CE1CD3FB1}"/>
    <cellStyle name="SAPBEXheaderText 11 4 4" xfId="4656" xr:uid="{00000000-0005-0000-0000-00006C1C0000}"/>
    <cellStyle name="SAPBEXheaderText 11 4 4 2" xfId="8806" xr:uid="{00000000-0005-0000-0000-00006D1C0000}"/>
    <cellStyle name="SAPBEXheaderText 11 4 4_APM NE Q4-2024 Intra" xfId="20385" xr:uid="{2338D928-A175-4512-8622-4413AF0B6260}"/>
    <cellStyle name="SAPBEXheaderText 11 4 5" xfId="8801" xr:uid="{00000000-0005-0000-0000-00006E1C0000}"/>
    <cellStyle name="SAPBEXheaderText 11 4_APM NE Q4-2024 Intra" xfId="20380" xr:uid="{F75886AF-80B4-4160-BF1E-9487A241642F}"/>
    <cellStyle name="SAPBEXheaderText 11 5" xfId="4657" xr:uid="{00000000-0005-0000-0000-0000701C0000}"/>
    <cellStyle name="SAPBEXheaderText 11 5 2" xfId="4658" xr:uid="{00000000-0005-0000-0000-0000711C0000}"/>
    <cellStyle name="SAPBEXheaderText 11 5 2 2" xfId="8808" xr:uid="{00000000-0005-0000-0000-0000721C0000}"/>
    <cellStyle name="SAPBEXheaderText 11 5 2_APM NE Q4-2024 Intra" xfId="20387" xr:uid="{20C1B4F2-56A7-4019-9A40-B80786EA83EE}"/>
    <cellStyle name="SAPBEXheaderText 11 5 3" xfId="8807" xr:uid="{00000000-0005-0000-0000-0000731C0000}"/>
    <cellStyle name="SAPBEXheaderText 11 5_APM NE Q4-2024 Intra" xfId="20386" xr:uid="{8F5DDDAF-7A42-44B6-BB68-2F526258684F}"/>
    <cellStyle name="SAPBEXheaderText 11 6" xfId="4659" xr:uid="{00000000-0005-0000-0000-0000751C0000}"/>
    <cellStyle name="SAPBEXheaderText 11 6 2" xfId="4660" xr:uid="{00000000-0005-0000-0000-0000761C0000}"/>
    <cellStyle name="SAPBEXheaderText 11 6 2 2" xfId="8810" xr:uid="{00000000-0005-0000-0000-0000771C0000}"/>
    <cellStyle name="SAPBEXheaderText 11 6 2_APM NE Q4-2024 Intra" xfId="20389" xr:uid="{1A191338-E102-4CFE-B0E5-86683E9510BA}"/>
    <cellStyle name="SAPBEXheaderText 11 6 3" xfId="8809" xr:uid="{00000000-0005-0000-0000-0000781C0000}"/>
    <cellStyle name="SAPBEXheaderText 11 6_APM NE Q4-2024 Intra" xfId="20388" xr:uid="{5E690C30-5A4B-42B9-939D-421900BAC032}"/>
    <cellStyle name="SAPBEXheaderText 11 7" xfId="4661" xr:uid="{00000000-0005-0000-0000-00007A1C0000}"/>
    <cellStyle name="SAPBEXheaderText 11 7 2" xfId="8811" xr:uid="{00000000-0005-0000-0000-00007B1C0000}"/>
    <cellStyle name="SAPBEXheaderText 11 7_APM NE Q4-2024 Intra" xfId="20390" xr:uid="{41CACDBD-D288-4FBC-9A5A-0B894BA7D194}"/>
    <cellStyle name="SAPBEXheaderText 11 8" xfId="8788" xr:uid="{00000000-0005-0000-0000-00007C1C0000}"/>
    <cellStyle name="SAPBEXheaderText 11_APM NE Q4-2024 Intra" xfId="20367" xr:uid="{936F57A7-438E-4D8E-A5AB-FEE74212FFDF}"/>
    <cellStyle name="SAPBEXheaderText 12" xfId="4662" xr:uid="{00000000-0005-0000-0000-00007E1C0000}"/>
    <cellStyle name="SAPBEXheaderText 12 2" xfId="4663" xr:uid="{00000000-0005-0000-0000-00007F1C0000}"/>
    <cellStyle name="SAPBEXheaderText 12 2 2" xfId="4664" xr:uid="{00000000-0005-0000-0000-0000801C0000}"/>
    <cellStyle name="SAPBEXheaderText 12 2 2 2" xfId="4665" xr:uid="{00000000-0005-0000-0000-0000811C0000}"/>
    <cellStyle name="SAPBEXheaderText 12 2 2 2 2" xfId="8815" xr:uid="{00000000-0005-0000-0000-0000821C0000}"/>
    <cellStyle name="SAPBEXheaderText 12 2 2 2_APM NE Q4-2024 Intra" xfId="20394" xr:uid="{9CF253D5-1ADC-428F-9EFE-AC4639C2E7A4}"/>
    <cellStyle name="SAPBEXheaderText 12 2 2 3" xfId="8814" xr:uid="{00000000-0005-0000-0000-0000831C0000}"/>
    <cellStyle name="SAPBEXheaderText 12 2 2_APM NE Q4-2024 Intra" xfId="20393" xr:uid="{42E7A1FA-DDEE-4939-ADAC-74E0426F62D9}"/>
    <cellStyle name="SAPBEXheaderText 12 2 3" xfId="4666" xr:uid="{00000000-0005-0000-0000-0000851C0000}"/>
    <cellStyle name="SAPBEXheaderText 12 2 3 2" xfId="4667" xr:uid="{00000000-0005-0000-0000-0000861C0000}"/>
    <cellStyle name="SAPBEXheaderText 12 2 3 2 2" xfId="8817" xr:uid="{00000000-0005-0000-0000-0000871C0000}"/>
    <cellStyle name="SAPBEXheaderText 12 2 3 2_APM NE Q4-2024 Intra" xfId="20396" xr:uid="{51EC5EFF-1AD1-4E6D-9987-F41F5E4F1A12}"/>
    <cellStyle name="SAPBEXheaderText 12 2 3 3" xfId="8816" xr:uid="{00000000-0005-0000-0000-0000881C0000}"/>
    <cellStyle name="SAPBEXheaderText 12 2 3_APM NE Q4-2024 Intra" xfId="20395" xr:uid="{BABF3345-DE51-47CC-B3B3-D7395439574A}"/>
    <cellStyle name="SAPBEXheaderText 12 2 4" xfId="4668" xr:uid="{00000000-0005-0000-0000-00008A1C0000}"/>
    <cellStyle name="SAPBEXheaderText 12 2 4 2" xfId="8818" xr:uid="{00000000-0005-0000-0000-00008B1C0000}"/>
    <cellStyle name="SAPBEXheaderText 12 2 4_APM NE Q4-2024 Intra" xfId="20397" xr:uid="{A3892EEE-C63C-4B66-8D20-D57AD2A57D2C}"/>
    <cellStyle name="SAPBEXheaderText 12 2 5" xfId="8813" xr:uid="{00000000-0005-0000-0000-00008C1C0000}"/>
    <cellStyle name="SAPBEXheaderText 12 2_APM NE Q4-2024 Intra" xfId="20392" xr:uid="{04347FF1-75DC-4194-9AA8-67DCD1178139}"/>
    <cellStyle name="SAPBEXheaderText 12 3" xfId="4669" xr:uid="{00000000-0005-0000-0000-00008E1C0000}"/>
    <cellStyle name="SAPBEXheaderText 12 3 2" xfId="4670" xr:uid="{00000000-0005-0000-0000-00008F1C0000}"/>
    <cellStyle name="SAPBEXheaderText 12 3 2 2" xfId="4671" xr:uid="{00000000-0005-0000-0000-0000901C0000}"/>
    <cellStyle name="SAPBEXheaderText 12 3 2 2 2" xfId="8821" xr:uid="{00000000-0005-0000-0000-0000911C0000}"/>
    <cellStyle name="SAPBEXheaderText 12 3 2 2_APM NE Q4-2024 Intra" xfId="20400" xr:uid="{E2F5FF2F-2DDC-4317-96EE-179A75E0D5D6}"/>
    <cellStyle name="SAPBEXheaderText 12 3 2 3" xfId="8820" xr:uid="{00000000-0005-0000-0000-0000921C0000}"/>
    <cellStyle name="SAPBEXheaderText 12 3 2_APM NE Q4-2024 Intra" xfId="20399" xr:uid="{84C80501-FF01-450A-BD3B-A63FCF90F326}"/>
    <cellStyle name="SAPBEXheaderText 12 3 3" xfId="4672" xr:uid="{00000000-0005-0000-0000-0000941C0000}"/>
    <cellStyle name="SAPBEXheaderText 12 3 3 2" xfId="4673" xr:uid="{00000000-0005-0000-0000-0000951C0000}"/>
    <cellStyle name="SAPBEXheaderText 12 3 3 2 2" xfId="8823" xr:uid="{00000000-0005-0000-0000-0000961C0000}"/>
    <cellStyle name="SAPBEXheaderText 12 3 3 2_APM NE Q4-2024 Intra" xfId="20402" xr:uid="{DBA24D8D-E124-4D98-9DE0-5B74B7EC2891}"/>
    <cellStyle name="SAPBEXheaderText 12 3 3 3" xfId="8822" xr:uid="{00000000-0005-0000-0000-0000971C0000}"/>
    <cellStyle name="SAPBEXheaderText 12 3 3_APM NE Q4-2024 Intra" xfId="20401" xr:uid="{E4D99E8B-ED60-49FC-BACA-E70EB691AD76}"/>
    <cellStyle name="SAPBEXheaderText 12 3 4" xfId="4674" xr:uid="{00000000-0005-0000-0000-0000991C0000}"/>
    <cellStyle name="SAPBEXheaderText 12 3 4 2" xfId="8824" xr:uid="{00000000-0005-0000-0000-00009A1C0000}"/>
    <cellStyle name="SAPBEXheaderText 12 3 4_APM NE Q4-2024 Intra" xfId="20403" xr:uid="{20111044-D7D1-4645-B08F-A6A4CD145A33}"/>
    <cellStyle name="SAPBEXheaderText 12 3 5" xfId="8819" xr:uid="{00000000-0005-0000-0000-00009B1C0000}"/>
    <cellStyle name="SAPBEXheaderText 12 3_APM NE Q4-2024 Intra" xfId="20398" xr:uid="{823038E6-E3C3-401C-B3DC-1F7165B2F518}"/>
    <cellStyle name="SAPBEXheaderText 12 4" xfId="4675" xr:uid="{00000000-0005-0000-0000-00009D1C0000}"/>
    <cellStyle name="SAPBEXheaderText 12 4 2" xfId="4676" xr:uid="{00000000-0005-0000-0000-00009E1C0000}"/>
    <cellStyle name="SAPBEXheaderText 12 4 2 2" xfId="4677" xr:uid="{00000000-0005-0000-0000-00009F1C0000}"/>
    <cellStyle name="SAPBEXheaderText 12 4 2 2 2" xfId="8827" xr:uid="{00000000-0005-0000-0000-0000A01C0000}"/>
    <cellStyle name="SAPBEXheaderText 12 4 2 2_APM NE Q4-2024 Intra" xfId="20406" xr:uid="{F7792A8F-F3E2-4AEB-8F9F-9C8740F12E88}"/>
    <cellStyle name="SAPBEXheaderText 12 4 2 3" xfId="8826" xr:uid="{00000000-0005-0000-0000-0000A11C0000}"/>
    <cellStyle name="SAPBEXheaderText 12 4 2_APM NE Q4-2024 Intra" xfId="20405" xr:uid="{2EEB2F6A-26A4-4CA1-B9FA-1FC616C34B69}"/>
    <cellStyle name="SAPBEXheaderText 12 4 3" xfId="4678" xr:uid="{00000000-0005-0000-0000-0000A31C0000}"/>
    <cellStyle name="SAPBEXheaderText 12 4 3 2" xfId="4679" xr:uid="{00000000-0005-0000-0000-0000A41C0000}"/>
    <cellStyle name="SAPBEXheaderText 12 4 3 2 2" xfId="8829" xr:uid="{00000000-0005-0000-0000-0000A51C0000}"/>
    <cellStyle name="SAPBEXheaderText 12 4 3 2_APM NE Q4-2024 Intra" xfId="20408" xr:uid="{804A961C-6D22-4A18-85A2-0FCE3FB77FA3}"/>
    <cellStyle name="SAPBEXheaderText 12 4 3 3" xfId="8828" xr:uid="{00000000-0005-0000-0000-0000A61C0000}"/>
    <cellStyle name="SAPBEXheaderText 12 4 3_APM NE Q4-2024 Intra" xfId="20407" xr:uid="{D994D8BD-5514-465A-8AB9-D594A31EA5E2}"/>
    <cellStyle name="SAPBEXheaderText 12 4 4" xfId="4680" xr:uid="{00000000-0005-0000-0000-0000A81C0000}"/>
    <cellStyle name="SAPBEXheaderText 12 4 4 2" xfId="8830" xr:uid="{00000000-0005-0000-0000-0000A91C0000}"/>
    <cellStyle name="SAPBEXheaderText 12 4 4_APM NE Q4-2024 Intra" xfId="20409" xr:uid="{5ED3A046-4C63-4726-9310-387E3A9E9D89}"/>
    <cellStyle name="SAPBEXheaderText 12 4 5" xfId="8825" xr:uid="{00000000-0005-0000-0000-0000AA1C0000}"/>
    <cellStyle name="SAPBEXheaderText 12 4_APM NE Q4-2024 Intra" xfId="20404" xr:uid="{AAA40453-3129-44F3-B738-920E522FBC7C}"/>
    <cellStyle name="SAPBEXheaderText 12 5" xfId="4681" xr:uid="{00000000-0005-0000-0000-0000AC1C0000}"/>
    <cellStyle name="SAPBEXheaderText 12 5 2" xfId="4682" xr:uid="{00000000-0005-0000-0000-0000AD1C0000}"/>
    <cellStyle name="SAPBEXheaderText 12 5 2 2" xfId="8832" xr:uid="{00000000-0005-0000-0000-0000AE1C0000}"/>
    <cellStyle name="SAPBEXheaderText 12 5 2_APM NE Q4-2024 Intra" xfId="20411" xr:uid="{6000B615-0E57-482E-B641-D932530A6C42}"/>
    <cellStyle name="SAPBEXheaderText 12 5 3" xfId="8831" xr:uid="{00000000-0005-0000-0000-0000AF1C0000}"/>
    <cellStyle name="SAPBEXheaderText 12 5_APM NE Q4-2024 Intra" xfId="20410" xr:uid="{93C93BF5-50E9-4A1F-97EF-9782984F35A8}"/>
    <cellStyle name="SAPBEXheaderText 12 6" xfId="4683" xr:uid="{00000000-0005-0000-0000-0000B11C0000}"/>
    <cellStyle name="SAPBEXheaderText 12 6 2" xfId="4684" xr:uid="{00000000-0005-0000-0000-0000B21C0000}"/>
    <cellStyle name="SAPBEXheaderText 12 6 2 2" xfId="8834" xr:uid="{00000000-0005-0000-0000-0000B31C0000}"/>
    <cellStyle name="SAPBEXheaderText 12 6 2_APM NE Q4-2024 Intra" xfId="20413" xr:uid="{7C719095-7F7E-4F9F-B51A-0F55DF26596E}"/>
    <cellStyle name="SAPBEXheaderText 12 6 3" xfId="8833" xr:uid="{00000000-0005-0000-0000-0000B41C0000}"/>
    <cellStyle name="SAPBEXheaderText 12 6_APM NE Q4-2024 Intra" xfId="20412" xr:uid="{120CE402-D95B-4775-9BF4-F563D2291DD7}"/>
    <cellStyle name="SAPBEXheaderText 12 7" xfId="4685" xr:uid="{00000000-0005-0000-0000-0000B61C0000}"/>
    <cellStyle name="SAPBEXheaderText 12 7 2" xfId="8835" xr:uid="{00000000-0005-0000-0000-0000B71C0000}"/>
    <cellStyle name="SAPBEXheaderText 12 7_APM NE Q4-2024 Intra" xfId="20414" xr:uid="{3705EA37-AFB5-4B65-B026-7BC3043B555C}"/>
    <cellStyle name="SAPBEXheaderText 12 8" xfId="8812" xr:uid="{00000000-0005-0000-0000-0000B81C0000}"/>
    <cellStyle name="SAPBEXheaderText 12_APM NE Q4-2024 Intra" xfId="20391" xr:uid="{1761F454-F17F-4E84-B6E3-CCEF27C2E0DF}"/>
    <cellStyle name="SAPBEXheaderText 13" xfId="4686" xr:uid="{00000000-0005-0000-0000-0000BA1C0000}"/>
    <cellStyle name="SAPBEXheaderText 13 2" xfId="4687" xr:uid="{00000000-0005-0000-0000-0000BB1C0000}"/>
    <cellStyle name="SAPBEXheaderText 13 2 2" xfId="4688" xr:uid="{00000000-0005-0000-0000-0000BC1C0000}"/>
    <cellStyle name="SAPBEXheaderText 13 2 2 2" xfId="4689" xr:uid="{00000000-0005-0000-0000-0000BD1C0000}"/>
    <cellStyle name="SAPBEXheaderText 13 2 2 2 2" xfId="8839" xr:uid="{00000000-0005-0000-0000-0000BE1C0000}"/>
    <cellStyle name="SAPBEXheaderText 13 2 2 2_APM NE Q4-2024 Intra" xfId="20418" xr:uid="{26C9FA0E-258B-4957-B6B6-71274F74320A}"/>
    <cellStyle name="SAPBEXheaderText 13 2 2 3" xfId="8838" xr:uid="{00000000-0005-0000-0000-0000BF1C0000}"/>
    <cellStyle name="SAPBEXheaderText 13 2 2_APM NE Q4-2024 Intra" xfId="20417" xr:uid="{91A813A4-F95A-4ED2-BED0-62968844557F}"/>
    <cellStyle name="SAPBEXheaderText 13 2 3" xfId="4690" xr:uid="{00000000-0005-0000-0000-0000C11C0000}"/>
    <cellStyle name="SAPBEXheaderText 13 2 3 2" xfId="4691" xr:uid="{00000000-0005-0000-0000-0000C21C0000}"/>
    <cellStyle name="SAPBEXheaderText 13 2 3 2 2" xfId="8841" xr:uid="{00000000-0005-0000-0000-0000C31C0000}"/>
    <cellStyle name="SAPBEXheaderText 13 2 3 2_APM NE Q4-2024 Intra" xfId="20420" xr:uid="{9E47C2B0-2115-4CEF-9201-C36F04A276AC}"/>
    <cellStyle name="SAPBEXheaderText 13 2 3 3" xfId="8840" xr:uid="{00000000-0005-0000-0000-0000C41C0000}"/>
    <cellStyle name="SAPBEXheaderText 13 2 3_APM NE Q4-2024 Intra" xfId="20419" xr:uid="{C5A4CE51-4526-40EC-86AF-A6D22C26B76B}"/>
    <cellStyle name="SAPBEXheaderText 13 2 4" xfId="4692" xr:uid="{00000000-0005-0000-0000-0000C61C0000}"/>
    <cellStyle name="SAPBEXheaderText 13 2 4 2" xfId="8842" xr:uid="{00000000-0005-0000-0000-0000C71C0000}"/>
    <cellStyle name="SAPBEXheaderText 13 2 4_APM NE Q4-2024 Intra" xfId="20421" xr:uid="{26ACBAAB-0719-49F1-A695-084B04F4D9DE}"/>
    <cellStyle name="SAPBEXheaderText 13 2 5" xfId="8837" xr:uid="{00000000-0005-0000-0000-0000C81C0000}"/>
    <cellStyle name="SAPBEXheaderText 13 2_APM NE Q4-2024 Intra" xfId="20416" xr:uid="{B77C3A5B-EC7A-40BB-A6B5-8DACE50D58DB}"/>
    <cellStyle name="SAPBEXheaderText 13 3" xfId="4693" xr:uid="{00000000-0005-0000-0000-0000CA1C0000}"/>
    <cellStyle name="SAPBEXheaderText 13 3 2" xfId="4694" xr:uid="{00000000-0005-0000-0000-0000CB1C0000}"/>
    <cellStyle name="SAPBEXheaderText 13 3 2 2" xfId="4695" xr:uid="{00000000-0005-0000-0000-0000CC1C0000}"/>
    <cellStyle name="SAPBEXheaderText 13 3 2 2 2" xfId="8845" xr:uid="{00000000-0005-0000-0000-0000CD1C0000}"/>
    <cellStyle name="SAPBEXheaderText 13 3 2 2_APM NE Q4-2024 Intra" xfId="20424" xr:uid="{4442692E-954A-43AA-97BE-8DFFACF1B018}"/>
    <cellStyle name="SAPBEXheaderText 13 3 2 3" xfId="8844" xr:uid="{00000000-0005-0000-0000-0000CE1C0000}"/>
    <cellStyle name="SAPBEXheaderText 13 3 2_APM NE Q4-2024 Intra" xfId="20423" xr:uid="{973E3543-CC04-4113-9B31-723F0ADDA700}"/>
    <cellStyle name="SAPBEXheaderText 13 3 3" xfId="4696" xr:uid="{00000000-0005-0000-0000-0000D01C0000}"/>
    <cellStyle name="SAPBEXheaderText 13 3 3 2" xfId="4697" xr:uid="{00000000-0005-0000-0000-0000D11C0000}"/>
    <cellStyle name="SAPBEXheaderText 13 3 3 2 2" xfId="8847" xr:uid="{00000000-0005-0000-0000-0000D21C0000}"/>
    <cellStyle name="SAPBEXheaderText 13 3 3 2_APM NE Q4-2024 Intra" xfId="20426" xr:uid="{EFA7EB86-A05E-48D5-9812-D90D309CF0C2}"/>
    <cellStyle name="SAPBEXheaderText 13 3 3 3" xfId="8846" xr:uid="{00000000-0005-0000-0000-0000D31C0000}"/>
    <cellStyle name="SAPBEXheaderText 13 3 3_APM NE Q4-2024 Intra" xfId="20425" xr:uid="{9124D2E7-4D9A-4616-BF55-A63D9F07E756}"/>
    <cellStyle name="SAPBEXheaderText 13 3 4" xfId="4698" xr:uid="{00000000-0005-0000-0000-0000D51C0000}"/>
    <cellStyle name="SAPBEXheaderText 13 3 4 2" xfId="8848" xr:uid="{00000000-0005-0000-0000-0000D61C0000}"/>
    <cellStyle name="SAPBEXheaderText 13 3 4_APM NE Q4-2024 Intra" xfId="20427" xr:uid="{DB3F7331-8715-40AC-BC64-1E82ABABF762}"/>
    <cellStyle name="SAPBEXheaderText 13 3 5" xfId="8843" xr:uid="{00000000-0005-0000-0000-0000D71C0000}"/>
    <cellStyle name="SAPBEXheaderText 13 3_APM NE Q4-2024 Intra" xfId="20422" xr:uid="{0D34FC2E-2A9C-4B5D-8913-E7D8ECF07D13}"/>
    <cellStyle name="SAPBEXheaderText 13 4" xfId="4699" xr:uid="{00000000-0005-0000-0000-0000D91C0000}"/>
    <cellStyle name="SAPBEXheaderText 13 4 2" xfId="4700" xr:uid="{00000000-0005-0000-0000-0000DA1C0000}"/>
    <cellStyle name="SAPBEXheaderText 13 4 2 2" xfId="4701" xr:uid="{00000000-0005-0000-0000-0000DB1C0000}"/>
    <cellStyle name="SAPBEXheaderText 13 4 2 2 2" xfId="8851" xr:uid="{00000000-0005-0000-0000-0000DC1C0000}"/>
    <cellStyle name="SAPBEXheaderText 13 4 2 2_APM NE Q4-2024 Intra" xfId="20430" xr:uid="{1E97614C-0D5C-4E9D-80BF-169CF98E2613}"/>
    <cellStyle name="SAPBEXheaderText 13 4 2 3" xfId="8850" xr:uid="{00000000-0005-0000-0000-0000DD1C0000}"/>
    <cellStyle name="SAPBEXheaderText 13 4 2_APM NE Q4-2024 Intra" xfId="20429" xr:uid="{55750DFA-4BE7-43C3-AED5-0B814F0B53AA}"/>
    <cellStyle name="SAPBEXheaderText 13 4 3" xfId="4702" xr:uid="{00000000-0005-0000-0000-0000DF1C0000}"/>
    <cellStyle name="SAPBEXheaderText 13 4 3 2" xfId="4703" xr:uid="{00000000-0005-0000-0000-0000E01C0000}"/>
    <cellStyle name="SAPBEXheaderText 13 4 3 2 2" xfId="8853" xr:uid="{00000000-0005-0000-0000-0000E11C0000}"/>
    <cellStyle name="SAPBEXheaderText 13 4 3 2_APM NE Q4-2024 Intra" xfId="20432" xr:uid="{A2072F2F-437B-4DB2-AAF0-65B89FF3817E}"/>
    <cellStyle name="SAPBEXheaderText 13 4 3 3" xfId="8852" xr:uid="{00000000-0005-0000-0000-0000E21C0000}"/>
    <cellStyle name="SAPBEXheaderText 13 4 3_APM NE Q4-2024 Intra" xfId="20431" xr:uid="{25438F52-C6E5-4FC0-A288-51DE5C95AEB1}"/>
    <cellStyle name="SAPBEXheaderText 13 4 4" xfId="4704" xr:uid="{00000000-0005-0000-0000-0000E41C0000}"/>
    <cellStyle name="SAPBEXheaderText 13 4 4 2" xfId="8854" xr:uid="{00000000-0005-0000-0000-0000E51C0000}"/>
    <cellStyle name="SAPBEXheaderText 13 4 4_APM NE Q4-2024 Intra" xfId="20433" xr:uid="{D10A0888-C369-4574-9D4F-0EFB5480F56C}"/>
    <cellStyle name="SAPBEXheaderText 13 4 5" xfId="8849" xr:uid="{00000000-0005-0000-0000-0000E61C0000}"/>
    <cellStyle name="SAPBEXheaderText 13 4_APM NE Q4-2024 Intra" xfId="20428" xr:uid="{BC2B1189-EA00-4178-AA36-D93FDDC231FE}"/>
    <cellStyle name="SAPBEXheaderText 13 5" xfId="4705" xr:uid="{00000000-0005-0000-0000-0000E81C0000}"/>
    <cellStyle name="SAPBEXheaderText 13 5 2" xfId="4706" xr:uid="{00000000-0005-0000-0000-0000E91C0000}"/>
    <cellStyle name="SAPBEXheaderText 13 5 2 2" xfId="8856" xr:uid="{00000000-0005-0000-0000-0000EA1C0000}"/>
    <cellStyle name="SAPBEXheaderText 13 5 2_APM NE Q4-2024 Intra" xfId="20435" xr:uid="{6E10B81A-3047-4F6F-ABC5-61764822B660}"/>
    <cellStyle name="SAPBEXheaderText 13 5 3" xfId="8855" xr:uid="{00000000-0005-0000-0000-0000EB1C0000}"/>
    <cellStyle name="SAPBEXheaderText 13 5_APM NE Q4-2024 Intra" xfId="20434" xr:uid="{B1D543BE-A4BF-47E5-A952-CF4EF154A995}"/>
    <cellStyle name="SAPBEXheaderText 13 6" xfId="4707" xr:uid="{00000000-0005-0000-0000-0000ED1C0000}"/>
    <cellStyle name="SAPBEXheaderText 13 6 2" xfId="4708" xr:uid="{00000000-0005-0000-0000-0000EE1C0000}"/>
    <cellStyle name="SAPBEXheaderText 13 6 2 2" xfId="8858" xr:uid="{00000000-0005-0000-0000-0000EF1C0000}"/>
    <cellStyle name="SAPBEXheaderText 13 6 2_APM NE Q4-2024 Intra" xfId="20437" xr:uid="{6181A2E7-8516-4F92-A9B6-C27A1EA9F3B5}"/>
    <cellStyle name="SAPBEXheaderText 13 6 3" xfId="8857" xr:uid="{00000000-0005-0000-0000-0000F01C0000}"/>
    <cellStyle name="SAPBEXheaderText 13 6_APM NE Q4-2024 Intra" xfId="20436" xr:uid="{EB3664D4-6B08-4EA9-9792-220E5B2BEB19}"/>
    <cellStyle name="SAPBEXheaderText 13 7" xfId="4709" xr:uid="{00000000-0005-0000-0000-0000F21C0000}"/>
    <cellStyle name="SAPBEXheaderText 13 7 2" xfId="8859" xr:uid="{00000000-0005-0000-0000-0000F31C0000}"/>
    <cellStyle name="SAPBEXheaderText 13 7_APM NE Q4-2024 Intra" xfId="20438" xr:uid="{1D469F2B-D7D5-4817-96E8-B062A322BDFF}"/>
    <cellStyle name="SAPBEXheaderText 13 8" xfId="8836" xr:uid="{00000000-0005-0000-0000-0000F41C0000}"/>
    <cellStyle name="SAPBEXheaderText 13_APM NE Q4-2024 Intra" xfId="20415" xr:uid="{471D5504-A464-4D6E-BDC9-0CA7AD0878E0}"/>
    <cellStyle name="SAPBEXheaderText 14" xfId="4710" xr:uid="{00000000-0005-0000-0000-0000F61C0000}"/>
    <cellStyle name="SAPBEXheaderText 14 2" xfId="4711" xr:uid="{00000000-0005-0000-0000-0000F71C0000}"/>
    <cellStyle name="SAPBEXheaderText 14 2 2" xfId="4712" xr:uid="{00000000-0005-0000-0000-0000F81C0000}"/>
    <cellStyle name="SAPBEXheaderText 14 2 2 2" xfId="4713" xr:uid="{00000000-0005-0000-0000-0000F91C0000}"/>
    <cellStyle name="SAPBEXheaderText 14 2 2 2 2" xfId="8863" xr:uid="{00000000-0005-0000-0000-0000FA1C0000}"/>
    <cellStyle name="SAPBEXheaderText 14 2 2 2_APM NE Q4-2024 Intra" xfId="20442" xr:uid="{451820FE-D448-4CE5-96B4-2265855D0A16}"/>
    <cellStyle name="SAPBEXheaderText 14 2 2 3" xfId="8862" xr:uid="{00000000-0005-0000-0000-0000FB1C0000}"/>
    <cellStyle name="SAPBEXheaderText 14 2 2_APM NE Q4-2024 Intra" xfId="20441" xr:uid="{EDC9BEA0-2DB4-45C4-8728-02FCD1920787}"/>
    <cellStyle name="SAPBEXheaderText 14 2 3" xfId="4714" xr:uid="{00000000-0005-0000-0000-0000FD1C0000}"/>
    <cellStyle name="SAPBEXheaderText 14 2 3 2" xfId="4715" xr:uid="{00000000-0005-0000-0000-0000FE1C0000}"/>
    <cellStyle name="SAPBEXheaderText 14 2 3 2 2" xfId="8865" xr:uid="{00000000-0005-0000-0000-0000FF1C0000}"/>
    <cellStyle name="SAPBEXheaderText 14 2 3 2_APM NE Q4-2024 Intra" xfId="20444" xr:uid="{405F24D4-1C83-4033-8932-1E6F7D284A09}"/>
    <cellStyle name="SAPBEXheaderText 14 2 3 3" xfId="8864" xr:uid="{00000000-0005-0000-0000-0000001D0000}"/>
    <cellStyle name="SAPBEXheaderText 14 2 3_APM NE Q4-2024 Intra" xfId="20443" xr:uid="{72C9DAB2-349D-4456-B448-7A6DCD889513}"/>
    <cellStyle name="SAPBEXheaderText 14 2 4" xfId="4716" xr:uid="{00000000-0005-0000-0000-0000021D0000}"/>
    <cellStyle name="SAPBEXheaderText 14 2 4 2" xfId="8866" xr:uid="{00000000-0005-0000-0000-0000031D0000}"/>
    <cellStyle name="SAPBEXheaderText 14 2 4_APM NE Q4-2024 Intra" xfId="20445" xr:uid="{2D923878-AD66-48E6-B9DA-85D918E59D75}"/>
    <cellStyle name="SAPBEXheaderText 14 2 5" xfId="8861" xr:uid="{00000000-0005-0000-0000-0000041D0000}"/>
    <cellStyle name="SAPBEXheaderText 14 2_APM NE Q4-2024 Intra" xfId="20440" xr:uid="{685D614F-284D-4505-8217-02FDEEA63AFB}"/>
    <cellStyle name="SAPBEXheaderText 14 3" xfId="4717" xr:uid="{00000000-0005-0000-0000-0000061D0000}"/>
    <cellStyle name="SAPBEXheaderText 14 3 2" xfId="4718" xr:uid="{00000000-0005-0000-0000-0000071D0000}"/>
    <cellStyle name="SAPBEXheaderText 14 3 2 2" xfId="4719" xr:uid="{00000000-0005-0000-0000-0000081D0000}"/>
    <cellStyle name="SAPBEXheaderText 14 3 2 2 2" xfId="8869" xr:uid="{00000000-0005-0000-0000-0000091D0000}"/>
    <cellStyle name="SAPBEXheaderText 14 3 2 2_APM NE Q4-2024 Intra" xfId="20448" xr:uid="{0FCBBD58-82DC-4640-9E61-9353EF542644}"/>
    <cellStyle name="SAPBEXheaderText 14 3 2 3" xfId="8868" xr:uid="{00000000-0005-0000-0000-00000A1D0000}"/>
    <cellStyle name="SAPBEXheaderText 14 3 2_APM NE Q4-2024 Intra" xfId="20447" xr:uid="{9A08A85D-9391-4E5F-93A1-44315496B71D}"/>
    <cellStyle name="SAPBEXheaderText 14 3 3" xfId="4720" xr:uid="{00000000-0005-0000-0000-00000C1D0000}"/>
    <cellStyle name="SAPBEXheaderText 14 3 3 2" xfId="4721" xr:uid="{00000000-0005-0000-0000-00000D1D0000}"/>
    <cellStyle name="SAPBEXheaderText 14 3 3 2 2" xfId="8871" xr:uid="{00000000-0005-0000-0000-00000E1D0000}"/>
    <cellStyle name="SAPBEXheaderText 14 3 3 2_APM NE Q4-2024 Intra" xfId="20450" xr:uid="{A92689F2-56CB-4646-B479-F5FB132D167E}"/>
    <cellStyle name="SAPBEXheaderText 14 3 3 3" xfId="8870" xr:uid="{00000000-0005-0000-0000-00000F1D0000}"/>
    <cellStyle name="SAPBEXheaderText 14 3 3_APM NE Q4-2024 Intra" xfId="20449" xr:uid="{BDC388EE-989F-41EA-9725-433CD85354FD}"/>
    <cellStyle name="SAPBEXheaderText 14 3 4" xfId="4722" xr:uid="{00000000-0005-0000-0000-0000111D0000}"/>
    <cellStyle name="SAPBEXheaderText 14 3 4 2" xfId="8872" xr:uid="{00000000-0005-0000-0000-0000121D0000}"/>
    <cellStyle name="SAPBEXheaderText 14 3 4_APM NE Q4-2024 Intra" xfId="20451" xr:uid="{60449FB5-51DF-4DE9-948F-6DDE2FC31234}"/>
    <cellStyle name="SAPBEXheaderText 14 3 5" xfId="8867" xr:uid="{00000000-0005-0000-0000-0000131D0000}"/>
    <cellStyle name="SAPBEXheaderText 14 3_APM NE Q4-2024 Intra" xfId="20446" xr:uid="{C5954005-A619-43A5-8794-54E6A8E88CD1}"/>
    <cellStyle name="SAPBEXheaderText 14 4" xfId="4723" xr:uid="{00000000-0005-0000-0000-0000151D0000}"/>
    <cellStyle name="SAPBEXheaderText 14 4 2" xfId="4724" xr:uid="{00000000-0005-0000-0000-0000161D0000}"/>
    <cellStyle name="SAPBEXheaderText 14 4 2 2" xfId="4725" xr:uid="{00000000-0005-0000-0000-0000171D0000}"/>
    <cellStyle name="SAPBEXheaderText 14 4 2 2 2" xfId="8875" xr:uid="{00000000-0005-0000-0000-0000181D0000}"/>
    <cellStyle name="SAPBEXheaderText 14 4 2 2_APM NE Q4-2024 Intra" xfId="20454" xr:uid="{B9B9A60A-C599-4D0E-9B95-FD77BAE92EC0}"/>
    <cellStyle name="SAPBEXheaderText 14 4 2 3" xfId="8874" xr:uid="{00000000-0005-0000-0000-0000191D0000}"/>
    <cellStyle name="SAPBEXheaderText 14 4 2_APM NE Q4-2024 Intra" xfId="20453" xr:uid="{EC08DD50-6178-4E0C-94DC-BD7BA7F706E2}"/>
    <cellStyle name="SAPBEXheaderText 14 4 3" xfId="4726" xr:uid="{00000000-0005-0000-0000-00001B1D0000}"/>
    <cellStyle name="SAPBEXheaderText 14 4 3 2" xfId="4727" xr:uid="{00000000-0005-0000-0000-00001C1D0000}"/>
    <cellStyle name="SAPBEXheaderText 14 4 3 2 2" xfId="8877" xr:uid="{00000000-0005-0000-0000-00001D1D0000}"/>
    <cellStyle name="SAPBEXheaderText 14 4 3 2_APM NE Q4-2024 Intra" xfId="20456" xr:uid="{4B9F2FCA-75B3-47A1-8704-C4D5D248A1DC}"/>
    <cellStyle name="SAPBEXheaderText 14 4 3 3" xfId="8876" xr:uid="{00000000-0005-0000-0000-00001E1D0000}"/>
    <cellStyle name="SAPBEXheaderText 14 4 3_APM NE Q4-2024 Intra" xfId="20455" xr:uid="{20AA0C82-5649-4C7E-AFE3-6AEB1DD6C787}"/>
    <cellStyle name="SAPBEXheaderText 14 4 4" xfId="4728" xr:uid="{00000000-0005-0000-0000-0000201D0000}"/>
    <cellStyle name="SAPBEXheaderText 14 4 4 2" xfId="8878" xr:uid="{00000000-0005-0000-0000-0000211D0000}"/>
    <cellStyle name="SAPBEXheaderText 14 4 4_APM NE Q4-2024 Intra" xfId="20457" xr:uid="{7C6CDEA0-E4EF-493A-B184-55FC9D6D6DE1}"/>
    <cellStyle name="SAPBEXheaderText 14 4 5" xfId="8873" xr:uid="{00000000-0005-0000-0000-0000221D0000}"/>
    <cellStyle name="SAPBEXheaderText 14 4_APM NE Q4-2024 Intra" xfId="20452" xr:uid="{04CDEF5D-A630-481E-A395-129B0EB5CFFD}"/>
    <cellStyle name="SAPBEXheaderText 14 5" xfId="4729" xr:uid="{00000000-0005-0000-0000-0000241D0000}"/>
    <cellStyle name="SAPBEXheaderText 14 5 2" xfId="4730" xr:uid="{00000000-0005-0000-0000-0000251D0000}"/>
    <cellStyle name="SAPBEXheaderText 14 5 2 2" xfId="8880" xr:uid="{00000000-0005-0000-0000-0000261D0000}"/>
    <cellStyle name="SAPBEXheaderText 14 5 2_APM NE Q4-2024 Intra" xfId="20459" xr:uid="{E52D9AED-DFD8-4CB5-BCF9-4380D048A794}"/>
    <cellStyle name="SAPBEXheaderText 14 5 3" xfId="8879" xr:uid="{00000000-0005-0000-0000-0000271D0000}"/>
    <cellStyle name="SAPBEXheaderText 14 5_APM NE Q4-2024 Intra" xfId="20458" xr:uid="{BCD759CC-8C3A-4765-B0A4-4D123A25AC15}"/>
    <cellStyle name="SAPBEXheaderText 14 6" xfId="4731" xr:uid="{00000000-0005-0000-0000-0000291D0000}"/>
    <cellStyle name="SAPBEXheaderText 14 6 2" xfId="4732" xr:uid="{00000000-0005-0000-0000-00002A1D0000}"/>
    <cellStyle name="SAPBEXheaderText 14 6 2 2" xfId="8882" xr:uid="{00000000-0005-0000-0000-00002B1D0000}"/>
    <cellStyle name="SAPBEXheaderText 14 6 2_APM NE Q4-2024 Intra" xfId="20461" xr:uid="{9F590048-F0B1-411C-BB81-F4228FEADFC6}"/>
    <cellStyle name="SAPBEXheaderText 14 6 3" xfId="8881" xr:uid="{00000000-0005-0000-0000-00002C1D0000}"/>
    <cellStyle name="SAPBEXheaderText 14 6_APM NE Q4-2024 Intra" xfId="20460" xr:uid="{C5071D7F-3CFC-4BEA-B344-C0C54C751FAA}"/>
    <cellStyle name="SAPBEXheaderText 14 7" xfId="4733" xr:uid="{00000000-0005-0000-0000-00002E1D0000}"/>
    <cellStyle name="SAPBEXheaderText 14 7 2" xfId="8883" xr:uid="{00000000-0005-0000-0000-00002F1D0000}"/>
    <cellStyle name="SAPBEXheaderText 14 7_APM NE Q4-2024 Intra" xfId="20462" xr:uid="{CEC6A5D4-749D-45C8-82CA-A56F8B91B65D}"/>
    <cellStyle name="SAPBEXheaderText 14 8" xfId="8860" xr:uid="{00000000-0005-0000-0000-0000301D0000}"/>
    <cellStyle name="SAPBEXheaderText 14_APM NE Q4-2024 Intra" xfId="20439" xr:uid="{1E840DE2-DE5F-452E-AB82-F0ACCB319CE7}"/>
    <cellStyle name="SAPBEXheaderText 15" xfId="4734" xr:uid="{00000000-0005-0000-0000-0000321D0000}"/>
    <cellStyle name="SAPBEXheaderText 15 2" xfId="4735" xr:uid="{00000000-0005-0000-0000-0000331D0000}"/>
    <cellStyle name="SAPBEXheaderText 15 2 2" xfId="4736" xr:uid="{00000000-0005-0000-0000-0000341D0000}"/>
    <cellStyle name="SAPBEXheaderText 15 2 2 2" xfId="8886" xr:uid="{00000000-0005-0000-0000-0000351D0000}"/>
    <cellStyle name="SAPBEXheaderText 15 2 2_APM NE Q4-2024 Intra" xfId="20465" xr:uid="{ED8A663D-F931-465A-89BC-35206971DD49}"/>
    <cellStyle name="SAPBEXheaderText 15 2 3" xfId="8885" xr:uid="{00000000-0005-0000-0000-0000361D0000}"/>
    <cellStyle name="SAPBEXheaderText 15 2_APM NE Q4-2024 Intra" xfId="20464" xr:uid="{4E959BAF-FE96-4900-8787-E0E3ACF2C076}"/>
    <cellStyle name="SAPBEXheaderText 15 3" xfId="4737" xr:uid="{00000000-0005-0000-0000-0000381D0000}"/>
    <cellStyle name="SAPBEXheaderText 15 3 2" xfId="4738" xr:uid="{00000000-0005-0000-0000-0000391D0000}"/>
    <cellStyle name="SAPBEXheaderText 15 3 2 2" xfId="8888" xr:uid="{00000000-0005-0000-0000-00003A1D0000}"/>
    <cellStyle name="SAPBEXheaderText 15 3 2_APM NE Q4-2024 Intra" xfId="20467" xr:uid="{BC9E6B86-144E-4349-8844-F5D680E1B351}"/>
    <cellStyle name="SAPBEXheaderText 15 3 3" xfId="8887" xr:uid="{00000000-0005-0000-0000-00003B1D0000}"/>
    <cellStyle name="SAPBEXheaderText 15 3_APM NE Q4-2024 Intra" xfId="20466" xr:uid="{E7396999-B481-4986-BF6E-2066F29AC293}"/>
    <cellStyle name="SAPBEXheaderText 15 4" xfId="4739" xr:uid="{00000000-0005-0000-0000-00003D1D0000}"/>
    <cellStyle name="SAPBEXheaderText 15 4 2" xfId="8889" xr:uid="{00000000-0005-0000-0000-00003E1D0000}"/>
    <cellStyle name="SAPBEXheaderText 15 4_APM NE Q4-2024 Intra" xfId="20468" xr:uid="{31220055-4947-4141-B5D0-523CB66C6C23}"/>
    <cellStyle name="SAPBEXheaderText 15 5" xfId="8884" xr:uid="{00000000-0005-0000-0000-00003F1D0000}"/>
    <cellStyle name="SAPBEXheaderText 15_APM NE Q4-2024 Intra" xfId="20463" xr:uid="{C5D8F7C7-5A79-4579-A7B0-3A642A8BB119}"/>
    <cellStyle name="SAPBEXheaderText 16" xfId="4740" xr:uid="{00000000-0005-0000-0000-0000411D0000}"/>
    <cellStyle name="SAPBEXheaderText 16 2" xfId="4741" xr:uid="{00000000-0005-0000-0000-0000421D0000}"/>
    <cellStyle name="SAPBEXheaderText 16 2 2" xfId="4742" xr:uid="{00000000-0005-0000-0000-0000431D0000}"/>
    <cellStyle name="SAPBEXheaderText 16 2 2 2" xfId="8892" xr:uid="{00000000-0005-0000-0000-0000441D0000}"/>
    <cellStyle name="SAPBEXheaderText 16 2 2_APM NE Q4-2024 Intra" xfId="20471" xr:uid="{17AB69DC-BF5C-4CA2-98F7-063820563D40}"/>
    <cellStyle name="SAPBEXheaderText 16 2 3" xfId="8891" xr:uid="{00000000-0005-0000-0000-0000451D0000}"/>
    <cellStyle name="SAPBEXheaderText 16 2_APM NE Q4-2024 Intra" xfId="20470" xr:uid="{98AD9544-39C9-4AD5-8E63-3910AB04B7A2}"/>
    <cellStyle name="SAPBEXheaderText 16 3" xfId="4743" xr:uid="{00000000-0005-0000-0000-0000471D0000}"/>
    <cellStyle name="SAPBEXheaderText 16 3 2" xfId="4744" xr:uid="{00000000-0005-0000-0000-0000481D0000}"/>
    <cellStyle name="SAPBEXheaderText 16 3 2 2" xfId="8894" xr:uid="{00000000-0005-0000-0000-0000491D0000}"/>
    <cellStyle name="SAPBEXheaderText 16 3 2_APM NE Q4-2024 Intra" xfId="20473" xr:uid="{BD3B722D-FC46-42D9-B30F-75D7C72A8504}"/>
    <cellStyle name="SAPBEXheaderText 16 3 3" xfId="8893" xr:uid="{00000000-0005-0000-0000-00004A1D0000}"/>
    <cellStyle name="SAPBEXheaderText 16 3_APM NE Q4-2024 Intra" xfId="20472" xr:uid="{433E4FE6-148D-4014-ADA5-7A5BAB0D44B2}"/>
    <cellStyle name="SAPBEXheaderText 16 4" xfId="4745" xr:uid="{00000000-0005-0000-0000-00004C1D0000}"/>
    <cellStyle name="SAPBEXheaderText 16 4 2" xfId="8895" xr:uid="{00000000-0005-0000-0000-00004D1D0000}"/>
    <cellStyle name="SAPBEXheaderText 16 4_APM NE Q4-2024 Intra" xfId="20474" xr:uid="{D0A0CFFE-0A1A-486F-8B25-AB6714F355A0}"/>
    <cellStyle name="SAPBEXheaderText 16 5" xfId="8890" xr:uid="{00000000-0005-0000-0000-00004E1D0000}"/>
    <cellStyle name="SAPBEXheaderText 16_APM NE Q4-2024 Intra" xfId="20469" xr:uid="{00B131AE-0062-4CC1-B4E7-BD6EA4E60A81}"/>
    <cellStyle name="SAPBEXheaderText 17" xfId="4746" xr:uid="{00000000-0005-0000-0000-0000501D0000}"/>
    <cellStyle name="SAPBEXheaderText 17 2" xfId="4747" xr:uid="{00000000-0005-0000-0000-0000511D0000}"/>
    <cellStyle name="SAPBEXheaderText 17 2 2" xfId="8897" xr:uid="{00000000-0005-0000-0000-0000521D0000}"/>
    <cellStyle name="SAPBEXheaderText 17 2_APM NE Q4-2024 Intra" xfId="20476" xr:uid="{288A7038-61CE-4F90-BA40-A730BBE2A470}"/>
    <cellStyle name="SAPBEXheaderText 17 3" xfId="8896" xr:uid="{00000000-0005-0000-0000-0000531D0000}"/>
    <cellStyle name="SAPBEXheaderText 17_APM NE Q4-2024 Intra" xfId="20475" xr:uid="{00357ABA-D49A-4FEF-BE68-2883E1D79469}"/>
    <cellStyle name="SAPBEXheaderText 18" xfId="4748" xr:uid="{00000000-0005-0000-0000-0000551D0000}"/>
    <cellStyle name="SAPBEXheaderText 18 2" xfId="4749" xr:uid="{00000000-0005-0000-0000-0000561D0000}"/>
    <cellStyle name="SAPBEXheaderText 18 2 2" xfId="8899" xr:uid="{00000000-0005-0000-0000-0000571D0000}"/>
    <cellStyle name="SAPBEXheaderText 18 2_APM NE Q4-2024 Intra" xfId="20478" xr:uid="{4A797752-6155-4C08-AA29-7BDCB8E4B39B}"/>
    <cellStyle name="SAPBEXheaderText 18 3" xfId="8898" xr:uid="{00000000-0005-0000-0000-0000581D0000}"/>
    <cellStyle name="SAPBEXheaderText 18_APM NE Q4-2024 Intra" xfId="20477" xr:uid="{FB540E5F-D8C9-4887-B64E-A6857747BC4B}"/>
    <cellStyle name="SAPBEXheaderText 19" xfId="4750" xr:uid="{00000000-0005-0000-0000-00005A1D0000}"/>
    <cellStyle name="SAPBEXheaderText 19 2" xfId="8900" xr:uid="{00000000-0005-0000-0000-00005B1D0000}"/>
    <cellStyle name="SAPBEXheaderText 19_APM NE Q4-2024 Intra" xfId="20479" xr:uid="{5663946D-CAF8-4F70-8C6C-D46DCC7C6B53}"/>
    <cellStyle name="SAPBEXheaderText 2" xfId="4751" xr:uid="{00000000-0005-0000-0000-00005C1D0000}"/>
    <cellStyle name="SAPBEXheaderText 2 2" xfId="4752" xr:uid="{00000000-0005-0000-0000-00005D1D0000}"/>
    <cellStyle name="SAPBEXheaderText 2 2 2" xfId="4753" xr:uid="{00000000-0005-0000-0000-00005E1D0000}"/>
    <cellStyle name="SAPBEXheaderText 2 2 2 2" xfId="4754" xr:uid="{00000000-0005-0000-0000-00005F1D0000}"/>
    <cellStyle name="SAPBEXheaderText 2 2 2 2 2" xfId="4755" xr:uid="{00000000-0005-0000-0000-0000601D0000}"/>
    <cellStyle name="SAPBEXheaderText 2 2 2 2 2 2" xfId="8905" xr:uid="{00000000-0005-0000-0000-0000611D0000}"/>
    <cellStyle name="SAPBEXheaderText 2 2 2 2 2_APM NE Q4-2024 Intra" xfId="20484" xr:uid="{41B42742-E379-438C-8E91-8E4B99DB515C}"/>
    <cellStyle name="SAPBEXheaderText 2 2 2 2 3" xfId="8904" xr:uid="{00000000-0005-0000-0000-0000621D0000}"/>
    <cellStyle name="SAPBEXheaderText 2 2 2 2_APM NE Q4-2024 Intra" xfId="20483" xr:uid="{AEFCC7EC-917F-4375-AD44-3CCFA199D572}"/>
    <cellStyle name="SAPBEXheaderText 2 2 2 3" xfId="4756" xr:uid="{00000000-0005-0000-0000-0000641D0000}"/>
    <cellStyle name="SAPBEXheaderText 2 2 2 3 2" xfId="4757" xr:uid="{00000000-0005-0000-0000-0000651D0000}"/>
    <cellStyle name="SAPBEXheaderText 2 2 2 3 2 2" xfId="8907" xr:uid="{00000000-0005-0000-0000-0000661D0000}"/>
    <cellStyle name="SAPBEXheaderText 2 2 2 3 2_APM NE Q4-2024 Intra" xfId="20486" xr:uid="{72585D88-B1FF-41CC-9A78-ACB95395ECB5}"/>
    <cellStyle name="SAPBEXheaderText 2 2 2 3 3" xfId="8906" xr:uid="{00000000-0005-0000-0000-0000671D0000}"/>
    <cellStyle name="SAPBEXheaderText 2 2 2 3_APM NE Q4-2024 Intra" xfId="20485" xr:uid="{58B0A2DB-F66F-45C0-8650-8C47B24703FC}"/>
    <cellStyle name="SAPBEXheaderText 2 2 2 4" xfId="4758" xr:uid="{00000000-0005-0000-0000-0000691D0000}"/>
    <cellStyle name="SAPBEXheaderText 2 2 2 4 2" xfId="8908" xr:uid="{00000000-0005-0000-0000-00006A1D0000}"/>
    <cellStyle name="SAPBEXheaderText 2 2 2 4_APM NE Q4-2024 Intra" xfId="20487" xr:uid="{A4971EB6-5C2A-486E-8D2E-0661E7928843}"/>
    <cellStyle name="SAPBEXheaderText 2 2 2 5" xfId="8903" xr:uid="{00000000-0005-0000-0000-00006B1D0000}"/>
    <cellStyle name="SAPBEXheaderText 2 2 2_APM NE Q4-2024 Intra" xfId="20482" xr:uid="{A1ABED74-E3EF-4F8D-BCBA-FADB423D9B2B}"/>
    <cellStyle name="SAPBEXheaderText 2 2 3" xfId="4759" xr:uid="{00000000-0005-0000-0000-00006D1D0000}"/>
    <cellStyle name="SAPBEXheaderText 2 2 3 2" xfId="4760" xr:uid="{00000000-0005-0000-0000-00006E1D0000}"/>
    <cellStyle name="SAPBEXheaderText 2 2 3 2 2" xfId="4761" xr:uid="{00000000-0005-0000-0000-00006F1D0000}"/>
    <cellStyle name="SAPBEXheaderText 2 2 3 2 2 2" xfId="8911" xr:uid="{00000000-0005-0000-0000-0000701D0000}"/>
    <cellStyle name="SAPBEXheaderText 2 2 3 2 2_APM NE Q4-2024 Intra" xfId="20490" xr:uid="{2A28E7F0-A68B-42B5-B589-EBAF5430E0B5}"/>
    <cellStyle name="SAPBEXheaderText 2 2 3 2 3" xfId="8910" xr:uid="{00000000-0005-0000-0000-0000711D0000}"/>
    <cellStyle name="SAPBEXheaderText 2 2 3 2_APM NE Q4-2024 Intra" xfId="20489" xr:uid="{A39C8BC7-D455-4898-9EC4-242DAD228D7C}"/>
    <cellStyle name="SAPBEXheaderText 2 2 3 3" xfId="4762" xr:uid="{00000000-0005-0000-0000-0000731D0000}"/>
    <cellStyle name="SAPBEXheaderText 2 2 3 3 2" xfId="4763" xr:uid="{00000000-0005-0000-0000-0000741D0000}"/>
    <cellStyle name="SAPBEXheaderText 2 2 3 3 2 2" xfId="8913" xr:uid="{00000000-0005-0000-0000-0000751D0000}"/>
    <cellStyle name="SAPBEXheaderText 2 2 3 3 2_APM NE Q4-2024 Intra" xfId="20492" xr:uid="{BEF2F6F0-D5C7-4966-A0DF-677E90D2E0F6}"/>
    <cellStyle name="SAPBEXheaderText 2 2 3 3 3" xfId="8912" xr:uid="{00000000-0005-0000-0000-0000761D0000}"/>
    <cellStyle name="SAPBEXheaderText 2 2 3 3_APM NE Q4-2024 Intra" xfId="20491" xr:uid="{1B05B380-EE43-40B8-B7FB-1F4AE63BBADE}"/>
    <cellStyle name="SAPBEXheaderText 2 2 3 4" xfId="4764" xr:uid="{00000000-0005-0000-0000-0000781D0000}"/>
    <cellStyle name="SAPBEXheaderText 2 2 3 4 2" xfId="8914" xr:uid="{00000000-0005-0000-0000-0000791D0000}"/>
    <cellStyle name="SAPBEXheaderText 2 2 3 4_APM NE Q4-2024 Intra" xfId="20493" xr:uid="{E41F53D0-6FF6-47B6-97B0-9FCC88FFBDC0}"/>
    <cellStyle name="SAPBEXheaderText 2 2 3 5" xfId="8909" xr:uid="{00000000-0005-0000-0000-00007A1D0000}"/>
    <cellStyle name="SAPBEXheaderText 2 2 3_APM NE Q4-2024 Intra" xfId="20488" xr:uid="{B38492D1-F544-4F06-B1C0-50F1F88D0E7B}"/>
    <cellStyle name="SAPBEXheaderText 2 2 4" xfId="4765" xr:uid="{00000000-0005-0000-0000-00007C1D0000}"/>
    <cellStyle name="SAPBEXheaderText 2 2 4 2" xfId="4766" xr:uid="{00000000-0005-0000-0000-00007D1D0000}"/>
    <cellStyle name="SAPBEXheaderText 2 2 4 2 2" xfId="8916" xr:uid="{00000000-0005-0000-0000-00007E1D0000}"/>
    <cellStyle name="SAPBEXheaderText 2 2 4 2_APM NE Q4-2024 Intra" xfId="20495" xr:uid="{243E3157-0715-4B68-A0BF-2A192A430714}"/>
    <cellStyle name="SAPBEXheaderText 2 2 4 3" xfId="8915" xr:uid="{00000000-0005-0000-0000-00007F1D0000}"/>
    <cellStyle name="SAPBEXheaderText 2 2 4_APM NE Q4-2024 Intra" xfId="20494" xr:uid="{04C86E97-1853-4BB9-A10A-FF13C0D389AF}"/>
    <cellStyle name="SAPBEXheaderText 2 2 5" xfId="4767" xr:uid="{00000000-0005-0000-0000-0000811D0000}"/>
    <cellStyle name="SAPBEXheaderText 2 2 5 2" xfId="4768" xr:uid="{00000000-0005-0000-0000-0000821D0000}"/>
    <cellStyle name="SAPBEXheaderText 2 2 5 2 2" xfId="8918" xr:uid="{00000000-0005-0000-0000-0000831D0000}"/>
    <cellStyle name="SAPBEXheaderText 2 2 5 2_APM NE Q4-2024 Intra" xfId="20497" xr:uid="{58906FA2-4CB2-41F0-9810-27EB09AC9CBA}"/>
    <cellStyle name="SAPBEXheaderText 2 2 5 3" xfId="8917" xr:uid="{00000000-0005-0000-0000-0000841D0000}"/>
    <cellStyle name="SAPBEXheaderText 2 2 5_APM NE Q4-2024 Intra" xfId="20496" xr:uid="{96DD97C1-B663-42F6-B6FA-663C359E885F}"/>
    <cellStyle name="SAPBEXheaderText 2 2 6" xfId="4769" xr:uid="{00000000-0005-0000-0000-0000861D0000}"/>
    <cellStyle name="SAPBEXheaderText 2 2 6 2" xfId="8919" xr:uid="{00000000-0005-0000-0000-0000871D0000}"/>
    <cellStyle name="SAPBEXheaderText 2 2 6_APM NE Q4-2024 Intra" xfId="20498" xr:uid="{DEF5F208-54B1-421F-A0EE-5CA6C5BDFB14}"/>
    <cellStyle name="SAPBEXheaderText 2 2 7" xfId="8902" xr:uid="{00000000-0005-0000-0000-0000881D0000}"/>
    <cellStyle name="SAPBEXheaderText 2 2 8" xfId="15023" xr:uid="{DE163BD1-7440-4A6A-B7FB-23DCAC365367}"/>
    <cellStyle name="SAPBEXheaderText 2 2 8 2" xfId="15024" xr:uid="{BE23FC91-E112-486C-96FC-7A6EE01657F7}"/>
    <cellStyle name="SAPBEXheaderText 2 2 8_APM NE Q4-2024 Intra" xfId="20499" xr:uid="{A7C069BB-4A27-40AA-BB42-C3D6519896B0}"/>
    <cellStyle name="SAPBEXheaderText 2 2_APM NE Q4-2024 Intra" xfId="20481" xr:uid="{6E49328F-A5F0-47D8-8E7C-8D2CE69DD7EE}"/>
    <cellStyle name="SAPBEXheaderText 2 3" xfId="4770" xr:uid="{00000000-0005-0000-0000-00008A1D0000}"/>
    <cellStyle name="SAPBEXheaderText 2 3 2" xfId="4771" xr:uid="{00000000-0005-0000-0000-00008B1D0000}"/>
    <cellStyle name="SAPBEXheaderText 2 3 2 2" xfId="4772" xr:uid="{00000000-0005-0000-0000-00008C1D0000}"/>
    <cellStyle name="SAPBEXheaderText 2 3 2 2 2" xfId="8922" xr:uid="{00000000-0005-0000-0000-00008D1D0000}"/>
    <cellStyle name="SAPBEXheaderText 2 3 2 2_APM NE Q4-2024 Intra" xfId="20502" xr:uid="{20C9AC75-0A52-44B5-AA8F-AF1AAD06817A}"/>
    <cellStyle name="SAPBEXheaderText 2 3 2 3" xfId="8921" xr:uid="{00000000-0005-0000-0000-00008E1D0000}"/>
    <cellStyle name="SAPBEXheaderText 2 3 2_APM NE Q4-2024 Intra" xfId="20501" xr:uid="{64414FD6-D860-4847-92CD-38FF7867F2AE}"/>
    <cellStyle name="SAPBEXheaderText 2 3 3" xfId="4773" xr:uid="{00000000-0005-0000-0000-0000901D0000}"/>
    <cellStyle name="SAPBEXheaderText 2 3 3 2" xfId="4774" xr:uid="{00000000-0005-0000-0000-0000911D0000}"/>
    <cellStyle name="SAPBEXheaderText 2 3 3 2 2" xfId="8924" xr:uid="{00000000-0005-0000-0000-0000921D0000}"/>
    <cellStyle name="SAPBEXheaderText 2 3 3 2_APM NE Q4-2024 Intra" xfId="20504" xr:uid="{D993CA2A-9BC1-40D4-9D52-B0E0761FC756}"/>
    <cellStyle name="SAPBEXheaderText 2 3 3 3" xfId="8923" xr:uid="{00000000-0005-0000-0000-0000931D0000}"/>
    <cellStyle name="SAPBEXheaderText 2 3 3_APM NE Q4-2024 Intra" xfId="20503" xr:uid="{A7653E62-58F1-44A1-B925-AA180D2AE85E}"/>
    <cellStyle name="SAPBEXheaderText 2 3 4" xfId="4775" xr:uid="{00000000-0005-0000-0000-0000951D0000}"/>
    <cellStyle name="SAPBEXheaderText 2 3 4 2" xfId="8925" xr:uid="{00000000-0005-0000-0000-0000961D0000}"/>
    <cellStyle name="SAPBEXheaderText 2 3 4_APM NE Q4-2024 Intra" xfId="20505" xr:uid="{3C295844-1E51-413D-AD55-49DE99EAB407}"/>
    <cellStyle name="SAPBEXheaderText 2 3 5" xfId="8920" xr:uid="{00000000-0005-0000-0000-0000971D0000}"/>
    <cellStyle name="SAPBEXheaderText 2 3 6" xfId="15025" xr:uid="{68135D9B-FDC9-4ACB-863F-CC142114ABB5}"/>
    <cellStyle name="SAPBEXheaderText 2 3 7" xfId="15026" xr:uid="{7C87EBAE-1403-40FB-807D-DF3505FCB75D}"/>
    <cellStyle name="SAPBEXheaderText 2 3 8" xfId="15027" xr:uid="{E2813BFC-D638-41AA-9B2E-4375FAC5DE18}"/>
    <cellStyle name="SAPBEXheaderText 2 3 8 2" xfId="15028" xr:uid="{CB714F7E-028C-46FE-9DA1-E840D0E59621}"/>
    <cellStyle name="SAPBEXheaderText 2 3 8_APM NE Q4-2024 Intra" xfId="20506" xr:uid="{21713A25-BFE5-4652-9C43-30182482A493}"/>
    <cellStyle name="SAPBEXheaderText 2 3_APM NE Q4-2024 Intra" xfId="20500" xr:uid="{B0D1598F-B115-4684-BE09-D0E790D4A81C}"/>
    <cellStyle name="SAPBEXheaderText 2 4" xfId="4776" xr:uid="{00000000-0005-0000-0000-0000991D0000}"/>
    <cellStyle name="SAPBEXheaderText 2 4 2" xfId="4777" xr:uid="{00000000-0005-0000-0000-00009A1D0000}"/>
    <cellStyle name="SAPBEXheaderText 2 4 2 2" xfId="4778" xr:uid="{00000000-0005-0000-0000-00009B1D0000}"/>
    <cellStyle name="SAPBEXheaderText 2 4 2 2 2" xfId="8928" xr:uid="{00000000-0005-0000-0000-00009C1D0000}"/>
    <cellStyle name="SAPBEXheaderText 2 4 2 2_APM NE Q4-2024 Intra" xfId="20509" xr:uid="{F72F0661-7092-467C-8F70-20E8551A6B4D}"/>
    <cellStyle name="SAPBEXheaderText 2 4 2 3" xfId="8927" xr:uid="{00000000-0005-0000-0000-00009D1D0000}"/>
    <cellStyle name="SAPBEXheaderText 2 4 2_APM NE Q4-2024 Intra" xfId="20508" xr:uid="{0DD92ABE-12F0-45CB-8D49-705818EA546F}"/>
    <cellStyle name="SAPBEXheaderText 2 4 3" xfId="4779" xr:uid="{00000000-0005-0000-0000-00009F1D0000}"/>
    <cellStyle name="SAPBEXheaderText 2 4 3 2" xfId="4780" xr:uid="{00000000-0005-0000-0000-0000A01D0000}"/>
    <cellStyle name="SAPBEXheaderText 2 4 3 2 2" xfId="8930" xr:uid="{00000000-0005-0000-0000-0000A11D0000}"/>
    <cellStyle name="SAPBEXheaderText 2 4 3 2_APM NE Q4-2024 Intra" xfId="20511" xr:uid="{8379783F-E0C7-476D-B9E0-404F6DC14BB9}"/>
    <cellStyle name="SAPBEXheaderText 2 4 3 3" xfId="8929" xr:uid="{00000000-0005-0000-0000-0000A21D0000}"/>
    <cellStyle name="SAPBEXheaderText 2 4 3_APM NE Q4-2024 Intra" xfId="20510" xr:uid="{59622E81-7548-48D1-A16D-05B481689A8E}"/>
    <cellStyle name="SAPBEXheaderText 2 4 4" xfId="4781" xr:uid="{00000000-0005-0000-0000-0000A41D0000}"/>
    <cellStyle name="SAPBEXheaderText 2 4 4 2" xfId="8931" xr:uid="{00000000-0005-0000-0000-0000A51D0000}"/>
    <cellStyle name="SAPBEXheaderText 2 4 4_APM NE Q4-2024 Intra" xfId="20512" xr:uid="{FAC20BA4-F030-4BCC-A54F-B9F23E3A2489}"/>
    <cellStyle name="SAPBEXheaderText 2 4 5" xfId="8926" xr:uid="{00000000-0005-0000-0000-0000A61D0000}"/>
    <cellStyle name="SAPBEXheaderText 2 4_APM NE Q4-2024 Intra" xfId="20507" xr:uid="{D1CF6C2C-12B4-4C48-8861-96A2AD43EFCA}"/>
    <cellStyle name="SAPBEXheaderText 2 5" xfId="4782" xr:uid="{00000000-0005-0000-0000-0000A81D0000}"/>
    <cellStyle name="SAPBEXheaderText 2 5 2" xfId="4783" xr:uid="{00000000-0005-0000-0000-0000A91D0000}"/>
    <cellStyle name="SAPBEXheaderText 2 5 2 2" xfId="8933" xr:uid="{00000000-0005-0000-0000-0000AA1D0000}"/>
    <cellStyle name="SAPBEXheaderText 2 5 2_APM NE Q4-2024 Intra" xfId="20514" xr:uid="{E5C7C007-BE70-415D-B4FF-2F1AB8DAC181}"/>
    <cellStyle name="SAPBEXheaderText 2 5 3" xfId="8932" xr:uid="{00000000-0005-0000-0000-0000AB1D0000}"/>
    <cellStyle name="SAPBEXheaderText 2 5_APM NE Q4-2024 Intra" xfId="20513" xr:uid="{BCDF9067-A4C2-4EAA-977A-6F77F1E50C9C}"/>
    <cellStyle name="SAPBEXheaderText 2 6" xfId="4784" xr:uid="{00000000-0005-0000-0000-0000AD1D0000}"/>
    <cellStyle name="SAPBEXheaderText 2 6 2" xfId="4785" xr:uid="{00000000-0005-0000-0000-0000AE1D0000}"/>
    <cellStyle name="SAPBEXheaderText 2 6 2 2" xfId="8935" xr:uid="{00000000-0005-0000-0000-0000AF1D0000}"/>
    <cellStyle name="SAPBEXheaderText 2 6 2_APM NE Q4-2024 Intra" xfId="20516" xr:uid="{AEBA9C18-0AED-4A29-94A7-6E3680BD3F3F}"/>
    <cellStyle name="SAPBEXheaderText 2 6 3" xfId="8934" xr:uid="{00000000-0005-0000-0000-0000B01D0000}"/>
    <cellStyle name="SAPBEXheaderText 2 6_APM NE Q4-2024 Intra" xfId="20515" xr:uid="{8CAC7EE9-6ECC-4FE5-A1E7-259BA1107490}"/>
    <cellStyle name="SAPBEXheaderText 2 7" xfId="4786" xr:uid="{00000000-0005-0000-0000-0000B21D0000}"/>
    <cellStyle name="SAPBEXheaderText 2 7 2" xfId="8936" xr:uid="{00000000-0005-0000-0000-0000B31D0000}"/>
    <cellStyle name="SAPBEXheaderText 2 7_APM NE Q4-2024 Intra" xfId="20517" xr:uid="{75BBB286-0FE9-4E41-AC62-0F14AC4167AB}"/>
    <cellStyle name="SAPBEXheaderText 2 8" xfId="8901" xr:uid="{00000000-0005-0000-0000-0000B41D0000}"/>
    <cellStyle name="SAPBEXheaderText 2_APM NE Q4-2024 Intra" xfId="20480" xr:uid="{C2B4E1E7-ADD8-4C7A-B5E8-5FF8039F43A7}"/>
    <cellStyle name="SAPBEXheaderText 20" xfId="8763" xr:uid="{00000000-0005-0000-0000-0000B61D0000}"/>
    <cellStyle name="SAPBEXheaderText 3" xfId="4787" xr:uid="{00000000-0005-0000-0000-0000B71D0000}"/>
    <cellStyle name="SAPBEXheaderText 3 10" xfId="15029" xr:uid="{328EE60F-270D-474F-BB98-4E7AA4172C4F}"/>
    <cellStyle name="SAPBEXheaderText 3 11" xfId="15030" xr:uid="{41D16441-1334-40CF-946C-D40BAAC92D3A}"/>
    <cellStyle name="SAPBEXheaderText 3 11 2" xfId="15031" xr:uid="{B4DADE14-6468-4F71-87DC-5650E1E20B20}"/>
    <cellStyle name="SAPBEXheaderText 3 11_APM NE Q4-2024 Intra" xfId="20519" xr:uid="{BDE0A432-2C39-4BE8-9170-34F8E391907D}"/>
    <cellStyle name="SAPBEXheaderText 3 2" xfId="4788" xr:uid="{00000000-0005-0000-0000-0000B81D0000}"/>
    <cellStyle name="SAPBEXheaderText 3 2 2" xfId="4789" xr:uid="{00000000-0005-0000-0000-0000B91D0000}"/>
    <cellStyle name="SAPBEXheaderText 3 2 2 2" xfId="4790" xr:uid="{00000000-0005-0000-0000-0000BA1D0000}"/>
    <cellStyle name="SAPBEXheaderText 3 2 2 2 2" xfId="8940" xr:uid="{00000000-0005-0000-0000-0000BB1D0000}"/>
    <cellStyle name="SAPBEXheaderText 3 2 2 2_APM NE Q4-2024 Intra" xfId="20522" xr:uid="{37236367-B4A2-47DF-8B79-9C5F57A0888D}"/>
    <cellStyle name="SAPBEXheaderText 3 2 2 3" xfId="8939" xr:uid="{00000000-0005-0000-0000-0000BC1D0000}"/>
    <cellStyle name="SAPBEXheaderText 3 2 2_APM NE Q4-2024 Intra" xfId="20521" xr:uid="{76E01C7F-3669-4779-A81F-7109F9C1A8A3}"/>
    <cellStyle name="SAPBEXheaderText 3 2 3" xfId="4791" xr:uid="{00000000-0005-0000-0000-0000BE1D0000}"/>
    <cellStyle name="SAPBEXheaderText 3 2 3 2" xfId="4792" xr:uid="{00000000-0005-0000-0000-0000BF1D0000}"/>
    <cellStyle name="SAPBEXheaderText 3 2 3 2 2" xfId="8942" xr:uid="{00000000-0005-0000-0000-0000C01D0000}"/>
    <cellStyle name="SAPBEXheaderText 3 2 3 2_APM NE Q4-2024 Intra" xfId="20524" xr:uid="{146683B0-04A0-4CAB-9874-55CC6BBD11B0}"/>
    <cellStyle name="SAPBEXheaderText 3 2 3 3" xfId="8941" xr:uid="{00000000-0005-0000-0000-0000C11D0000}"/>
    <cellStyle name="SAPBEXheaderText 3 2 3_APM NE Q4-2024 Intra" xfId="20523" xr:uid="{BA081A48-AB8F-4477-B3FB-9A2B4B888ACC}"/>
    <cellStyle name="SAPBEXheaderText 3 2 4" xfId="4793" xr:uid="{00000000-0005-0000-0000-0000C31D0000}"/>
    <cellStyle name="SAPBEXheaderText 3 2 4 2" xfId="8943" xr:uid="{00000000-0005-0000-0000-0000C41D0000}"/>
    <cellStyle name="SAPBEXheaderText 3 2 4_APM NE Q4-2024 Intra" xfId="20525" xr:uid="{07AC41C9-37CD-4880-9A45-6CFEC337B6CA}"/>
    <cellStyle name="SAPBEXheaderText 3 2 5" xfId="8938" xr:uid="{00000000-0005-0000-0000-0000C51D0000}"/>
    <cellStyle name="SAPBEXheaderText 3 2 6" xfId="15032" xr:uid="{7EAB3A4C-1CED-43DA-83F6-00DA0D2B2F67}"/>
    <cellStyle name="SAPBEXheaderText 3 2 7" xfId="15033" xr:uid="{DBC4A94F-A809-402F-B250-B99D60A992A7}"/>
    <cellStyle name="SAPBEXheaderText 3 2 8" xfId="15034" xr:uid="{BBE63A21-CF0D-40EF-ACCA-A5261A298456}"/>
    <cellStyle name="SAPBEXheaderText 3 2 9" xfId="15035" xr:uid="{F68F6C3C-10A3-4B42-8D54-7A5C027CCF9E}"/>
    <cellStyle name="SAPBEXheaderText 3 2 9 2" xfId="15036" xr:uid="{4ED9C217-337C-4E8E-A4EC-B8B23AEBA957}"/>
    <cellStyle name="SAPBEXheaderText 3 2 9_APM NE Q4-2024 Intra" xfId="20526" xr:uid="{DFDB8A7E-E762-4633-AB24-DBA5BF0DFD2A}"/>
    <cellStyle name="SAPBEXheaderText 3 2_APM NE Q4-2024 Intra" xfId="20520" xr:uid="{23307F3C-F917-440C-AB8A-A88EA1A47368}"/>
    <cellStyle name="SAPBEXheaderText 3 3" xfId="4794" xr:uid="{00000000-0005-0000-0000-0000C71D0000}"/>
    <cellStyle name="SAPBEXheaderText 3 3 2" xfId="4795" xr:uid="{00000000-0005-0000-0000-0000C81D0000}"/>
    <cellStyle name="SAPBEXheaderText 3 3 2 2" xfId="4796" xr:uid="{00000000-0005-0000-0000-0000C91D0000}"/>
    <cellStyle name="SAPBEXheaderText 3 3 2 2 2" xfId="8946" xr:uid="{00000000-0005-0000-0000-0000CA1D0000}"/>
    <cellStyle name="SAPBEXheaderText 3 3 2 2_APM NE Q4-2024 Intra" xfId="20529" xr:uid="{C91C8928-8E55-447D-A674-6E69E90E1F53}"/>
    <cellStyle name="SAPBEXheaderText 3 3 2 3" xfId="8945" xr:uid="{00000000-0005-0000-0000-0000CB1D0000}"/>
    <cellStyle name="SAPBEXheaderText 3 3 2_APM NE Q4-2024 Intra" xfId="20528" xr:uid="{A474E646-6641-432F-B966-9B07BF41181F}"/>
    <cellStyle name="SAPBEXheaderText 3 3 3" xfId="4797" xr:uid="{00000000-0005-0000-0000-0000CD1D0000}"/>
    <cellStyle name="SAPBEXheaderText 3 3 3 2" xfId="4798" xr:uid="{00000000-0005-0000-0000-0000CE1D0000}"/>
    <cellStyle name="SAPBEXheaderText 3 3 3 2 2" xfId="8948" xr:uid="{00000000-0005-0000-0000-0000CF1D0000}"/>
    <cellStyle name="SAPBEXheaderText 3 3 3 2_APM NE Q4-2024 Intra" xfId="20531" xr:uid="{2C64CA94-BC75-4573-B52A-565933BAB3A4}"/>
    <cellStyle name="SAPBEXheaderText 3 3 3 3" xfId="8947" xr:uid="{00000000-0005-0000-0000-0000D01D0000}"/>
    <cellStyle name="SAPBEXheaderText 3 3 3_APM NE Q4-2024 Intra" xfId="20530" xr:uid="{2CB6BCB2-E0D4-4751-AAA9-459C635801B9}"/>
    <cellStyle name="SAPBEXheaderText 3 3 4" xfId="4799" xr:uid="{00000000-0005-0000-0000-0000D21D0000}"/>
    <cellStyle name="SAPBEXheaderText 3 3 4 2" xfId="8949" xr:uid="{00000000-0005-0000-0000-0000D31D0000}"/>
    <cellStyle name="SAPBEXheaderText 3 3 4_APM NE Q4-2024 Intra" xfId="20532" xr:uid="{A75C4B88-B23A-4D7C-9F88-51EDE54AB744}"/>
    <cellStyle name="SAPBEXheaderText 3 3 5" xfId="8944" xr:uid="{00000000-0005-0000-0000-0000D41D0000}"/>
    <cellStyle name="SAPBEXheaderText 3 3 6" xfId="15037" xr:uid="{7D11A4A6-3FCB-43D3-9205-3F0F1AA6C18B}"/>
    <cellStyle name="SAPBEXheaderText 3 3 7" xfId="15038" xr:uid="{91E94FC8-90B1-4A92-ADAA-AE4FB4C84A2D}"/>
    <cellStyle name="SAPBEXheaderText 3 3 8" xfId="15039" xr:uid="{0752367C-9266-43B4-BBEA-A3E6E2442C81}"/>
    <cellStyle name="SAPBEXheaderText 3 3 8 2" xfId="15040" xr:uid="{3AFEFCDA-9668-4276-97F5-9CBB0634A899}"/>
    <cellStyle name="SAPBEXheaderText 3 3 8_APM NE Q4-2024 Intra" xfId="20533" xr:uid="{FDB812CE-DFDD-471A-9D67-D7BB2DC3F726}"/>
    <cellStyle name="SAPBEXheaderText 3 3_APM NE Q4-2024 Intra" xfId="20527" xr:uid="{8E73B846-09D9-4E7B-BC96-7E2980DE1AF9}"/>
    <cellStyle name="SAPBEXheaderText 3 4" xfId="4800" xr:uid="{00000000-0005-0000-0000-0000D61D0000}"/>
    <cellStyle name="SAPBEXheaderText 3 4 2" xfId="4801" xr:uid="{00000000-0005-0000-0000-0000D71D0000}"/>
    <cellStyle name="SAPBEXheaderText 3 4 2 2" xfId="8951" xr:uid="{00000000-0005-0000-0000-0000D81D0000}"/>
    <cellStyle name="SAPBEXheaderText 3 4 2_APM NE Q4-2024 Intra" xfId="20535" xr:uid="{652DD53A-89DF-4720-96CF-F30CB9FA1918}"/>
    <cellStyle name="SAPBEXheaderText 3 4 3" xfId="8950" xr:uid="{00000000-0005-0000-0000-0000D91D0000}"/>
    <cellStyle name="SAPBEXheaderText 3 4 3 2" xfId="15041" xr:uid="{9850E930-51E6-4F0C-BBFE-432C1AFA5B81}"/>
    <cellStyle name="SAPBEXheaderText 3 4 3_BS" xfId="17872" xr:uid="{A3AD720E-9AC2-4A00-9E3F-0AE59EAB4D52}"/>
    <cellStyle name="SAPBEXheaderText 3 4 4" xfId="15042" xr:uid="{701A0474-71A4-4F98-8EC4-21D6AE372AF8}"/>
    <cellStyle name="SAPBEXheaderText 3 4 4 2" xfId="15043" xr:uid="{96525A43-16E5-4799-AD88-19F1E6E2B85F}"/>
    <cellStyle name="SAPBEXheaderText 3 4 4_APM NE Q4-2024 Intra" xfId="20536" xr:uid="{303B5449-BE83-4143-9590-EDCA8B9997BE}"/>
    <cellStyle name="SAPBEXheaderText 3 4 5" xfId="15044" xr:uid="{47B6F191-E945-466F-9EA5-120E7A855FA6}"/>
    <cellStyle name="SAPBEXheaderText 3 4 6" xfId="15045" xr:uid="{1C4105DB-59A3-4340-892B-8024A6AC8A27}"/>
    <cellStyle name="SAPBEXheaderText 3 4 7" xfId="15046" xr:uid="{86209315-71EE-4F74-AD26-841069A1DD12}"/>
    <cellStyle name="SAPBEXheaderText 3 4 8" xfId="15047" xr:uid="{3CDCEE8F-9CF1-451E-A3C5-D6C790F0C831}"/>
    <cellStyle name="SAPBEXheaderText 3 4 9" xfId="15048" xr:uid="{0CC07687-83FD-4A10-84AD-3A919A046793}"/>
    <cellStyle name="SAPBEXheaderText 3 4 9 2" xfId="15049" xr:uid="{23FC6CD0-530A-4758-8FA4-B41073B77464}"/>
    <cellStyle name="SAPBEXheaderText 3 4 9_APM NE Q4-2024 Intra" xfId="20537" xr:uid="{1642EA2E-779A-4914-AAEE-E1479599BD86}"/>
    <cellStyle name="SAPBEXheaderText 3 4_APM NE Q4-2024 Intra" xfId="20534" xr:uid="{C456D956-7D1F-49B2-8BA7-FF4EA7A5B1A1}"/>
    <cellStyle name="SAPBEXheaderText 3 5" xfId="4802" xr:uid="{00000000-0005-0000-0000-0000DB1D0000}"/>
    <cellStyle name="SAPBEXheaderText 3 5 2" xfId="4803" xr:uid="{00000000-0005-0000-0000-0000DC1D0000}"/>
    <cellStyle name="SAPBEXheaderText 3 5 2 2" xfId="8953" xr:uid="{00000000-0005-0000-0000-0000DD1D0000}"/>
    <cellStyle name="SAPBEXheaderText 3 5 2_APM NE Q4-2024 Intra" xfId="20539" xr:uid="{9983E689-9984-4352-B275-C337E17DFBB7}"/>
    <cellStyle name="SAPBEXheaderText 3 5 3" xfId="8952" xr:uid="{00000000-0005-0000-0000-0000DE1D0000}"/>
    <cellStyle name="SAPBEXheaderText 3 5_APM NE Q4-2024 Intra" xfId="20538" xr:uid="{12F3B835-CA8D-4A0D-9666-06515AD0825F}"/>
    <cellStyle name="SAPBEXheaderText 3 6" xfId="4804" xr:uid="{00000000-0005-0000-0000-0000E01D0000}"/>
    <cellStyle name="SAPBEXheaderText 3 6 2" xfId="8954" xr:uid="{00000000-0005-0000-0000-0000E11D0000}"/>
    <cellStyle name="SAPBEXheaderText 3 6_APM NE Q4-2024 Intra" xfId="20540" xr:uid="{274CC9C2-DF5E-435E-A108-E8D0991DB1ED}"/>
    <cellStyle name="SAPBEXheaderText 3 7" xfId="8937" xr:uid="{00000000-0005-0000-0000-0000E21D0000}"/>
    <cellStyle name="SAPBEXheaderText 3 7 2" xfId="15050" xr:uid="{CA91D542-BC76-42D7-9F2A-E7224297F2A5}"/>
    <cellStyle name="SAPBEXheaderText 3 7_BS" xfId="17873" xr:uid="{2738AE91-21BB-40CA-A093-01D96D46116C}"/>
    <cellStyle name="SAPBEXheaderText 3 8" xfId="15051" xr:uid="{59A67402-534E-42AE-B10A-3A1F513B1560}"/>
    <cellStyle name="SAPBEXheaderText 3 9" xfId="15052" xr:uid="{6AAB2A11-61F9-41EF-AC64-97E987E33627}"/>
    <cellStyle name="SAPBEXheaderText 3_APM NE Q4-2024 Intra" xfId="20518" xr:uid="{2B3DD9DC-B9F1-4350-BD47-5B1912C25DC7}"/>
    <cellStyle name="SAPBEXheaderText 4" xfId="4805" xr:uid="{00000000-0005-0000-0000-0000E41D0000}"/>
    <cellStyle name="SAPBEXheaderText 4 2" xfId="4806" xr:uid="{00000000-0005-0000-0000-0000E51D0000}"/>
    <cellStyle name="SAPBEXheaderText 4 2 2" xfId="4807" xr:uid="{00000000-0005-0000-0000-0000E61D0000}"/>
    <cellStyle name="SAPBEXheaderText 4 2 2 2" xfId="4808" xr:uid="{00000000-0005-0000-0000-0000E71D0000}"/>
    <cellStyle name="SAPBEXheaderText 4 2 2 2 2" xfId="8958" xr:uid="{00000000-0005-0000-0000-0000E81D0000}"/>
    <cellStyle name="SAPBEXheaderText 4 2 2 2_APM NE Q4-2024 Intra" xfId="20544" xr:uid="{0D0184D1-DED3-4561-B248-1FD2688A8DC8}"/>
    <cellStyle name="SAPBEXheaderText 4 2 2 3" xfId="8957" xr:uid="{00000000-0005-0000-0000-0000E91D0000}"/>
    <cellStyle name="SAPBEXheaderText 4 2 2_APM NE Q4-2024 Intra" xfId="20543" xr:uid="{54213811-C05F-4D01-87D1-FF311407A8A7}"/>
    <cellStyle name="SAPBEXheaderText 4 2 3" xfId="4809" xr:uid="{00000000-0005-0000-0000-0000EB1D0000}"/>
    <cellStyle name="SAPBEXheaderText 4 2 3 2" xfId="4810" xr:uid="{00000000-0005-0000-0000-0000EC1D0000}"/>
    <cellStyle name="SAPBEXheaderText 4 2 3 2 2" xfId="8960" xr:uid="{00000000-0005-0000-0000-0000ED1D0000}"/>
    <cellStyle name="SAPBEXheaderText 4 2 3 2_APM NE Q4-2024 Intra" xfId="20546" xr:uid="{FE7B7F41-10B1-429B-ADBE-A43B0FB2D468}"/>
    <cellStyle name="SAPBEXheaderText 4 2 3 3" xfId="8959" xr:uid="{00000000-0005-0000-0000-0000EE1D0000}"/>
    <cellStyle name="SAPBEXheaderText 4 2 3_APM NE Q4-2024 Intra" xfId="20545" xr:uid="{C2A9B0BA-76FF-47E4-ACE0-F9E5CA0AB1AF}"/>
    <cellStyle name="SAPBEXheaderText 4 2 4" xfId="4811" xr:uid="{00000000-0005-0000-0000-0000F01D0000}"/>
    <cellStyle name="SAPBEXheaderText 4 2 4 2" xfId="8961" xr:uid="{00000000-0005-0000-0000-0000F11D0000}"/>
    <cellStyle name="SAPBEXheaderText 4 2 4_APM NE Q4-2024 Intra" xfId="20547" xr:uid="{ACE86EA7-B2FF-4FD6-9CFB-CB3446B515A0}"/>
    <cellStyle name="SAPBEXheaderText 4 2 5" xfId="8956" xr:uid="{00000000-0005-0000-0000-0000F21D0000}"/>
    <cellStyle name="SAPBEXheaderText 4 2_APM NE Q4-2024 Intra" xfId="20542" xr:uid="{3F09318A-53D3-47FE-9F5F-33315103337A}"/>
    <cellStyle name="SAPBEXheaderText 4 3" xfId="4812" xr:uid="{00000000-0005-0000-0000-0000F41D0000}"/>
    <cellStyle name="SAPBEXheaderText 4 3 2" xfId="4813" xr:uid="{00000000-0005-0000-0000-0000F51D0000}"/>
    <cellStyle name="SAPBEXheaderText 4 3 2 2" xfId="4814" xr:uid="{00000000-0005-0000-0000-0000F61D0000}"/>
    <cellStyle name="SAPBEXheaderText 4 3 2 2 2" xfId="8964" xr:uid="{00000000-0005-0000-0000-0000F71D0000}"/>
    <cellStyle name="SAPBEXheaderText 4 3 2 2_APM NE Q4-2024 Intra" xfId="20550" xr:uid="{E527C522-C152-49B4-B014-A2BD9A14151F}"/>
    <cellStyle name="SAPBEXheaderText 4 3 2 3" xfId="8963" xr:uid="{00000000-0005-0000-0000-0000F81D0000}"/>
    <cellStyle name="SAPBEXheaderText 4 3 2_APM NE Q4-2024 Intra" xfId="20549" xr:uid="{313190EF-B089-4701-9256-01C2796B6EAF}"/>
    <cellStyle name="SAPBEXheaderText 4 3 3" xfId="4815" xr:uid="{00000000-0005-0000-0000-0000FA1D0000}"/>
    <cellStyle name="SAPBEXheaderText 4 3 3 2" xfId="4816" xr:uid="{00000000-0005-0000-0000-0000FB1D0000}"/>
    <cellStyle name="SAPBEXheaderText 4 3 3 2 2" xfId="8966" xr:uid="{00000000-0005-0000-0000-0000FC1D0000}"/>
    <cellStyle name="SAPBEXheaderText 4 3 3 2_APM NE Q4-2024 Intra" xfId="20552" xr:uid="{F26E0A49-DF45-4769-B801-B3E0087B3F59}"/>
    <cellStyle name="SAPBEXheaderText 4 3 3 3" xfId="8965" xr:uid="{00000000-0005-0000-0000-0000FD1D0000}"/>
    <cellStyle name="SAPBEXheaderText 4 3 3_APM NE Q4-2024 Intra" xfId="20551" xr:uid="{C2FF1BE7-4316-4A89-A5AE-22CD2C75D752}"/>
    <cellStyle name="SAPBEXheaderText 4 3 4" xfId="4817" xr:uid="{00000000-0005-0000-0000-0000FF1D0000}"/>
    <cellStyle name="SAPBEXheaderText 4 3 4 2" xfId="8967" xr:uid="{00000000-0005-0000-0000-0000001E0000}"/>
    <cellStyle name="SAPBEXheaderText 4 3 4_APM NE Q4-2024 Intra" xfId="20553" xr:uid="{BCB4F3C8-0ECB-445C-BEBF-72A2C9C7632D}"/>
    <cellStyle name="SAPBEXheaderText 4 3 5" xfId="8962" xr:uid="{00000000-0005-0000-0000-0000011E0000}"/>
    <cellStyle name="SAPBEXheaderText 4 3 6" xfId="15053" xr:uid="{34F209A2-688E-4100-A3C7-AAF17B59EC4A}"/>
    <cellStyle name="SAPBEXheaderText 4 3 7" xfId="15054" xr:uid="{35FA7179-29E1-4818-BF95-510171A5FE84}"/>
    <cellStyle name="SAPBEXheaderText 4 3 8" xfId="15055" xr:uid="{CD301BF8-1369-4DA7-B58F-45AA6963E4C3}"/>
    <cellStyle name="SAPBEXheaderText 4 3 9" xfId="15056" xr:uid="{110491EB-3530-4EA7-A04B-5C791C415720}"/>
    <cellStyle name="SAPBEXheaderText 4 3 9 2" xfId="15057" xr:uid="{9CCBD351-D53E-4FF7-BAA2-1DA9FA028A6C}"/>
    <cellStyle name="SAPBEXheaderText 4 3 9_APM NE Q4-2024 Intra" xfId="20554" xr:uid="{6D3788C3-4EFD-4716-B5C5-81D19B13AAF0}"/>
    <cellStyle name="SAPBEXheaderText 4 3_APM NE Q4-2024 Intra" xfId="20548" xr:uid="{0782D022-6509-4506-8DE1-DDFAD6AC4E42}"/>
    <cellStyle name="SAPBEXheaderText 4 4" xfId="4818" xr:uid="{00000000-0005-0000-0000-0000031E0000}"/>
    <cellStyle name="SAPBEXheaderText 4 4 2" xfId="4819" xr:uid="{00000000-0005-0000-0000-0000041E0000}"/>
    <cellStyle name="SAPBEXheaderText 4 4 2 2" xfId="4820" xr:uid="{00000000-0005-0000-0000-0000051E0000}"/>
    <cellStyle name="SAPBEXheaderText 4 4 2 2 2" xfId="8970" xr:uid="{00000000-0005-0000-0000-0000061E0000}"/>
    <cellStyle name="SAPBEXheaderText 4 4 2 2_APM NE Q4-2024 Intra" xfId="20557" xr:uid="{FB4C53E1-C871-4094-98BD-616D832E4998}"/>
    <cellStyle name="SAPBEXheaderText 4 4 2 3" xfId="8969" xr:uid="{00000000-0005-0000-0000-0000071E0000}"/>
    <cellStyle name="SAPBEXheaderText 4 4 2_APM NE Q4-2024 Intra" xfId="20556" xr:uid="{5528BFBB-4BE3-4C94-BE4B-991A8723C99E}"/>
    <cellStyle name="SAPBEXheaderText 4 4 3" xfId="4821" xr:uid="{00000000-0005-0000-0000-0000091E0000}"/>
    <cellStyle name="SAPBEXheaderText 4 4 3 2" xfId="4822" xr:uid="{00000000-0005-0000-0000-00000A1E0000}"/>
    <cellStyle name="SAPBEXheaderText 4 4 3 2 2" xfId="8972" xr:uid="{00000000-0005-0000-0000-00000B1E0000}"/>
    <cellStyle name="SAPBEXheaderText 4 4 3 2_APM NE Q4-2024 Intra" xfId="20559" xr:uid="{9A03DA72-E1A7-4D42-ADC2-CA8E5FF2F41C}"/>
    <cellStyle name="SAPBEXheaderText 4 4 3 3" xfId="8971" xr:uid="{00000000-0005-0000-0000-00000C1E0000}"/>
    <cellStyle name="SAPBEXheaderText 4 4 3_APM NE Q4-2024 Intra" xfId="20558" xr:uid="{2D380023-0C93-4479-BE81-CCDFD6D9B637}"/>
    <cellStyle name="SAPBEXheaderText 4 4 4" xfId="4823" xr:uid="{00000000-0005-0000-0000-00000E1E0000}"/>
    <cellStyle name="SAPBEXheaderText 4 4 4 2" xfId="8973" xr:uid="{00000000-0005-0000-0000-00000F1E0000}"/>
    <cellStyle name="SAPBEXheaderText 4 4 4_APM NE Q4-2024 Intra" xfId="20560" xr:uid="{EC12DBD1-5395-4B55-9540-CAD9AEA02783}"/>
    <cellStyle name="SAPBEXheaderText 4 4 5" xfId="8968" xr:uid="{00000000-0005-0000-0000-0000101E0000}"/>
    <cellStyle name="SAPBEXheaderText 4 4_APM NE Q4-2024 Intra" xfId="20555" xr:uid="{FCE21DFD-D858-4AD2-A89F-B998E22C76C3}"/>
    <cellStyle name="SAPBEXheaderText 4 5" xfId="4824" xr:uid="{00000000-0005-0000-0000-0000121E0000}"/>
    <cellStyle name="SAPBEXheaderText 4 5 2" xfId="4825" xr:uid="{00000000-0005-0000-0000-0000131E0000}"/>
    <cellStyle name="SAPBEXheaderText 4 5 2 2" xfId="8975" xr:uid="{00000000-0005-0000-0000-0000141E0000}"/>
    <cellStyle name="SAPBEXheaderText 4 5 2_APM NE Q4-2024 Intra" xfId="20562" xr:uid="{227251C5-B947-4DCB-A535-4C7A137E43AD}"/>
    <cellStyle name="SAPBEXheaderText 4 5 3" xfId="8974" xr:uid="{00000000-0005-0000-0000-0000151E0000}"/>
    <cellStyle name="SAPBEXheaderText 4 5_APM NE Q4-2024 Intra" xfId="20561" xr:uid="{3E87BC02-793D-4AFC-AFE6-1C92FDB42297}"/>
    <cellStyle name="SAPBEXheaderText 4 6" xfId="4826" xr:uid="{00000000-0005-0000-0000-0000171E0000}"/>
    <cellStyle name="SAPBEXheaderText 4 6 2" xfId="4827" xr:uid="{00000000-0005-0000-0000-0000181E0000}"/>
    <cellStyle name="SAPBEXheaderText 4 6 2 2" xfId="8977" xr:uid="{00000000-0005-0000-0000-0000191E0000}"/>
    <cellStyle name="SAPBEXheaderText 4 6 2_APM NE Q4-2024 Intra" xfId="20564" xr:uid="{16FAB925-5592-46E4-9B64-AB730AD07F7F}"/>
    <cellStyle name="SAPBEXheaderText 4 6 3" xfId="8976" xr:uid="{00000000-0005-0000-0000-00001A1E0000}"/>
    <cellStyle name="SAPBEXheaderText 4 6_APM NE Q4-2024 Intra" xfId="20563" xr:uid="{DD3EAA79-468F-429B-908B-A94D1D43906C}"/>
    <cellStyle name="SAPBEXheaderText 4 7" xfId="4828" xr:uid="{00000000-0005-0000-0000-00001C1E0000}"/>
    <cellStyle name="SAPBEXheaderText 4 7 2" xfId="8978" xr:uid="{00000000-0005-0000-0000-00001D1E0000}"/>
    <cellStyle name="SAPBEXheaderText 4 7_APM NE Q4-2024 Intra" xfId="20565" xr:uid="{68D41835-B6EF-4D21-8082-EA3B3B1D9601}"/>
    <cellStyle name="SAPBEXheaderText 4 8" xfId="8955" xr:uid="{00000000-0005-0000-0000-00001E1E0000}"/>
    <cellStyle name="SAPBEXheaderText 4_APM NE Q4-2024 Intra" xfId="20541" xr:uid="{354441FF-854B-470F-99FB-88173D214759}"/>
    <cellStyle name="SAPBEXheaderText 5" xfId="4829" xr:uid="{00000000-0005-0000-0000-0000201E0000}"/>
    <cellStyle name="SAPBEXheaderText 5 2" xfId="4830" xr:uid="{00000000-0005-0000-0000-0000211E0000}"/>
    <cellStyle name="SAPBEXheaderText 5 2 2" xfId="4831" xr:uid="{00000000-0005-0000-0000-0000221E0000}"/>
    <cellStyle name="SAPBEXheaderText 5 2 2 2" xfId="4832" xr:uid="{00000000-0005-0000-0000-0000231E0000}"/>
    <cellStyle name="SAPBEXheaderText 5 2 2 2 2" xfId="8982" xr:uid="{00000000-0005-0000-0000-0000241E0000}"/>
    <cellStyle name="SAPBEXheaderText 5 2 2 2_APM NE Q4-2024 Intra" xfId="20569" xr:uid="{4AD371CD-72FA-436B-A5D6-DDB88EBF7F89}"/>
    <cellStyle name="SAPBEXheaderText 5 2 2 3" xfId="8981" xr:uid="{00000000-0005-0000-0000-0000251E0000}"/>
    <cellStyle name="SAPBEXheaderText 5 2 2_APM NE Q4-2024 Intra" xfId="20568" xr:uid="{873ABDCC-EAEA-4109-BC37-F335DC280EFB}"/>
    <cellStyle name="SAPBEXheaderText 5 2 3" xfId="4833" xr:uid="{00000000-0005-0000-0000-0000271E0000}"/>
    <cellStyle name="SAPBEXheaderText 5 2 3 2" xfId="4834" xr:uid="{00000000-0005-0000-0000-0000281E0000}"/>
    <cellStyle name="SAPBEXheaderText 5 2 3 2 2" xfId="8984" xr:uid="{00000000-0005-0000-0000-0000291E0000}"/>
    <cellStyle name="SAPBEXheaderText 5 2 3 2_APM NE Q4-2024 Intra" xfId="20571" xr:uid="{AD6EC5D6-C19F-41A4-8C48-2FA66B2A9833}"/>
    <cellStyle name="SAPBEXheaderText 5 2 3 3" xfId="8983" xr:uid="{00000000-0005-0000-0000-00002A1E0000}"/>
    <cellStyle name="SAPBEXheaderText 5 2 3_APM NE Q4-2024 Intra" xfId="20570" xr:uid="{0954818E-596A-4D8C-B084-043DE7D25AEB}"/>
    <cellStyle name="SAPBEXheaderText 5 2 4" xfId="4835" xr:uid="{00000000-0005-0000-0000-00002C1E0000}"/>
    <cellStyle name="SAPBEXheaderText 5 2 4 2" xfId="8985" xr:uid="{00000000-0005-0000-0000-00002D1E0000}"/>
    <cellStyle name="SAPBEXheaderText 5 2 4_APM NE Q4-2024 Intra" xfId="20572" xr:uid="{8225495A-C3C0-4B8A-9426-4B33765DA17A}"/>
    <cellStyle name="SAPBEXheaderText 5 2 5" xfId="8980" xr:uid="{00000000-0005-0000-0000-00002E1E0000}"/>
    <cellStyle name="SAPBEXheaderText 5 2_APM NE Q4-2024 Intra" xfId="20567" xr:uid="{D7E7298A-E715-4A40-8DCE-B891BA4424F9}"/>
    <cellStyle name="SAPBEXheaderText 5 3" xfId="4836" xr:uid="{00000000-0005-0000-0000-0000301E0000}"/>
    <cellStyle name="SAPBEXheaderText 5 3 2" xfId="4837" xr:uid="{00000000-0005-0000-0000-0000311E0000}"/>
    <cellStyle name="SAPBEXheaderText 5 3 2 2" xfId="4838" xr:uid="{00000000-0005-0000-0000-0000321E0000}"/>
    <cellStyle name="SAPBEXheaderText 5 3 2 2 2" xfId="8988" xr:uid="{00000000-0005-0000-0000-0000331E0000}"/>
    <cellStyle name="SAPBEXheaderText 5 3 2 2_APM NE Q4-2024 Intra" xfId="20575" xr:uid="{39AD3F1A-20A0-4B2B-B047-34E1651E3004}"/>
    <cellStyle name="SAPBEXheaderText 5 3 2 3" xfId="8987" xr:uid="{00000000-0005-0000-0000-0000341E0000}"/>
    <cellStyle name="SAPBEXheaderText 5 3 2_APM NE Q4-2024 Intra" xfId="20574" xr:uid="{D70032D3-BBF0-4A31-A1FA-8DCF520915C4}"/>
    <cellStyle name="SAPBEXheaderText 5 3 3" xfId="4839" xr:uid="{00000000-0005-0000-0000-0000361E0000}"/>
    <cellStyle name="SAPBEXheaderText 5 3 3 2" xfId="4840" xr:uid="{00000000-0005-0000-0000-0000371E0000}"/>
    <cellStyle name="SAPBEXheaderText 5 3 3 2 2" xfId="8990" xr:uid="{00000000-0005-0000-0000-0000381E0000}"/>
    <cellStyle name="SAPBEXheaderText 5 3 3 2_APM NE Q4-2024 Intra" xfId="20577" xr:uid="{2CDE814B-433F-4839-A6AB-FABC7D99C38A}"/>
    <cellStyle name="SAPBEXheaderText 5 3 3 3" xfId="8989" xr:uid="{00000000-0005-0000-0000-0000391E0000}"/>
    <cellStyle name="SAPBEXheaderText 5 3 3_APM NE Q4-2024 Intra" xfId="20576" xr:uid="{95FA169B-8C63-42F8-A6CA-C601DF677840}"/>
    <cellStyle name="SAPBEXheaderText 5 3 4" xfId="4841" xr:uid="{00000000-0005-0000-0000-00003B1E0000}"/>
    <cellStyle name="SAPBEXheaderText 5 3 4 2" xfId="8991" xr:uid="{00000000-0005-0000-0000-00003C1E0000}"/>
    <cellStyle name="SAPBEXheaderText 5 3 4_APM NE Q4-2024 Intra" xfId="20578" xr:uid="{0E1128D3-A318-4B4E-90BE-826624CF4ECB}"/>
    <cellStyle name="SAPBEXheaderText 5 3 5" xfId="8986" xr:uid="{00000000-0005-0000-0000-00003D1E0000}"/>
    <cellStyle name="SAPBEXheaderText 5 3_APM NE Q4-2024 Intra" xfId="20573" xr:uid="{AF8CD769-E466-4A8C-BF59-1B4BB09CEA64}"/>
    <cellStyle name="SAPBEXheaderText 5 4" xfId="4842" xr:uid="{00000000-0005-0000-0000-00003F1E0000}"/>
    <cellStyle name="SAPBEXheaderText 5 4 2" xfId="4843" xr:uid="{00000000-0005-0000-0000-0000401E0000}"/>
    <cellStyle name="SAPBEXheaderText 5 4 2 2" xfId="4844" xr:uid="{00000000-0005-0000-0000-0000411E0000}"/>
    <cellStyle name="SAPBEXheaderText 5 4 2 2 2" xfId="8994" xr:uid="{00000000-0005-0000-0000-0000421E0000}"/>
    <cellStyle name="SAPBEXheaderText 5 4 2 2_APM NE Q4-2024 Intra" xfId="20581" xr:uid="{E40841CB-7A13-4127-B2EE-A6F937514785}"/>
    <cellStyle name="SAPBEXheaderText 5 4 2 3" xfId="8993" xr:uid="{00000000-0005-0000-0000-0000431E0000}"/>
    <cellStyle name="SAPBEXheaderText 5 4 2_APM NE Q4-2024 Intra" xfId="20580" xr:uid="{CF8BA496-D932-455A-AFFD-7294DC3E9D50}"/>
    <cellStyle name="SAPBEXheaderText 5 4 3" xfId="4845" xr:uid="{00000000-0005-0000-0000-0000451E0000}"/>
    <cellStyle name="SAPBEXheaderText 5 4 3 2" xfId="4846" xr:uid="{00000000-0005-0000-0000-0000461E0000}"/>
    <cellStyle name="SAPBEXheaderText 5 4 3 2 2" xfId="8996" xr:uid="{00000000-0005-0000-0000-0000471E0000}"/>
    <cellStyle name="SAPBEXheaderText 5 4 3 2_APM NE Q4-2024 Intra" xfId="20583" xr:uid="{38B81FE9-F63A-4071-98E4-D9D8B5EE3297}"/>
    <cellStyle name="SAPBEXheaderText 5 4 3 3" xfId="8995" xr:uid="{00000000-0005-0000-0000-0000481E0000}"/>
    <cellStyle name="SAPBEXheaderText 5 4 3_APM NE Q4-2024 Intra" xfId="20582" xr:uid="{261A87F0-47AB-49DE-B4E0-28023D22F808}"/>
    <cellStyle name="SAPBEXheaderText 5 4 4" xfId="4847" xr:uid="{00000000-0005-0000-0000-00004A1E0000}"/>
    <cellStyle name="SAPBEXheaderText 5 4 4 2" xfId="8997" xr:uid="{00000000-0005-0000-0000-00004B1E0000}"/>
    <cellStyle name="SAPBEXheaderText 5 4 4_APM NE Q4-2024 Intra" xfId="20584" xr:uid="{7CD09FAC-C0F9-46F2-88DC-218C88A89990}"/>
    <cellStyle name="SAPBEXheaderText 5 4 5" xfId="8992" xr:uid="{00000000-0005-0000-0000-00004C1E0000}"/>
    <cellStyle name="SAPBEXheaderText 5 4_APM NE Q4-2024 Intra" xfId="20579" xr:uid="{EAF432CE-527A-428F-AECD-71215B5E81D8}"/>
    <cellStyle name="SAPBEXheaderText 5 5" xfId="4848" xr:uid="{00000000-0005-0000-0000-00004E1E0000}"/>
    <cellStyle name="SAPBEXheaderText 5 5 2" xfId="4849" xr:uid="{00000000-0005-0000-0000-00004F1E0000}"/>
    <cellStyle name="SAPBEXheaderText 5 5 2 2" xfId="8999" xr:uid="{00000000-0005-0000-0000-0000501E0000}"/>
    <cellStyle name="SAPBEXheaderText 5 5 2_APM NE Q4-2024 Intra" xfId="20586" xr:uid="{E78F2BEB-0C62-4431-858E-72F8E1589294}"/>
    <cellStyle name="SAPBEXheaderText 5 5 3" xfId="8998" xr:uid="{00000000-0005-0000-0000-0000511E0000}"/>
    <cellStyle name="SAPBEXheaderText 5 5_APM NE Q4-2024 Intra" xfId="20585" xr:uid="{5BB0718F-C243-4A18-BD1E-9FF6DB057A19}"/>
    <cellStyle name="SAPBEXheaderText 5 6" xfId="4850" xr:uid="{00000000-0005-0000-0000-0000531E0000}"/>
    <cellStyle name="SAPBEXheaderText 5 6 2" xfId="4851" xr:uid="{00000000-0005-0000-0000-0000541E0000}"/>
    <cellStyle name="SAPBEXheaderText 5 6 2 2" xfId="9001" xr:uid="{00000000-0005-0000-0000-0000551E0000}"/>
    <cellStyle name="SAPBEXheaderText 5 6 2_APM NE Q4-2024 Intra" xfId="20588" xr:uid="{B9D25172-6DDC-4EEE-A5BE-D2EA03ED6038}"/>
    <cellStyle name="SAPBEXheaderText 5 6 3" xfId="9000" xr:uid="{00000000-0005-0000-0000-0000561E0000}"/>
    <cellStyle name="SAPBEXheaderText 5 6_APM NE Q4-2024 Intra" xfId="20587" xr:uid="{42794F3C-E292-4547-9C0D-1B047E561A58}"/>
    <cellStyle name="SAPBEXheaderText 5 7" xfId="4852" xr:uid="{00000000-0005-0000-0000-0000581E0000}"/>
    <cellStyle name="SAPBEXheaderText 5 7 2" xfId="9002" xr:uid="{00000000-0005-0000-0000-0000591E0000}"/>
    <cellStyle name="SAPBEXheaderText 5 7_APM NE Q4-2024 Intra" xfId="20589" xr:uid="{3253D915-699F-4AA7-BCC6-47EB78DD3432}"/>
    <cellStyle name="SAPBEXheaderText 5 8" xfId="8979" xr:uid="{00000000-0005-0000-0000-00005A1E0000}"/>
    <cellStyle name="SAPBEXheaderText 5 9" xfId="15058" xr:uid="{1A2E6449-85E0-4BF6-8CB5-C74022FC878C}"/>
    <cellStyle name="SAPBEXheaderText 5 9 2" xfId="15059" xr:uid="{7B0F1235-9DB2-4FAD-BBCD-028737E14DEE}"/>
    <cellStyle name="SAPBEXheaderText 5 9_APM NE Q4-2024 Intra" xfId="20590" xr:uid="{C335686C-CB83-4A5D-9B70-58A1FBA44524}"/>
    <cellStyle name="SAPBEXheaderText 5_APM NE Q4-2024 Intra" xfId="20566" xr:uid="{67358201-8291-41D9-B8AC-5325F9C0F90E}"/>
    <cellStyle name="SAPBEXheaderText 6" xfId="4853" xr:uid="{00000000-0005-0000-0000-00005C1E0000}"/>
    <cellStyle name="SAPBEXheaderText 6 2" xfId="4854" xr:uid="{00000000-0005-0000-0000-00005D1E0000}"/>
    <cellStyle name="SAPBEXheaderText 6 2 2" xfId="4855" xr:uid="{00000000-0005-0000-0000-00005E1E0000}"/>
    <cellStyle name="SAPBEXheaderText 6 2 2 2" xfId="4856" xr:uid="{00000000-0005-0000-0000-00005F1E0000}"/>
    <cellStyle name="SAPBEXheaderText 6 2 2 2 2" xfId="9006" xr:uid="{00000000-0005-0000-0000-0000601E0000}"/>
    <cellStyle name="SAPBEXheaderText 6 2 2 2_APM NE Q4-2024 Intra" xfId="20594" xr:uid="{F4F7BB84-5E91-4794-AD7A-911E555CDB3D}"/>
    <cellStyle name="SAPBEXheaderText 6 2 2 3" xfId="9005" xr:uid="{00000000-0005-0000-0000-0000611E0000}"/>
    <cellStyle name="SAPBEXheaderText 6 2 2_APM NE Q4-2024 Intra" xfId="20593" xr:uid="{6AA83BDC-8DA3-42E0-855C-6E03CED97119}"/>
    <cellStyle name="SAPBEXheaderText 6 2 3" xfId="4857" xr:uid="{00000000-0005-0000-0000-0000631E0000}"/>
    <cellStyle name="SAPBEXheaderText 6 2 3 2" xfId="4858" xr:uid="{00000000-0005-0000-0000-0000641E0000}"/>
    <cellStyle name="SAPBEXheaderText 6 2 3 2 2" xfId="9008" xr:uid="{00000000-0005-0000-0000-0000651E0000}"/>
    <cellStyle name="SAPBEXheaderText 6 2 3 2_APM NE Q4-2024 Intra" xfId="20596" xr:uid="{A4252B65-4B92-496C-AFA0-4BD80317D53E}"/>
    <cellStyle name="SAPBEXheaderText 6 2 3 3" xfId="9007" xr:uid="{00000000-0005-0000-0000-0000661E0000}"/>
    <cellStyle name="SAPBEXheaderText 6 2 3_APM NE Q4-2024 Intra" xfId="20595" xr:uid="{47AE5084-2CD1-4A03-B4D1-151AE3D21589}"/>
    <cellStyle name="SAPBEXheaderText 6 2 4" xfId="4859" xr:uid="{00000000-0005-0000-0000-0000681E0000}"/>
    <cellStyle name="SAPBEXheaderText 6 2 4 2" xfId="9009" xr:uid="{00000000-0005-0000-0000-0000691E0000}"/>
    <cellStyle name="SAPBEXheaderText 6 2 4_APM NE Q4-2024 Intra" xfId="20597" xr:uid="{A5A38069-8092-41E7-9388-2A2673C85297}"/>
    <cellStyle name="SAPBEXheaderText 6 2 5" xfId="9004" xr:uid="{00000000-0005-0000-0000-00006A1E0000}"/>
    <cellStyle name="SAPBEXheaderText 6 2_APM NE Q4-2024 Intra" xfId="20592" xr:uid="{4865B336-573F-479A-8451-CDE09EB9F455}"/>
    <cellStyle name="SAPBEXheaderText 6 3" xfId="4860" xr:uid="{00000000-0005-0000-0000-00006C1E0000}"/>
    <cellStyle name="SAPBEXheaderText 6 3 2" xfId="4861" xr:uid="{00000000-0005-0000-0000-00006D1E0000}"/>
    <cellStyle name="SAPBEXheaderText 6 3 2 2" xfId="4862" xr:uid="{00000000-0005-0000-0000-00006E1E0000}"/>
    <cellStyle name="SAPBEXheaderText 6 3 2 2 2" xfId="9012" xr:uid="{00000000-0005-0000-0000-00006F1E0000}"/>
    <cellStyle name="SAPBEXheaderText 6 3 2 2_APM NE Q4-2024 Intra" xfId="20600" xr:uid="{F9D623A2-2EEC-4788-AE42-112548093868}"/>
    <cellStyle name="SAPBEXheaderText 6 3 2 3" xfId="9011" xr:uid="{00000000-0005-0000-0000-0000701E0000}"/>
    <cellStyle name="SAPBEXheaderText 6 3 2_APM NE Q4-2024 Intra" xfId="20599" xr:uid="{A78D1CAC-04D5-4C3B-A19E-F5AFF3AD0081}"/>
    <cellStyle name="SAPBEXheaderText 6 3 3" xfId="4863" xr:uid="{00000000-0005-0000-0000-0000721E0000}"/>
    <cellStyle name="SAPBEXheaderText 6 3 3 2" xfId="4864" xr:uid="{00000000-0005-0000-0000-0000731E0000}"/>
    <cellStyle name="SAPBEXheaderText 6 3 3 2 2" xfId="9014" xr:uid="{00000000-0005-0000-0000-0000741E0000}"/>
    <cellStyle name="SAPBEXheaderText 6 3 3 2_APM NE Q4-2024 Intra" xfId="20602" xr:uid="{CE0E106D-41A5-4F94-855F-85B2DC8B5303}"/>
    <cellStyle name="SAPBEXheaderText 6 3 3 3" xfId="9013" xr:uid="{00000000-0005-0000-0000-0000751E0000}"/>
    <cellStyle name="SAPBEXheaderText 6 3 3_APM NE Q4-2024 Intra" xfId="20601" xr:uid="{CB7806C2-9119-48C8-AE36-F8459F818C01}"/>
    <cellStyle name="SAPBEXheaderText 6 3 4" xfId="4865" xr:uid="{00000000-0005-0000-0000-0000771E0000}"/>
    <cellStyle name="SAPBEXheaderText 6 3 4 2" xfId="9015" xr:uid="{00000000-0005-0000-0000-0000781E0000}"/>
    <cellStyle name="SAPBEXheaderText 6 3 4_APM NE Q4-2024 Intra" xfId="20603" xr:uid="{AC456A71-3CC6-44A7-836A-9C4D6992AF91}"/>
    <cellStyle name="SAPBEXheaderText 6 3 5" xfId="9010" xr:uid="{00000000-0005-0000-0000-0000791E0000}"/>
    <cellStyle name="SAPBEXheaderText 6 3_APM NE Q4-2024 Intra" xfId="20598" xr:uid="{3235864B-81FC-4A4C-89EE-D04DFFCCD91A}"/>
    <cellStyle name="SAPBEXheaderText 6 4" xfId="4866" xr:uid="{00000000-0005-0000-0000-00007B1E0000}"/>
    <cellStyle name="SAPBEXheaderText 6 4 2" xfId="4867" xr:uid="{00000000-0005-0000-0000-00007C1E0000}"/>
    <cellStyle name="SAPBEXheaderText 6 4 2 2" xfId="4868" xr:uid="{00000000-0005-0000-0000-00007D1E0000}"/>
    <cellStyle name="SAPBEXheaderText 6 4 2 2 2" xfId="9018" xr:uid="{00000000-0005-0000-0000-00007E1E0000}"/>
    <cellStyle name="SAPBEXheaderText 6 4 2 2_APM NE Q4-2024 Intra" xfId="20606" xr:uid="{81E2FC8C-82D8-4D3E-8061-48FF2EAB4B55}"/>
    <cellStyle name="SAPBEXheaderText 6 4 2 3" xfId="9017" xr:uid="{00000000-0005-0000-0000-00007F1E0000}"/>
    <cellStyle name="SAPBEXheaderText 6 4 2_APM NE Q4-2024 Intra" xfId="20605" xr:uid="{824EE5F9-2A6D-4915-AF1E-83EFB47C80B3}"/>
    <cellStyle name="SAPBEXheaderText 6 4 3" xfId="4869" xr:uid="{00000000-0005-0000-0000-0000811E0000}"/>
    <cellStyle name="SAPBEXheaderText 6 4 3 2" xfId="4870" xr:uid="{00000000-0005-0000-0000-0000821E0000}"/>
    <cellStyle name="SAPBEXheaderText 6 4 3 2 2" xfId="9020" xr:uid="{00000000-0005-0000-0000-0000831E0000}"/>
    <cellStyle name="SAPBEXheaderText 6 4 3 2_APM NE Q4-2024 Intra" xfId="20608" xr:uid="{85541FD1-8422-48E6-90B2-69EB8218F758}"/>
    <cellStyle name="SAPBEXheaderText 6 4 3 3" xfId="9019" xr:uid="{00000000-0005-0000-0000-0000841E0000}"/>
    <cellStyle name="SAPBEXheaderText 6 4 3_APM NE Q4-2024 Intra" xfId="20607" xr:uid="{B34FF443-1CA0-41F3-8276-4FE792CA6D38}"/>
    <cellStyle name="SAPBEXheaderText 6 4 4" xfId="4871" xr:uid="{00000000-0005-0000-0000-0000861E0000}"/>
    <cellStyle name="SAPBEXheaderText 6 4 4 2" xfId="9021" xr:uid="{00000000-0005-0000-0000-0000871E0000}"/>
    <cellStyle name="SAPBEXheaderText 6 4 4_APM NE Q4-2024 Intra" xfId="20609" xr:uid="{DDB83DDD-711D-4A49-BD3A-25C6B2D034C8}"/>
    <cellStyle name="SAPBEXheaderText 6 4 5" xfId="9016" xr:uid="{00000000-0005-0000-0000-0000881E0000}"/>
    <cellStyle name="SAPBEXheaderText 6 4_APM NE Q4-2024 Intra" xfId="20604" xr:uid="{6C9D4991-8E76-476A-85A0-3D5607BD3959}"/>
    <cellStyle name="SAPBEXheaderText 6 5" xfId="4872" xr:uid="{00000000-0005-0000-0000-00008A1E0000}"/>
    <cellStyle name="SAPBEXheaderText 6 5 2" xfId="4873" xr:uid="{00000000-0005-0000-0000-00008B1E0000}"/>
    <cellStyle name="SAPBEXheaderText 6 5 2 2" xfId="9023" xr:uid="{00000000-0005-0000-0000-00008C1E0000}"/>
    <cellStyle name="SAPBEXheaderText 6 5 2_APM NE Q4-2024 Intra" xfId="20611" xr:uid="{B20169C6-3843-4706-A92B-D9D5B47F1A5E}"/>
    <cellStyle name="SAPBEXheaderText 6 5 3" xfId="9022" xr:uid="{00000000-0005-0000-0000-00008D1E0000}"/>
    <cellStyle name="SAPBEXheaderText 6 5_APM NE Q4-2024 Intra" xfId="20610" xr:uid="{CCEEAD2C-C75E-4AB5-AB8D-41BF5471ABC1}"/>
    <cellStyle name="SAPBEXheaderText 6 6" xfId="4874" xr:uid="{00000000-0005-0000-0000-00008F1E0000}"/>
    <cellStyle name="SAPBEXheaderText 6 6 2" xfId="4875" xr:uid="{00000000-0005-0000-0000-0000901E0000}"/>
    <cellStyle name="SAPBEXheaderText 6 6 2 2" xfId="9025" xr:uid="{00000000-0005-0000-0000-0000911E0000}"/>
    <cellStyle name="SAPBEXheaderText 6 6 2_APM NE Q4-2024 Intra" xfId="20613" xr:uid="{329B7E09-F3FB-4D5A-A122-3044CF60B278}"/>
    <cellStyle name="SAPBEXheaderText 6 6 3" xfId="9024" xr:uid="{00000000-0005-0000-0000-0000921E0000}"/>
    <cellStyle name="SAPBEXheaderText 6 6_APM NE Q4-2024 Intra" xfId="20612" xr:uid="{FA152B41-7749-43EA-8918-4DE589C85FB1}"/>
    <cellStyle name="SAPBEXheaderText 6 7" xfId="4876" xr:uid="{00000000-0005-0000-0000-0000941E0000}"/>
    <cellStyle name="SAPBEXheaderText 6 7 2" xfId="9026" xr:uid="{00000000-0005-0000-0000-0000951E0000}"/>
    <cellStyle name="SAPBEXheaderText 6 7_APM NE Q4-2024 Intra" xfId="20614" xr:uid="{DB99868F-6FAB-4325-8F9A-7DF7D9949C6A}"/>
    <cellStyle name="SAPBEXheaderText 6 8" xfId="9003" xr:uid="{00000000-0005-0000-0000-0000961E0000}"/>
    <cellStyle name="SAPBEXheaderText 6_APM NE Q4-2024 Intra" xfId="20591" xr:uid="{45B8ED73-6B23-4FA9-9ED3-75565DDBA4E9}"/>
    <cellStyle name="SAPBEXheaderText 7" xfId="4877" xr:uid="{00000000-0005-0000-0000-0000981E0000}"/>
    <cellStyle name="SAPBEXheaderText 7 2" xfId="4878" xr:uid="{00000000-0005-0000-0000-0000991E0000}"/>
    <cellStyle name="SAPBEXheaderText 7 2 2" xfId="4879" xr:uid="{00000000-0005-0000-0000-00009A1E0000}"/>
    <cellStyle name="SAPBEXheaderText 7 2 2 2" xfId="4880" xr:uid="{00000000-0005-0000-0000-00009B1E0000}"/>
    <cellStyle name="SAPBEXheaderText 7 2 2 2 2" xfId="9030" xr:uid="{00000000-0005-0000-0000-00009C1E0000}"/>
    <cellStyle name="SAPBEXheaderText 7 2 2 2_APM NE Q4-2024 Intra" xfId="20618" xr:uid="{672A8E8F-565B-4580-85A1-EEC6BDAC09C1}"/>
    <cellStyle name="SAPBEXheaderText 7 2 2 3" xfId="9029" xr:uid="{00000000-0005-0000-0000-00009D1E0000}"/>
    <cellStyle name="SAPBEXheaderText 7 2 2_APM NE Q4-2024 Intra" xfId="20617" xr:uid="{D59C376D-4879-42B4-8A63-A1CE778305E5}"/>
    <cellStyle name="SAPBEXheaderText 7 2 3" xfId="4881" xr:uid="{00000000-0005-0000-0000-00009F1E0000}"/>
    <cellStyle name="SAPBEXheaderText 7 2 3 2" xfId="4882" xr:uid="{00000000-0005-0000-0000-0000A01E0000}"/>
    <cellStyle name="SAPBEXheaderText 7 2 3 2 2" xfId="9032" xr:uid="{00000000-0005-0000-0000-0000A11E0000}"/>
    <cellStyle name="SAPBEXheaderText 7 2 3 2_APM NE Q4-2024 Intra" xfId="20620" xr:uid="{FF73F4E0-B37E-4096-9E5E-2F1D3397CFD8}"/>
    <cellStyle name="SAPBEXheaderText 7 2 3 3" xfId="9031" xr:uid="{00000000-0005-0000-0000-0000A21E0000}"/>
    <cellStyle name="SAPBEXheaderText 7 2 3_APM NE Q4-2024 Intra" xfId="20619" xr:uid="{722BFA96-BACE-448E-8293-2E83DF91FA35}"/>
    <cellStyle name="SAPBEXheaderText 7 2 4" xfId="4883" xr:uid="{00000000-0005-0000-0000-0000A41E0000}"/>
    <cellStyle name="SAPBEXheaderText 7 2 4 2" xfId="9033" xr:uid="{00000000-0005-0000-0000-0000A51E0000}"/>
    <cellStyle name="SAPBEXheaderText 7 2 4_APM NE Q4-2024 Intra" xfId="20621" xr:uid="{6DC409B5-D6E5-4B4D-89AF-BF2826D4A545}"/>
    <cellStyle name="SAPBEXheaderText 7 2 5" xfId="9028" xr:uid="{00000000-0005-0000-0000-0000A61E0000}"/>
    <cellStyle name="SAPBEXheaderText 7 2_APM NE Q4-2024 Intra" xfId="20616" xr:uid="{65C783CF-8F37-4B76-94A3-8A82848BADC3}"/>
    <cellStyle name="SAPBEXheaderText 7 3" xfId="4884" xr:uid="{00000000-0005-0000-0000-0000A81E0000}"/>
    <cellStyle name="SAPBEXheaderText 7 3 2" xfId="4885" xr:uid="{00000000-0005-0000-0000-0000A91E0000}"/>
    <cellStyle name="SAPBEXheaderText 7 3 2 2" xfId="4886" xr:uid="{00000000-0005-0000-0000-0000AA1E0000}"/>
    <cellStyle name="SAPBEXheaderText 7 3 2 2 2" xfId="9036" xr:uid="{00000000-0005-0000-0000-0000AB1E0000}"/>
    <cellStyle name="SAPBEXheaderText 7 3 2 2_APM NE Q4-2024 Intra" xfId="20624" xr:uid="{02B1E842-69C7-4C4C-8D25-EEBDDDF6593B}"/>
    <cellStyle name="SAPBEXheaderText 7 3 2 3" xfId="9035" xr:uid="{00000000-0005-0000-0000-0000AC1E0000}"/>
    <cellStyle name="SAPBEXheaderText 7 3 2_APM NE Q4-2024 Intra" xfId="20623" xr:uid="{4DA053DE-FCA2-40E4-BFBE-1CA32E38FA13}"/>
    <cellStyle name="SAPBEXheaderText 7 3 3" xfId="4887" xr:uid="{00000000-0005-0000-0000-0000AE1E0000}"/>
    <cellStyle name="SAPBEXheaderText 7 3 3 2" xfId="4888" xr:uid="{00000000-0005-0000-0000-0000AF1E0000}"/>
    <cellStyle name="SAPBEXheaderText 7 3 3 2 2" xfId="9038" xr:uid="{00000000-0005-0000-0000-0000B01E0000}"/>
    <cellStyle name="SAPBEXheaderText 7 3 3 2_APM NE Q4-2024 Intra" xfId="20626" xr:uid="{FFC28F13-9F34-49EF-8F2B-3E11592DFA73}"/>
    <cellStyle name="SAPBEXheaderText 7 3 3 3" xfId="9037" xr:uid="{00000000-0005-0000-0000-0000B11E0000}"/>
    <cellStyle name="SAPBEXheaderText 7 3 3_APM NE Q4-2024 Intra" xfId="20625" xr:uid="{FCA107BB-0609-4458-8C70-EFBEDDCCF4FC}"/>
    <cellStyle name="SAPBEXheaderText 7 3 4" xfId="4889" xr:uid="{00000000-0005-0000-0000-0000B31E0000}"/>
    <cellStyle name="SAPBEXheaderText 7 3 4 2" xfId="9039" xr:uid="{00000000-0005-0000-0000-0000B41E0000}"/>
    <cellStyle name="SAPBEXheaderText 7 3 4_APM NE Q4-2024 Intra" xfId="20627" xr:uid="{14F20C38-6AFE-428A-AD87-B18CA2EE99F1}"/>
    <cellStyle name="SAPBEXheaderText 7 3 5" xfId="9034" xr:uid="{00000000-0005-0000-0000-0000B51E0000}"/>
    <cellStyle name="SAPBEXheaderText 7 3_APM NE Q4-2024 Intra" xfId="20622" xr:uid="{38B01B75-CCBD-4DF8-ABBA-951A3794C692}"/>
    <cellStyle name="SAPBEXheaderText 7 4" xfId="4890" xr:uid="{00000000-0005-0000-0000-0000B71E0000}"/>
    <cellStyle name="SAPBEXheaderText 7 4 2" xfId="4891" xr:uid="{00000000-0005-0000-0000-0000B81E0000}"/>
    <cellStyle name="SAPBEXheaderText 7 4 2 2" xfId="4892" xr:uid="{00000000-0005-0000-0000-0000B91E0000}"/>
    <cellStyle name="SAPBEXheaderText 7 4 2 2 2" xfId="9042" xr:uid="{00000000-0005-0000-0000-0000BA1E0000}"/>
    <cellStyle name="SAPBEXheaderText 7 4 2 2_APM NE Q4-2024 Intra" xfId="20630" xr:uid="{605CF8D6-4336-4810-986B-A288CF135F1A}"/>
    <cellStyle name="SAPBEXheaderText 7 4 2 3" xfId="9041" xr:uid="{00000000-0005-0000-0000-0000BB1E0000}"/>
    <cellStyle name="SAPBEXheaderText 7 4 2_APM NE Q4-2024 Intra" xfId="20629" xr:uid="{784364BA-A8BB-47EC-9485-05D9C9706846}"/>
    <cellStyle name="SAPBEXheaderText 7 4 3" xfId="4893" xr:uid="{00000000-0005-0000-0000-0000BD1E0000}"/>
    <cellStyle name="SAPBEXheaderText 7 4 3 2" xfId="4894" xr:uid="{00000000-0005-0000-0000-0000BE1E0000}"/>
    <cellStyle name="SAPBEXheaderText 7 4 3 2 2" xfId="9044" xr:uid="{00000000-0005-0000-0000-0000BF1E0000}"/>
    <cellStyle name="SAPBEXheaderText 7 4 3 2_APM NE Q4-2024 Intra" xfId="20632" xr:uid="{A6562766-5350-4E11-A121-2CB1ADB5ED84}"/>
    <cellStyle name="SAPBEXheaderText 7 4 3 3" xfId="9043" xr:uid="{00000000-0005-0000-0000-0000C01E0000}"/>
    <cellStyle name="SAPBEXheaderText 7 4 3_APM NE Q4-2024 Intra" xfId="20631" xr:uid="{87C7DD4F-1847-4A72-BA56-D285429B9E7B}"/>
    <cellStyle name="SAPBEXheaderText 7 4 4" xfId="4895" xr:uid="{00000000-0005-0000-0000-0000C21E0000}"/>
    <cellStyle name="SAPBEXheaderText 7 4 4 2" xfId="9045" xr:uid="{00000000-0005-0000-0000-0000C31E0000}"/>
    <cellStyle name="SAPBEXheaderText 7 4 4_APM NE Q4-2024 Intra" xfId="20633" xr:uid="{FE66C016-87E2-4656-9B78-22982C193DE3}"/>
    <cellStyle name="SAPBEXheaderText 7 4 5" xfId="9040" xr:uid="{00000000-0005-0000-0000-0000C41E0000}"/>
    <cellStyle name="SAPBEXheaderText 7 4_APM NE Q4-2024 Intra" xfId="20628" xr:uid="{86B5A00F-B732-4FAB-A079-1BAC26AF5FDC}"/>
    <cellStyle name="SAPBEXheaderText 7 5" xfId="4896" xr:uid="{00000000-0005-0000-0000-0000C61E0000}"/>
    <cellStyle name="SAPBEXheaderText 7 5 2" xfId="4897" xr:uid="{00000000-0005-0000-0000-0000C71E0000}"/>
    <cellStyle name="SAPBEXheaderText 7 5 2 2" xfId="9047" xr:uid="{00000000-0005-0000-0000-0000C81E0000}"/>
    <cellStyle name="SAPBEXheaderText 7 5 2_APM NE Q4-2024 Intra" xfId="20635" xr:uid="{3AF4A7D0-08AB-460A-81F2-8D9DA8E14F9F}"/>
    <cellStyle name="SAPBEXheaderText 7 5 3" xfId="9046" xr:uid="{00000000-0005-0000-0000-0000C91E0000}"/>
    <cellStyle name="SAPBEXheaderText 7 5_APM NE Q4-2024 Intra" xfId="20634" xr:uid="{E0458DAE-5626-4E92-A5E5-107B0FDB81DD}"/>
    <cellStyle name="SAPBEXheaderText 7 6" xfId="4898" xr:uid="{00000000-0005-0000-0000-0000CB1E0000}"/>
    <cellStyle name="SAPBEXheaderText 7 6 2" xfId="4899" xr:uid="{00000000-0005-0000-0000-0000CC1E0000}"/>
    <cellStyle name="SAPBEXheaderText 7 6 2 2" xfId="9049" xr:uid="{00000000-0005-0000-0000-0000CD1E0000}"/>
    <cellStyle name="SAPBEXheaderText 7 6 2_APM NE Q4-2024 Intra" xfId="20637" xr:uid="{4B38D22C-3746-4562-A194-15D206AF7E6F}"/>
    <cellStyle name="SAPBEXheaderText 7 6 3" xfId="9048" xr:uid="{00000000-0005-0000-0000-0000CE1E0000}"/>
    <cellStyle name="SAPBEXheaderText 7 6_APM NE Q4-2024 Intra" xfId="20636" xr:uid="{0CFFD279-3455-4013-8299-06E410438EE4}"/>
    <cellStyle name="SAPBEXheaderText 7 7" xfId="4900" xr:uid="{00000000-0005-0000-0000-0000D01E0000}"/>
    <cellStyle name="SAPBEXheaderText 7 7 2" xfId="9050" xr:uid="{00000000-0005-0000-0000-0000D11E0000}"/>
    <cellStyle name="SAPBEXheaderText 7 7_APM NE Q4-2024 Intra" xfId="20638" xr:uid="{64878461-5300-4769-A7BA-2987FE911FB1}"/>
    <cellStyle name="SAPBEXheaderText 7 8" xfId="9027" xr:uid="{00000000-0005-0000-0000-0000D21E0000}"/>
    <cellStyle name="SAPBEXheaderText 7_APM NE Q4-2024 Intra" xfId="20615" xr:uid="{BAE816EE-0920-4C9D-A868-947CF902B3DE}"/>
    <cellStyle name="SAPBEXheaderText 8" xfId="4901" xr:uid="{00000000-0005-0000-0000-0000D41E0000}"/>
    <cellStyle name="SAPBEXheaderText 8 2" xfId="4902" xr:uid="{00000000-0005-0000-0000-0000D51E0000}"/>
    <cellStyle name="SAPBEXheaderText 8 2 2" xfId="4903" xr:uid="{00000000-0005-0000-0000-0000D61E0000}"/>
    <cellStyle name="SAPBEXheaderText 8 2 2 2" xfId="4904" xr:uid="{00000000-0005-0000-0000-0000D71E0000}"/>
    <cellStyle name="SAPBEXheaderText 8 2 2 2 2" xfId="9054" xr:uid="{00000000-0005-0000-0000-0000D81E0000}"/>
    <cellStyle name="SAPBEXheaderText 8 2 2 2_APM NE Q4-2024 Intra" xfId="20642" xr:uid="{67DD5A77-585D-4B9D-A453-02CD58488BB6}"/>
    <cellStyle name="SAPBEXheaderText 8 2 2 3" xfId="9053" xr:uid="{00000000-0005-0000-0000-0000D91E0000}"/>
    <cellStyle name="SAPBEXheaderText 8 2 2_APM NE Q4-2024 Intra" xfId="20641" xr:uid="{C618B9F1-905C-4406-87A5-C4E4949A8D51}"/>
    <cellStyle name="SAPBEXheaderText 8 2 3" xfId="4905" xr:uid="{00000000-0005-0000-0000-0000DB1E0000}"/>
    <cellStyle name="SAPBEXheaderText 8 2 3 2" xfId="4906" xr:uid="{00000000-0005-0000-0000-0000DC1E0000}"/>
    <cellStyle name="SAPBEXheaderText 8 2 3 2 2" xfId="9056" xr:uid="{00000000-0005-0000-0000-0000DD1E0000}"/>
    <cellStyle name="SAPBEXheaderText 8 2 3 2_APM NE Q4-2024 Intra" xfId="20644" xr:uid="{02C3BB7F-1EFD-4C17-9C26-68BA884F7059}"/>
    <cellStyle name="SAPBEXheaderText 8 2 3 3" xfId="9055" xr:uid="{00000000-0005-0000-0000-0000DE1E0000}"/>
    <cellStyle name="SAPBEXheaderText 8 2 3_APM NE Q4-2024 Intra" xfId="20643" xr:uid="{412FA954-B5DA-4B1A-A870-BCD3822CA5AF}"/>
    <cellStyle name="SAPBEXheaderText 8 2 4" xfId="4907" xr:uid="{00000000-0005-0000-0000-0000E01E0000}"/>
    <cellStyle name="SAPBEXheaderText 8 2 4 2" xfId="9057" xr:uid="{00000000-0005-0000-0000-0000E11E0000}"/>
    <cellStyle name="SAPBEXheaderText 8 2 4_APM NE Q4-2024 Intra" xfId="20645" xr:uid="{6C39343B-4F6C-426F-8C49-1D20F95A8ABE}"/>
    <cellStyle name="SAPBEXheaderText 8 2 5" xfId="9052" xr:uid="{00000000-0005-0000-0000-0000E21E0000}"/>
    <cellStyle name="SAPBEXheaderText 8 2_APM NE Q4-2024 Intra" xfId="20640" xr:uid="{B5630EB2-C0BA-422C-9E9E-CCC357F6C8FA}"/>
    <cellStyle name="SAPBEXheaderText 8 3" xfId="4908" xr:uid="{00000000-0005-0000-0000-0000E41E0000}"/>
    <cellStyle name="SAPBEXheaderText 8 3 2" xfId="4909" xr:uid="{00000000-0005-0000-0000-0000E51E0000}"/>
    <cellStyle name="SAPBEXheaderText 8 3 2 2" xfId="4910" xr:uid="{00000000-0005-0000-0000-0000E61E0000}"/>
    <cellStyle name="SAPBEXheaderText 8 3 2 2 2" xfId="9060" xr:uid="{00000000-0005-0000-0000-0000E71E0000}"/>
    <cellStyle name="SAPBEXheaderText 8 3 2 2_APM NE Q4-2024 Intra" xfId="20648" xr:uid="{34BF1985-B403-43CE-9E50-A17CE6531D6E}"/>
    <cellStyle name="SAPBEXheaderText 8 3 2 3" xfId="9059" xr:uid="{00000000-0005-0000-0000-0000E81E0000}"/>
    <cellStyle name="SAPBEXheaderText 8 3 2_APM NE Q4-2024 Intra" xfId="20647" xr:uid="{09E7C17A-FC1F-4D44-8B64-FD4FAB6CF9F4}"/>
    <cellStyle name="SAPBEXheaderText 8 3 3" xfId="4911" xr:uid="{00000000-0005-0000-0000-0000EA1E0000}"/>
    <cellStyle name="SAPBEXheaderText 8 3 3 2" xfId="4912" xr:uid="{00000000-0005-0000-0000-0000EB1E0000}"/>
    <cellStyle name="SAPBEXheaderText 8 3 3 2 2" xfId="9062" xr:uid="{00000000-0005-0000-0000-0000EC1E0000}"/>
    <cellStyle name="SAPBEXheaderText 8 3 3 2_APM NE Q4-2024 Intra" xfId="20650" xr:uid="{58928084-BDC7-4CE1-AA37-637A0E5F7DDD}"/>
    <cellStyle name="SAPBEXheaderText 8 3 3 3" xfId="9061" xr:uid="{00000000-0005-0000-0000-0000ED1E0000}"/>
    <cellStyle name="SAPBEXheaderText 8 3 3_APM NE Q4-2024 Intra" xfId="20649" xr:uid="{1C44A7A4-3C0E-45F7-B469-90B69A1E06C3}"/>
    <cellStyle name="SAPBEXheaderText 8 3 4" xfId="4913" xr:uid="{00000000-0005-0000-0000-0000EF1E0000}"/>
    <cellStyle name="SAPBEXheaderText 8 3 4 2" xfId="9063" xr:uid="{00000000-0005-0000-0000-0000F01E0000}"/>
    <cellStyle name="SAPBEXheaderText 8 3 4_APM NE Q4-2024 Intra" xfId="20651" xr:uid="{D6F32146-4101-49BB-9CF5-4973D5697121}"/>
    <cellStyle name="SAPBEXheaderText 8 3 5" xfId="9058" xr:uid="{00000000-0005-0000-0000-0000F11E0000}"/>
    <cellStyle name="SAPBEXheaderText 8 3_APM NE Q4-2024 Intra" xfId="20646" xr:uid="{73AE8DA6-F0CB-44CE-9095-30FC94BDEF10}"/>
    <cellStyle name="SAPBEXheaderText 8 4" xfId="4914" xr:uid="{00000000-0005-0000-0000-0000F31E0000}"/>
    <cellStyle name="SAPBEXheaderText 8 4 2" xfId="4915" xr:uid="{00000000-0005-0000-0000-0000F41E0000}"/>
    <cellStyle name="SAPBEXheaderText 8 4 2 2" xfId="4916" xr:uid="{00000000-0005-0000-0000-0000F51E0000}"/>
    <cellStyle name="SAPBEXheaderText 8 4 2 2 2" xfId="9066" xr:uid="{00000000-0005-0000-0000-0000F61E0000}"/>
    <cellStyle name="SAPBEXheaderText 8 4 2 2_APM NE Q4-2024 Intra" xfId="20654" xr:uid="{BFFAAAF0-DC74-4223-BBF2-CA1A84C156A5}"/>
    <cellStyle name="SAPBEXheaderText 8 4 2 3" xfId="9065" xr:uid="{00000000-0005-0000-0000-0000F71E0000}"/>
    <cellStyle name="SAPBEXheaderText 8 4 2_APM NE Q4-2024 Intra" xfId="20653" xr:uid="{E95B61C4-93D2-463A-B1AE-F035387AE3F0}"/>
    <cellStyle name="SAPBEXheaderText 8 4 3" xfId="4917" xr:uid="{00000000-0005-0000-0000-0000F91E0000}"/>
    <cellStyle name="SAPBEXheaderText 8 4 3 2" xfId="4918" xr:uid="{00000000-0005-0000-0000-0000FA1E0000}"/>
    <cellStyle name="SAPBEXheaderText 8 4 3 2 2" xfId="9068" xr:uid="{00000000-0005-0000-0000-0000FB1E0000}"/>
    <cellStyle name="SAPBEXheaderText 8 4 3 2_APM NE Q4-2024 Intra" xfId="20656" xr:uid="{F22408BA-20C2-414B-AED5-C2988DEA65E8}"/>
    <cellStyle name="SAPBEXheaderText 8 4 3 3" xfId="9067" xr:uid="{00000000-0005-0000-0000-0000FC1E0000}"/>
    <cellStyle name="SAPBEXheaderText 8 4 3_APM NE Q4-2024 Intra" xfId="20655" xr:uid="{2433E669-1AFC-47EF-B587-95BE964B5DE0}"/>
    <cellStyle name="SAPBEXheaderText 8 4 4" xfId="4919" xr:uid="{00000000-0005-0000-0000-0000FE1E0000}"/>
    <cellStyle name="SAPBEXheaderText 8 4 4 2" xfId="9069" xr:uid="{00000000-0005-0000-0000-0000FF1E0000}"/>
    <cellStyle name="SAPBEXheaderText 8 4 4_APM NE Q4-2024 Intra" xfId="20657" xr:uid="{0EE0780C-A94F-4B8B-9224-FA64EC770ED5}"/>
    <cellStyle name="SAPBEXheaderText 8 4 5" xfId="9064" xr:uid="{00000000-0005-0000-0000-0000001F0000}"/>
    <cellStyle name="SAPBEXheaderText 8 4_APM NE Q4-2024 Intra" xfId="20652" xr:uid="{B5FEA9DD-A805-49CA-B4F6-94F1A0595F78}"/>
    <cellStyle name="SAPBEXheaderText 8 5" xfId="4920" xr:uid="{00000000-0005-0000-0000-0000021F0000}"/>
    <cellStyle name="SAPBEXheaderText 8 5 2" xfId="4921" xr:uid="{00000000-0005-0000-0000-0000031F0000}"/>
    <cellStyle name="SAPBEXheaderText 8 5 2 2" xfId="9071" xr:uid="{00000000-0005-0000-0000-0000041F0000}"/>
    <cellStyle name="SAPBEXheaderText 8 5 2_APM NE Q4-2024 Intra" xfId="20659" xr:uid="{227CEE89-DB3A-497F-A16A-07317404E888}"/>
    <cellStyle name="SAPBEXheaderText 8 5 3" xfId="9070" xr:uid="{00000000-0005-0000-0000-0000051F0000}"/>
    <cellStyle name="SAPBEXheaderText 8 5_APM NE Q4-2024 Intra" xfId="20658" xr:uid="{2EB0E5C6-2E90-459B-B968-F8056A720532}"/>
    <cellStyle name="SAPBEXheaderText 8 6" xfId="4922" xr:uid="{00000000-0005-0000-0000-0000071F0000}"/>
    <cellStyle name="SAPBEXheaderText 8 6 2" xfId="4923" xr:uid="{00000000-0005-0000-0000-0000081F0000}"/>
    <cellStyle name="SAPBEXheaderText 8 6 2 2" xfId="9073" xr:uid="{00000000-0005-0000-0000-0000091F0000}"/>
    <cellStyle name="SAPBEXheaderText 8 6 2_APM NE Q4-2024 Intra" xfId="20661" xr:uid="{4845A3F1-977F-47C0-B0CA-F77035FD1B75}"/>
    <cellStyle name="SAPBEXheaderText 8 6 3" xfId="9072" xr:uid="{00000000-0005-0000-0000-00000A1F0000}"/>
    <cellStyle name="SAPBEXheaderText 8 6_APM NE Q4-2024 Intra" xfId="20660" xr:uid="{608EA726-5CAC-4B5E-AD98-3036734355D2}"/>
    <cellStyle name="SAPBEXheaderText 8 7" xfId="4924" xr:uid="{00000000-0005-0000-0000-00000C1F0000}"/>
    <cellStyle name="SAPBEXheaderText 8 7 2" xfId="9074" xr:uid="{00000000-0005-0000-0000-00000D1F0000}"/>
    <cellStyle name="SAPBEXheaderText 8 7_APM NE Q4-2024 Intra" xfId="20662" xr:uid="{88D18E0F-5242-47F5-BEE9-14EA99D6C075}"/>
    <cellStyle name="SAPBEXheaderText 8 8" xfId="9051" xr:uid="{00000000-0005-0000-0000-00000E1F0000}"/>
    <cellStyle name="SAPBEXheaderText 8_APM NE Q4-2024 Intra" xfId="20639" xr:uid="{9176FC7E-C571-4A1C-9313-F4013494D412}"/>
    <cellStyle name="SAPBEXheaderText 9" xfId="4925" xr:uid="{00000000-0005-0000-0000-0000101F0000}"/>
    <cellStyle name="SAPBEXheaderText 9 2" xfId="4926" xr:uid="{00000000-0005-0000-0000-0000111F0000}"/>
    <cellStyle name="SAPBEXheaderText 9 2 2" xfId="4927" xr:uid="{00000000-0005-0000-0000-0000121F0000}"/>
    <cellStyle name="SAPBEXheaderText 9 2 2 2" xfId="4928" xr:uid="{00000000-0005-0000-0000-0000131F0000}"/>
    <cellStyle name="SAPBEXheaderText 9 2 2 2 2" xfId="9078" xr:uid="{00000000-0005-0000-0000-0000141F0000}"/>
    <cellStyle name="SAPBEXheaderText 9 2 2 2_APM NE Q4-2024 Intra" xfId="20666" xr:uid="{B2A23856-9EF9-4003-BE1C-20BAE05B0D4A}"/>
    <cellStyle name="SAPBEXheaderText 9 2 2 3" xfId="9077" xr:uid="{00000000-0005-0000-0000-0000151F0000}"/>
    <cellStyle name="SAPBEXheaderText 9 2 2_APM NE Q4-2024 Intra" xfId="20665" xr:uid="{FE9DA161-1E96-4C64-B4A0-817DEEFD901B}"/>
    <cellStyle name="SAPBEXheaderText 9 2 3" xfId="4929" xr:uid="{00000000-0005-0000-0000-0000171F0000}"/>
    <cellStyle name="SAPBEXheaderText 9 2 3 2" xfId="4930" xr:uid="{00000000-0005-0000-0000-0000181F0000}"/>
    <cellStyle name="SAPBEXheaderText 9 2 3 2 2" xfId="9080" xr:uid="{00000000-0005-0000-0000-0000191F0000}"/>
    <cellStyle name="SAPBEXheaderText 9 2 3 2_APM NE Q4-2024 Intra" xfId="20668" xr:uid="{8DEE73DF-7323-4184-A991-F3185E0B6214}"/>
    <cellStyle name="SAPBEXheaderText 9 2 3 3" xfId="9079" xr:uid="{00000000-0005-0000-0000-00001A1F0000}"/>
    <cellStyle name="SAPBEXheaderText 9 2 3_APM NE Q4-2024 Intra" xfId="20667" xr:uid="{C9199C66-AA80-40A4-9FA9-A6D76692A8FD}"/>
    <cellStyle name="SAPBEXheaderText 9 2 4" xfId="4931" xr:uid="{00000000-0005-0000-0000-00001C1F0000}"/>
    <cellStyle name="SAPBEXheaderText 9 2 4 2" xfId="9081" xr:uid="{00000000-0005-0000-0000-00001D1F0000}"/>
    <cellStyle name="SAPBEXheaderText 9 2 4_APM NE Q4-2024 Intra" xfId="20669" xr:uid="{583849ED-D59D-4DBD-B62C-4234869E0DF5}"/>
    <cellStyle name="SAPBEXheaderText 9 2 5" xfId="9076" xr:uid="{00000000-0005-0000-0000-00001E1F0000}"/>
    <cellStyle name="SAPBEXheaderText 9 2_APM NE Q4-2024 Intra" xfId="20664" xr:uid="{9A036731-17E8-4DB4-9FDB-3B809F02BCAA}"/>
    <cellStyle name="SAPBEXheaderText 9 3" xfId="4932" xr:uid="{00000000-0005-0000-0000-0000201F0000}"/>
    <cellStyle name="SAPBEXheaderText 9 3 2" xfId="4933" xr:uid="{00000000-0005-0000-0000-0000211F0000}"/>
    <cellStyle name="SAPBEXheaderText 9 3 2 2" xfId="4934" xr:uid="{00000000-0005-0000-0000-0000221F0000}"/>
    <cellStyle name="SAPBEXheaderText 9 3 2 2 2" xfId="9084" xr:uid="{00000000-0005-0000-0000-0000231F0000}"/>
    <cellStyle name="SAPBEXheaderText 9 3 2 2_APM NE Q4-2024 Intra" xfId="20672" xr:uid="{87C3393A-E327-4E8C-8AF1-DF42426D288A}"/>
    <cellStyle name="SAPBEXheaderText 9 3 2 3" xfId="9083" xr:uid="{00000000-0005-0000-0000-0000241F0000}"/>
    <cellStyle name="SAPBEXheaderText 9 3 2_APM NE Q4-2024 Intra" xfId="20671" xr:uid="{CE793ECD-264E-4543-9429-A9D4BA7F9A12}"/>
    <cellStyle name="SAPBEXheaderText 9 3 3" xfId="4935" xr:uid="{00000000-0005-0000-0000-0000261F0000}"/>
    <cellStyle name="SAPBEXheaderText 9 3 3 2" xfId="4936" xr:uid="{00000000-0005-0000-0000-0000271F0000}"/>
    <cellStyle name="SAPBEXheaderText 9 3 3 2 2" xfId="9086" xr:uid="{00000000-0005-0000-0000-0000281F0000}"/>
    <cellStyle name="SAPBEXheaderText 9 3 3 2_APM NE Q4-2024 Intra" xfId="20674" xr:uid="{03F7C6EE-1CFE-466E-A0B1-91B4B8D17F16}"/>
    <cellStyle name="SAPBEXheaderText 9 3 3 3" xfId="9085" xr:uid="{00000000-0005-0000-0000-0000291F0000}"/>
    <cellStyle name="SAPBEXheaderText 9 3 3_APM NE Q4-2024 Intra" xfId="20673" xr:uid="{D02073E1-211B-4167-B59A-1963678A4BAD}"/>
    <cellStyle name="SAPBEXheaderText 9 3 4" xfId="4937" xr:uid="{00000000-0005-0000-0000-00002B1F0000}"/>
    <cellStyle name="SAPBEXheaderText 9 3 4 2" xfId="9087" xr:uid="{00000000-0005-0000-0000-00002C1F0000}"/>
    <cellStyle name="SAPBEXheaderText 9 3 4_APM NE Q4-2024 Intra" xfId="20675" xr:uid="{671F4FBD-9298-4630-B175-99D2B6DF3D76}"/>
    <cellStyle name="SAPBEXheaderText 9 3 5" xfId="9082" xr:uid="{00000000-0005-0000-0000-00002D1F0000}"/>
    <cellStyle name="SAPBEXheaderText 9 3_APM NE Q4-2024 Intra" xfId="20670" xr:uid="{D692EFD4-8698-4ABD-8F6C-80C1236DD45E}"/>
    <cellStyle name="SAPBEXheaderText 9 4" xfId="4938" xr:uid="{00000000-0005-0000-0000-00002F1F0000}"/>
    <cellStyle name="SAPBEXheaderText 9 4 2" xfId="4939" xr:uid="{00000000-0005-0000-0000-0000301F0000}"/>
    <cellStyle name="SAPBEXheaderText 9 4 2 2" xfId="4940" xr:uid="{00000000-0005-0000-0000-0000311F0000}"/>
    <cellStyle name="SAPBEXheaderText 9 4 2 2 2" xfId="9090" xr:uid="{00000000-0005-0000-0000-0000321F0000}"/>
    <cellStyle name="SAPBEXheaderText 9 4 2 2_APM NE Q4-2024 Intra" xfId="20678" xr:uid="{9C8DCBD8-5930-49B7-B3ED-F1616801B626}"/>
    <cellStyle name="SAPBEXheaderText 9 4 2 3" xfId="9089" xr:uid="{00000000-0005-0000-0000-0000331F0000}"/>
    <cellStyle name="SAPBEXheaderText 9 4 2_APM NE Q4-2024 Intra" xfId="20677" xr:uid="{CC3A84D1-92B0-4B22-B016-A731DDD22B71}"/>
    <cellStyle name="SAPBEXheaderText 9 4 3" xfId="4941" xr:uid="{00000000-0005-0000-0000-0000351F0000}"/>
    <cellStyle name="SAPBEXheaderText 9 4 3 2" xfId="4942" xr:uid="{00000000-0005-0000-0000-0000361F0000}"/>
    <cellStyle name="SAPBEXheaderText 9 4 3 2 2" xfId="9092" xr:uid="{00000000-0005-0000-0000-0000371F0000}"/>
    <cellStyle name="SAPBEXheaderText 9 4 3 2_APM NE Q4-2024 Intra" xfId="20680" xr:uid="{46ADEEE7-FDC4-452E-A249-B688DE99B84B}"/>
    <cellStyle name="SAPBEXheaderText 9 4 3 3" xfId="9091" xr:uid="{00000000-0005-0000-0000-0000381F0000}"/>
    <cellStyle name="SAPBEXheaderText 9 4 3_APM NE Q4-2024 Intra" xfId="20679" xr:uid="{023565BC-FA74-410C-8246-A01920406AF1}"/>
    <cellStyle name="SAPBEXheaderText 9 4 4" xfId="4943" xr:uid="{00000000-0005-0000-0000-00003A1F0000}"/>
    <cellStyle name="SAPBEXheaderText 9 4 4 2" xfId="9093" xr:uid="{00000000-0005-0000-0000-00003B1F0000}"/>
    <cellStyle name="SAPBEXheaderText 9 4 4_APM NE Q4-2024 Intra" xfId="20681" xr:uid="{E0D385D7-232F-4303-8F7C-5AA3B800C8B0}"/>
    <cellStyle name="SAPBEXheaderText 9 4 5" xfId="9088" xr:uid="{00000000-0005-0000-0000-00003C1F0000}"/>
    <cellStyle name="SAPBEXheaderText 9 4_APM NE Q4-2024 Intra" xfId="20676" xr:uid="{0AF5EC62-30D3-48FF-9DFE-C000B4D1ED01}"/>
    <cellStyle name="SAPBEXheaderText 9 5" xfId="4944" xr:uid="{00000000-0005-0000-0000-00003E1F0000}"/>
    <cellStyle name="SAPBEXheaderText 9 5 2" xfId="4945" xr:uid="{00000000-0005-0000-0000-00003F1F0000}"/>
    <cellStyle name="SAPBEXheaderText 9 5 2 2" xfId="9095" xr:uid="{00000000-0005-0000-0000-0000401F0000}"/>
    <cellStyle name="SAPBEXheaderText 9 5 2_APM NE Q4-2024 Intra" xfId="20683" xr:uid="{3E7892B9-9FEF-409A-9F16-D295DFEF996E}"/>
    <cellStyle name="SAPBEXheaderText 9 5 3" xfId="9094" xr:uid="{00000000-0005-0000-0000-0000411F0000}"/>
    <cellStyle name="SAPBEXheaderText 9 5_APM NE Q4-2024 Intra" xfId="20682" xr:uid="{897EC991-DC38-4CAE-B0A3-95BB83AEA47C}"/>
    <cellStyle name="SAPBEXheaderText 9 6" xfId="4946" xr:uid="{00000000-0005-0000-0000-0000431F0000}"/>
    <cellStyle name="SAPBEXheaderText 9 6 2" xfId="4947" xr:uid="{00000000-0005-0000-0000-0000441F0000}"/>
    <cellStyle name="SAPBEXheaderText 9 6 2 2" xfId="9097" xr:uid="{00000000-0005-0000-0000-0000451F0000}"/>
    <cellStyle name="SAPBEXheaderText 9 6 2_APM NE Q4-2024 Intra" xfId="20685" xr:uid="{6B119158-D213-4A52-AB0D-4E14841A619B}"/>
    <cellStyle name="SAPBEXheaderText 9 6 3" xfId="9096" xr:uid="{00000000-0005-0000-0000-0000461F0000}"/>
    <cellStyle name="SAPBEXheaderText 9 6_APM NE Q4-2024 Intra" xfId="20684" xr:uid="{DF386A81-6F50-4A88-BDA0-94B8B15CA696}"/>
    <cellStyle name="SAPBEXheaderText 9 7" xfId="4948" xr:uid="{00000000-0005-0000-0000-0000481F0000}"/>
    <cellStyle name="SAPBEXheaderText 9 7 2" xfId="9098" xr:uid="{00000000-0005-0000-0000-0000491F0000}"/>
    <cellStyle name="SAPBEXheaderText 9 7_APM NE Q4-2024 Intra" xfId="20686" xr:uid="{16A39BA5-54D5-428E-A581-9A9EE85B36E4}"/>
    <cellStyle name="SAPBEXheaderText 9 8" xfId="9075" xr:uid="{00000000-0005-0000-0000-00004A1F0000}"/>
    <cellStyle name="SAPBEXheaderText 9_APM NE Q4-2024 Intra" xfId="20663" xr:uid="{0EC5064E-6C58-49BF-8237-0D399BEF40F9}"/>
    <cellStyle name="SAPBEXheaderText_APM NE Q4-2024 Intra" xfId="20342" xr:uid="{CC277D25-E344-4ACC-8B36-69D700CA3E08}"/>
    <cellStyle name="SAPBEXHLevel0" xfId="4949" xr:uid="{00000000-0005-0000-0000-00004D1F0000}"/>
    <cellStyle name="SAPBEXHLevel0 2" xfId="4950" xr:uid="{00000000-0005-0000-0000-00004E1F0000}"/>
    <cellStyle name="SAPBEXHLevel0 2 2" xfId="4951" xr:uid="{00000000-0005-0000-0000-00004F1F0000}"/>
    <cellStyle name="SAPBEXHLevel0 2 2 2" xfId="9101" xr:uid="{00000000-0005-0000-0000-0000501F0000}"/>
    <cellStyle name="SAPBEXHLevel0 2 2 2 2" xfId="15060" xr:uid="{28421D33-CFFB-45E0-9BBF-8F88B8A94F5A}"/>
    <cellStyle name="SAPBEXHLevel0 2 2 2 2 2" xfId="15061" xr:uid="{0C504CCC-113A-4E7C-AFBA-3EDAAAFFAF94}"/>
    <cellStyle name="SAPBEXHLevel0 2 2 2 2_APM NE Q4-2024 Intra" xfId="20690" xr:uid="{0D59413D-3E2D-48DC-9BCA-5C570D50BAF4}"/>
    <cellStyle name="SAPBEXHLevel0 2 2 2 3" xfId="15062" xr:uid="{CA997FD1-7B46-4D96-9F12-05EA3E4844F3}"/>
    <cellStyle name="SAPBEXHLevel0 2 2 2 3 2" xfId="15063" xr:uid="{43487B43-257A-46D7-B709-6CD8FCBD55AF}"/>
    <cellStyle name="SAPBEXHLevel0 2 2 2 3_APM NE Q4-2024 Intra" xfId="20691" xr:uid="{CC7E92C1-2926-4791-A7A1-F19E9A2E29F4}"/>
    <cellStyle name="SAPBEXHLevel0 2 2 2 4" xfId="15064" xr:uid="{867471C7-567E-44CE-9A66-BD206B19B3AB}"/>
    <cellStyle name="SAPBEXHLevel0 2 2 2 4 2" xfId="15065" xr:uid="{C5FC3F1F-61B7-4CF6-96FC-F90882E87D16}"/>
    <cellStyle name="SAPBEXHLevel0 2 2 2 4_APM NE Q4-2024 Intra" xfId="20692" xr:uid="{66F5AC85-8D99-41D7-A4E4-D73D6A11F91A}"/>
    <cellStyle name="SAPBEXHLevel0 2 2 2 5" xfId="15066" xr:uid="{A4F0F3C7-099C-46CF-8261-EAC154D7C8D8}"/>
    <cellStyle name="SAPBEXHLevel0 2 2 2 6" xfId="15067" xr:uid="{49DF8397-CE54-43C1-B490-BB99C7E73E29}"/>
    <cellStyle name="SAPBEXHLevel0 2 2 2 7" xfId="15068" xr:uid="{1821D7C4-413B-417A-9157-E3EA2EFD036C}"/>
    <cellStyle name="SAPBEXHLevel0 2 2 2 8" xfId="15069" xr:uid="{95873A87-74CA-4154-BEEF-E746B497FDAD}"/>
    <cellStyle name="SAPBEXHLevel0 2 2 2 8 2" xfId="15070" xr:uid="{C603744D-C878-4A98-985A-0E03383EEC66}"/>
    <cellStyle name="SAPBEXHLevel0 2 2 2 8_APM NE Q4-2024 Intra" xfId="20693" xr:uid="{63FB61E7-7C5C-4CAF-BC41-E38952F06288}"/>
    <cellStyle name="SAPBEXHLevel0 2 2 2_BS" xfId="17874" xr:uid="{69BFF3B5-3707-4746-B7F4-237801A7AD9A}"/>
    <cellStyle name="SAPBEXHLevel0 2 2 3" xfId="15071" xr:uid="{9822C91C-6E9A-44D1-A013-5D9B58F2E4C6}"/>
    <cellStyle name="SAPBEXHLevel0 2 2 3 2" xfId="15072" xr:uid="{AD5CC9E3-C3F4-43C2-AE2C-07E98F1785EA}"/>
    <cellStyle name="SAPBEXHLevel0 2 2 3_APM NE Q4-2024 Intra" xfId="20694" xr:uid="{F23C3848-8965-4A8B-ABCC-1FA2133E5ECA}"/>
    <cellStyle name="SAPBEXHLevel0 2 2 4" xfId="15073" xr:uid="{2B5EC8D0-50D9-4F9E-8048-96E7916A68E7}"/>
    <cellStyle name="SAPBEXHLevel0 2 2 4 2" xfId="15074" xr:uid="{087E6502-CEB6-46B5-AE27-CD86DDC5A48F}"/>
    <cellStyle name="SAPBEXHLevel0 2 2 4_APM NE Q4-2024 Intra" xfId="20695" xr:uid="{84802070-0FAB-4005-AB54-05C7A61E31A7}"/>
    <cellStyle name="SAPBEXHLevel0 2 2 5" xfId="15075" xr:uid="{11C1CD44-1A3B-4995-8B81-12F8591637B5}"/>
    <cellStyle name="SAPBEXHLevel0 2 2 5 2" xfId="15076" xr:uid="{79F5B79E-F4D2-4F5D-8E4D-D0776FBF575D}"/>
    <cellStyle name="SAPBEXHLevel0 2 2 5_APM NE Q4-2024 Intra" xfId="20696" xr:uid="{ACD39DD2-0218-4984-B09E-F630864A0F35}"/>
    <cellStyle name="SAPBEXHLevel0 2 2 6" xfId="15077" xr:uid="{32E78C61-45FF-4160-A586-2EE5DEF9370D}"/>
    <cellStyle name="SAPBEXHLevel0 2 2 7" xfId="15078" xr:uid="{630EDF06-362C-4396-9169-24364BA85572}"/>
    <cellStyle name="SAPBEXHLevel0 2 2 8" xfId="15079" xr:uid="{1E5626D5-F800-4047-99C0-070C1EA720BE}"/>
    <cellStyle name="SAPBEXHLevel0 2 2 9" xfId="15080" xr:uid="{A0D15017-1303-4C34-BC2E-8E205DEFB99B}"/>
    <cellStyle name="SAPBEXHLevel0 2 2 9 2" xfId="15081" xr:uid="{8BB4005C-5365-4D60-869F-9392867A3FD4}"/>
    <cellStyle name="SAPBEXHLevel0 2 2 9_APM NE Q4-2024 Intra" xfId="20697" xr:uid="{75E420BC-D22F-4075-8539-D5F76BE7DE0A}"/>
    <cellStyle name="SAPBEXHLevel0 2 2_APM NE Q4-2024 Intra" xfId="20689" xr:uid="{864ABD55-E062-4367-ACCD-1391C416AFC4}"/>
    <cellStyle name="SAPBEXHLevel0 2 3" xfId="9100" xr:uid="{00000000-0005-0000-0000-0000511F0000}"/>
    <cellStyle name="SAPBEXHLevel0 2 3 2" xfId="15082" xr:uid="{1D419CAA-2AA2-4BA2-B446-666D70BB447A}"/>
    <cellStyle name="SAPBEXHLevel0 2 3 2 2" xfId="15083" xr:uid="{4E75269B-750E-47F0-B111-345330BBFE53}"/>
    <cellStyle name="SAPBEXHLevel0 2 3 2_APM NE Q4-2024 Intra" xfId="20698" xr:uid="{7BF5B94C-FB31-43A7-A921-037B8F33FD2A}"/>
    <cellStyle name="SAPBEXHLevel0 2 3 3" xfId="15084" xr:uid="{91E26396-9EA7-4FD3-8C1B-6176747FCDEC}"/>
    <cellStyle name="SAPBEXHLevel0 2 3 3 2" xfId="15085" xr:uid="{24CFE656-C877-4CC1-8C41-92EDDA17960A}"/>
    <cellStyle name="SAPBEXHLevel0 2 3 3_APM NE Q4-2024 Intra" xfId="20699" xr:uid="{6D8F292D-B24B-4183-9633-53EFAAC92A3C}"/>
    <cellStyle name="SAPBEXHLevel0 2 3 4" xfId="15086" xr:uid="{26E751AF-5D4C-4839-BEFB-33AF60830B8E}"/>
    <cellStyle name="SAPBEXHLevel0 2 3 4 2" xfId="15087" xr:uid="{6A518A33-4BC1-4D84-A42F-91A73C5F4E9F}"/>
    <cellStyle name="SAPBEXHLevel0 2 3 4_APM NE Q4-2024 Intra" xfId="20700" xr:uid="{32FF583A-8D15-4A0B-8BE8-4808E44790D3}"/>
    <cellStyle name="SAPBEXHLevel0 2 3 5" xfId="15088" xr:uid="{23BEC943-4B32-43EE-BEA8-B528887E5481}"/>
    <cellStyle name="SAPBEXHLevel0 2 3 6" xfId="15089" xr:uid="{0F08E14F-CBDB-433F-B81B-896EAF02DFDB}"/>
    <cellStyle name="SAPBEXHLevel0 2 3 7" xfId="15090" xr:uid="{3BD35E0B-C67D-4A00-852F-8A276E7E0109}"/>
    <cellStyle name="SAPBEXHLevel0 2 3 8" xfId="15091" xr:uid="{A6B27C71-D186-41CD-8D36-782C2AB53B18}"/>
    <cellStyle name="SAPBEXHLevel0 2 3 8 2" xfId="15092" xr:uid="{357A685B-5C18-4253-B23D-63C8C0E371F0}"/>
    <cellStyle name="SAPBEXHLevel0 2 3 8_APM NE Q4-2024 Intra" xfId="20701" xr:uid="{66867C8A-0267-4AAC-ACA8-DAC216454AB4}"/>
    <cellStyle name="SAPBEXHLevel0 2 3_BS" xfId="17875" xr:uid="{094D6A1F-198E-476F-AE92-8E7318085CB6}"/>
    <cellStyle name="SAPBEXHLevel0 2 4" xfId="15093" xr:uid="{C7A016EF-45E4-49FD-A8A3-30135F2BCFBF}"/>
    <cellStyle name="SAPBEXHLevel0 2 4 2" xfId="15094" xr:uid="{C118A6F7-9C1C-4D50-89D5-5A4F1B418F5C}"/>
    <cellStyle name="SAPBEXHLevel0 2 4 2 2" xfId="15095" xr:uid="{2BC68D1E-3F09-4FE0-ABC6-22C3644145F6}"/>
    <cellStyle name="SAPBEXHLevel0 2 4 2_APM NE Q4-2024 Intra" xfId="20703" xr:uid="{BDEADB54-9D7F-48E1-A79A-45812AF10238}"/>
    <cellStyle name="SAPBEXHLevel0 2 4 3" xfId="15096" xr:uid="{2F7D0FE9-1758-4BE0-AC36-F9B99866F9DA}"/>
    <cellStyle name="SAPBEXHLevel0 2 4 3 2" xfId="15097" xr:uid="{812C4B39-9BA2-42C1-8369-AB3D2441E614}"/>
    <cellStyle name="SAPBEXHLevel0 2 4 3_APM NE Q4-2024 Intra" xfId="20704" xr:uid="{AC932FF4-CF3A-4438-A3FB-C6878D3FC618}"/>
    <cellStyle name="SAPBEXHLevel0 2 4 4" xfId="15098" xr:uid="{4FB57950-A127-4D7E-8112-366E65CB4FC2}"/>
    <cellStyle name="SAPBEXHLevel0 2 4 4 2" xfId="15099" xr:uid="{CB6362DD-554A-4E77-AFAE-B49BBE7EF7F9}"/>
    <cellStyle name="SAPBEXHLevel0 2 4 4_APM NE Q4-2024 Intra" xfId="20705" xr:uid="{E5B9F102-103F-4E09-A00D-764EC4EA8110}"/>
    <cellStyle name="SAPBEXHLevel0 2 4 5" xfId="15100" xr:uid="{F97C999A-E1AC-47F0-ABF8-5E2BE4940B03}"/>
    <cellStyle name="SAPBEXHLevel0 2 4 6" xfId="15101" xr:uid="{FEF6E93D-274F-4616-8E01-BA8B2E42D62E}"/>
    <cellStyle name="SAPBEXHLevel0 2 4 7" xfId="15102" xr:uid="{7FF14B1E-9674-4CFE-B8B2-BD5A316669C9}"/>
    <cellStyle name="SAPBEXHLevel0 2 4 8" xfId="15103" xr:uid="{683760A8-A99A-4ADF-B3BE-BBE31518D6E3}"/>
    <cellStyle name="SAPBEXHLevel0 2 4 8 2" xfId="15104" xr:uid="{3B5E530A-62A4-438F-A004-54041F56D627}"/>
    <cellStyle name="SAPBEXHLevel0 2 4 8_APM NE Q4-2024 Intra" xfId="20706" xr:uid="{B5A9A0ED-C799-45C2-A696-C22A2CE95045}"/>
    <cellStyle name="SAPBEXHLevel0 2 4_APM NE Q4-2024 Intra" xfId="20702" xr:uid="{8DB4725C-EF75-429A-8D95-5CE9A78BFE15}"/>
    <cellStyle name="SAPBEXHLevel0 2 5" xfId="15105" xr:uid="{C4C93BB5-1310-493B-8F5D-D304217EA60B}"/>
    <cellStyle name="SAPBEXHLevel0 2 6" xfId="15106" xr:uid="{8BC28CD7-5729-4EA1-AC07-F0EFB17DD5FF}"/>
    <cellStyle name="SAPBEXHLevel0 2_APM NE Q4-2024 Intra" xfId="20688" xr:uid="{9FBBEECD-88AF-4BEC-AD26-3AD22A6BF3F5}"/>
    <cellStyle name="SAPBEXHLevel0 3" xfId="4952" xr:uid="{00000000-0005-0000-0000-0000531F0000}"/>
    <cellStyle name="SAPBEXHLevel0 3 10" xfId="15107" xr:uid="{060063FE-1B63-47ED-B8D2-468A564AB396}"/>
    <cellStyle name="SAPBEXHLevel0 3 11" xfId="15108" xr:uid="{B8219C74-E703-4DBD-B470-BFA6ED9CBC8C}"/>
    <cellStyle name="SAPBEXHLevel0 3 11 2" xfId="15109" xr:uid="{5AE2A377-1561-4601-9E1D-B8436325C5AE}"/>
    <cellStyle name="SAPBEXHLevel0 3 11_APM NE Q4-2024 Intra" xfId="20708" xr:uid="{70D65E12-2B8B-4CFE-BD4D-A9ED9E9F25F4}"/>
    <cellStyle name="SAPBEXHLevel0 3 2" xfId="4953" xr:uid="{00000000-0005-0000-0000-0000541F0000}"/>
    <cellStyle name="SAPBEXHLevel0 3 2 2" xfId="9103" xr:uid="{00000000-0005-0000-0000-0000551F0000}"/>
    <cellStyle name="SAPBEXHLevel0 3 2 2 2" xfId="15110" xr:uid="{9272B59D-B959-4CC6-BB38-F87E4F14C634}"/>
    <cellStyle name="SAPBEXHLevel0 3 2 2_BS" xfId="17876" xr:uid="{DD3545C7-8923-4681-B44F-45D4EEC6FB25}"/>
    <cellStyle name="SAPBEXHLevel0 3 2 3" xfId="15111" xr:uid="{8175C181-E8E6-4D02-9344-F11B0273C8DD}"/>
    <cellStyle name="SAPBEXHLevel0 3 2 3 2" xfId="15112" xr:uid="{608FAAFD-9A78-4AD5-9445-779C03FD0DDE}"/>
    <cellStyle name="SAPBEXHLevel0 3 2 3_APM NE Q4-2024 Intra" xfId="20710" xr:uid="{4B3DB70B-80F7-4127-B2A6-3D4AED9A4C47}"/>
    <cellStyle name="SAPBEXHLevel0 3 2 4" xfId="15113" xr:uid="{4215566A-4780-4CF1-9118-C488B6D68908}"/>
    <cellStyle name="SAPBEXHLevel0 3 2 4 2" xfId="15114" xr:uid="{0DF7EAD3-E2D0-4FC2-A01E-B579666CC0EE}"/>
    <cellStyle name="SAPBEXHLevel0 3 2 4_APM NE Q4-2024 Intra" xfId="20711" xr:uid="{DC2FBDB6-B579-4C80-8A09-84CCCAED41E8}"/>
    <cellStyle name="SAPBEXHLevel0 3 2 5" xfId="15115" xr:uid="{06F11DA8-B673-4450-98E2-CD588280ACB6}"/>
    <cellStyle name="SAPBEXHLevel0 3 2 6" xfId="15116" xr:uid="{B1006FD9-5725-4EC6-B265-075089D0BA0F}"/>
    <cellStyle name="SAPBEXHLevel0 3 2 7" xfId="15117" xr:uid="{499B87F5-9325-4D98-928F-E6E0BBB440C4}"/>
    <cellStyle name="SAPBEXHLevel0 3 2 8" xfId="15118" xr:uid="{2C195F50-C06F-4E17-8E2A-891BC9092837}"/>
    <cellStyle name="SAPBEXHLevel0 3 2 8 2" xfId="15119" xr:uid="{7DAD88E4-3B61-4827-B06D-44E81CF5C0E6}"/>
    <cellStyle name="SAPBEXHLevel0 3 2 8_APM NE Q4-2024 Intra" xfId="20712" xr:uid="{CA5984A1-BB22-4B22-BB46-29DEF1CB6892}"/>
    <cellStyle name="SAPBEXHLevel0 3 2_APM NE Q4-2024 Intra" xfId="20709" xr:uid="{50C11DE5-D3DA-4513-8B8D-596004653D19}"/>
    <cellStyle name="SAPBEXHLevel0 3 3" xfId="9102" xr:uid="{00000000-0005-0000-0000-0000561F0000}"/>
    <cellStyle name="SAPBEXHLevel0 3 3 2" xfId="15120" xr:uid="{E2E3F929-C411-462A-B2D1-D4AEEBD7B577}"/>
    <cellStyle name="SAPBEXHLevel0 3 3 2 2" xfId="15121" xr:uid="{A0FAF675-2D51-4728-BA2F-B60F6F72FCBD}"/>
    <cellStyle name="SAPBEXHLevel0 3 3 2_APM NE Q4-2024 Intra" xfId="20713" xr:uid="{3A7CBFF3-797C-45C8-A879-38178AE51766}"/>
    <cellStyle name="SAPBEXHLevel0 3 3 3" xfId="15122" xr:uid="{D8E95445-6322-4DA8-BC02-73C055807195}"/>
    <cellStyle name="SAPBEXHLevel0 3 3 3 2" xfId="15123" xr:uid="{0383C5E3-24EF-43E2-BE61-F7ED40EB4040}"/>
    <cellStyle name="SAPBEXHLevel0 3 3 3_APM NE Q4-2024 Intra" xfId="20714" xr:uid="{7868DEAB-3331-4849-89C2-AAB7FCEB5B7D}"/>
    <cellStyle name="SAPBEXHLevel0 3 3 4" xfId="15124" xr:uid="{F86690C4-0C19-460D-BA98-E1A17A519742}"/>
    <cellStyle name="SAPBEXHLevel0 3 3 4 2" xfId="15125" xr:uid="{2A539EB8-B80F-4967-83A3-D77AF7484417}"/>
    <cellStyle name="SAPBEXHLevel0 3 3 4_APM NE Q4-2024 Intra" xfId="20715" xr:uid="{A59434DD-F67B-4BB2-BCBE-E5632A2A0307}"/>
    <cellStyle name="SAPBEXHLevel0 3 3 5" xfId="15126" xr:uid="{405CE4E5-0D02-41F9-9758-60D757E02F0E}"/>
    <cellStyle name="SAPBEXHLevel0 3 3 6" xfId="15127" xr:uid="{0648D0C3-0D73-4A9C-92C2-5D8CB88ECD70}"/>
    <cellStyle name="SAPBEXHLevel0 3 3 7" xfId="15128" xr:uid="{F6CD7A01-E356-4004-AFBB-CC6C4E9BD7E0}"/>
    <cellStyle name="SAPBEXHLevel0 3 3 8" xfId="15129" xr:uid="{56CC738E-4ACE-43EE-9E69-07A909DA6C3E}"/>
    <cellStyle name="SAPBEXHLevel0 3 3 8 2" xfId="15130" xr:uid="{66D639C4-BB10-48D7-85D8-003789E5D2F3}"/>
    <cellStyle name="SAPBEXHLevel0 3 3 8_APM NE Q4-2024 Intra" xfId="20716" xr:uid="{778B4560-5822-4D55-BC3B-AE85131D5F93}"/>
    <cellStyle name="SAPBEXHLevel0 3 3_BS" xfId="17877" xr:uid="{ED6CA8DF-817F-40C1-9309-C47FE73C9289}"/>
    <cellStyle name="SAPBEXHLevel0 3 4" xfId="15131" xr:uid="{9EF4F785-3323-4B12-AAA5-32F7F9565E05}"/>
    <cellStyle name="SAPBEXHLevel0 3 4 2" xfId="15132" xr:uid="{11E44AF9-85B5-41AF-BEE0-76BD817C4E02}"/>
    <cellStyle name="SAPBEXHLevel0 3 4 2 2" xfId="15133" xr:uid="{6EB3A1DF-DCFC-4F8F-8043-E3CEAC2D74A8}"/>
    <cellStyle name="SAPBEXHLevel0 3 4 2_APM NE Q4-2024 Intra" xfId="20718" xr:uid="{D6FFFF76-5179-4E0A-BC69-DA48D2D36BB9}"/>
    <cellStyle name="SAPBEXHLevel0 3 4 3" xfId="15134" xr:uid="{A74A9283-5FFE-4346-98DC-7D2A39531EFD}"/>
    <cellStyle name="SAPBEXHLevel0 3 4 3 2" xfId="15135" xr:uid="{FDEE5CB5-5730-4EE7-A197-97F15938B195}"/>
    <cellStyle name="SAPBEXHLevel0 3 4 3_APM NE Q4-2024 Intra" xfId="20719" xr:uid="{FEB6B9BF-6723-4CAC-8CF9-B9DF7D2D18B3}"/>
    <cellStyle name="SAPBEXHLevel0 3 4 4" xfId="15136" xr:uid="{A1AAC319-BEA7-45B1-A314-EC70E0635CA7}"/>
    <cellStyle name="SAPBEXHLevel0 3 4 4 2" xfId="15137" xr:uid="{840F28B2-9D26-4627-98E3-D0442CD9818C}"/>
    <cellStyle name="SAPBEXHLevel0 3 4 4_APM NE Q4-2024 Intra" xfId="20720" xr:uid="{F691E745-D41C-4339-887B-B4E437396260}"/>
    <cellStyle name="SAPBEXHLevel0 3 4 5" xfId="15138" xr:uid="{9F2797B2-AAF2-4808-9368-EACBD4568D2C}"/>
    <cellStyle name="SAPBEXHLevel0 3 4 6" xfId="15139" xr:uid="{7720E99E-C426-4144-920A-7CF00C535A87}"/>
    <cellStyle name="SAPBEXHLevel0 3 4 7" xfId="15140" xr:uid="{BD4B0065-8F28-4416-8917-1A4B7AFBA9EC}"/>
    <cellStyle name="SAPBEXHLevel0 3 4 8" xfId="15141" xr:uid="{0BD1A404-3078-4A22-A714-AF629B7902A3}"/>
    <cellStyle name="SAPBEXHLevel0 3 4 8 2" xfId="15142" xr:uid="{B48543FA-2F76-4D24-8E0B-4A59C5CC82D4}"/>
    <cellStyle name="SAPBEXHLevel0 3 4 8_APM NE Q4-2024 Intra" xfId="20721" xr:uid="{23439DAA-858B-4E07-A7A7-CD2A4C278CFE}"/>
    <cellStyle name="SAPBEXHLevel0 3 4_APM NE Q4-2024 Intra" xfId="20717" xr:uid="{A2AA28AD-33C8-4EBB-A1D7-9FAD76733287}"/>
    <cellStyle name="SAPBEXHLevel0 3 5" xfId="15143" xr:uid="{3B3BEE1B-D520-4A90-B703-5143C7D66461}"/>
    <cellStyle name="SAPBEXHLevel0 3 5 2" xfId="15144" xr:uid="{AD26046E-FBB8-404A-A0E8-11E38F367438}"/>
    <cellStyle name="SAPBEXHLevel0 3 5_APM NE Q4-2024 Intra" xfId="20722" xr:uid="{1F9A3DD6-4113-42D9-92FE-509567CF4C52}"/>
    <cellStyle name="SAPBEXHLevel0 3 6" xfId="15145" xr:uid="{9628E9DB-7036-482E-BF09-B89BA4BCA1F8}"/>
    <cellStyle name="SAPBEXHLevel0 3 6 2" xfId="15146" xr:uid="{4CE88C93-CDF7-4BC8-9E30-D83C69B9140A}"/>
    <cellStyle name="SAPBEXHLevel0 3 6_APM NE Q4-2024 Intra" xfId="20723" xr:uid="{29843EEB-44F6-4E6D-94E6-42B14A607B0D}"/>
    <cellStyle name="SAPBEXHLevel0 3 7" xfId="15147" xr:uid="{70ABA83D-4DF3-4F93-8089-A9D1E5E6C0BD}"/>
    <cellStyle name="SAPBEXHLevel0 3 7 2" xfId="15148" xr:uid="{7888BB23-6494-4562-8719-CC0A90CF0EC6}"/>
    <cellStyle name="SAPBEXHLevel0 3 7_APM NE Q4-2024 Intra" xfId="20724" xr:uid="{2FAA3D0B-CCC0-44A4-A7C3-653AF5DAE59C}"/>
    <cellStyle name="SAPBEXHLevel0 3 8" xfId="15149" xr:uid="{9A102BC7-ABF5-4AB5-B212-57CFD77482DA}"/>
    <cellStyle name="SAPBEXHLevel0 3 9" xfId="15150" xr:uid="{5F6CFF78-FD29-4BE2-865E-A3ECB62F0116}"/>
    <cellStyle name="SAPBEXHLevel0 3_APM NE Q4-2024 Intra" xfId="20707" xr:uid="{8F10641F-911C-4292-9781-022825E396A5}"/>
    <cellStyle name="SAPBEXHLevel0 4" xfId="4954" xr:uid="{00000000-0005-0000-0000-0000581F0000}"/>
    <cellStyle name="SAPBEXHLevel0 4 10" xfId="15151" xr:uid="{A8578EFA-A386-4F6E-8DAE-3BF8A097AC5C}"/>
    <cellStyle name="SAPBEXHLevel0 4 10 2" xfId="15152" xr:uid="{2761C745-CC1C-4D52-9D5B-22B01316F04E}"/>
    <cellStyle name="SAPBEXHLevel0 4 10_APM NE Q4-2024 Intra" xfId="20726" xr:uid="{961605B5-291C-4AD1-958F-BD66B2906285}"/>
    <cellStyle name="SAPBEXHLevel0 4 2" xfId="9104" xr:uid="{00000000-0005-0000-0000-0000591F0000}"/>
    <cellStyle name="SAPBEXHLevel0 4 2 2" xfId="15153" xr:uid="{B1614AE7-E450-4EDB-ACF4-C949C71980A2}"/>
    <cellStyle name="SAPBEXHLevel0 4 2 2 2" xfId="15154" xr:uid="{A538E8AF-81A3-4905-B7D9-4DCD26CBF3FB}"/>
    <cellStyle name="SAPBEXHLevel0 4 2 2_APM NE Q4-2024 Intra" xfId="20727" xr:uid="{4B993598-0677-4355-8237-9E15724FE77A}"/>
    <cellStyle name="SAPBEXHLevel0 4 2 3" xfId="15155" xr:uid="{269B505A-4C0C-40CE-A3F5-47EFBBD1D245}"/>
    <cellStyle name="SAPBEXHLevel0 4 2 3 2" xfId="15156" xr:uid="{FEC1B0F1-D4F5-4405-BC14-422AB09FD0FF}"/>
    <cellStyle name="SAPBEXHLevel0 4 2 3_APM NE Q4-2024 Intra" xfId="20728" xr:uid="{4288B652-E00B-4FC5-AFA1-39E03965F896}"/>
    <cellStyle name="SAPBEXHLevel0 4 2 4" xfId="15157" xr:uid="{3D0D5860-E68E-412F-8B83-5C268DFDB031}"/>
    <cellStyle name="SAPBEXHLevel0 4 2 4 2" xfId="15158" xr:uid="{80AAD363-626B-4DEE-A577-F48E9C1562F8}"/>
    <cellStyle name="SAPBEXHLevel0 4 2 4_APM NE Q4-2024 Intra" xfId="20729" xr:uid="{AC74F590-2DA8-4464-8798-6AFFFBAD6F70}"/>
    <cellStyle name="SAPBEXHLevel0 4 2 5" xfId="15159" xr:uid="{3C318947-5835-4628-B0A5-34AFF99BFEA0}"/>
    <cellStyle name="SAPBEXHLevel0 4 2 6" xfId="15160" xr:uid="{31570A87-261F-4E08-ACDF-FFD14D8A3CD6}"/>
    <cellStyle name="SAPBEXHLevel0 4 2 7" xfId="15161" xr:uid="{4FD51D15-810E-48D9-BAD9-B9D872E2FDEF}"/>
    <cellStyle name="SAPBEXHLevel0 4 2 8" xfId="15162" xr:uid="{59758ED9-754D-485F-845D-F8216B40217F}"/>
    <cellStyle name="SAPBEXHLevel0 4 2 8 2" xfId="15163" xr:uid="{568DE4D9-228E-46C6-A45B-4FB4FCED29D2}"/>
    <cellStyle name="SAPBEXHLevel0 4 2 8_APM NE Q4-2024 Intra" xfId="20730" xr:uid="{BEFF241F-0C82-4307-8D83-7CE77D5D5DFB}"/>
    <cellStyle name="SAPBEXHLevel0 4 2_BS" xfId="17878" xr:uid="{5983CEA3-1C56-4BD2-A77C-2EEAA83ADB05}"/>
    <cellStyle name="SAPBEXHLevel0 4 3" xfId="15164" xr:uid="{60EABAC9-79EA-4513-93E9-60DCAD99D069}"/>
    <cellStyle name="SAPBEXHLevel0 4 3 2" xfId="15165" xr:uid="{B4D92E49-B443-4E18-888A-9B09ACAA6541}"/>
    <cellStyle name="SAPBEXHLevel0 4 3 2 2" xfId="15166" xr:uid="{60F261FC-8530-4AF1-AD51-BF84A686A466}"/>
    <cellStyle name="SAPBEXHLevel0 4 3 2_APM NE Q4-2024 Intra" xfId="20732" xr:uid="{56A8D549-8ED0-4213-92CE-D7F99DC07061}"/>
    <cellStyle name="SAPBEXHLevel0 4 3 3" xfId="15167" xr:uid="{CB1CD0EC-5A30-4618-BCFB-E537B9F8B266}"/>
    <cellStyle name="SAPBEXHLevel0 4 3 3 2" xfId="15168" xr:uid="{DF9B1B8E-BF2F-4100-897A-6408B60A7F95}"/>
    <cellStyle name="SAPBEXHLevel0 4 3 3_APM NE Q4-2024 Intra" xfId="20733" xr:uid="{76833E88-B0A6-4A3D-90F7-AD2D955B1886}"/>
    <cellStyle name="SAPBEXHLevel0 4 3 4" xfId="15169" xr:uid="{6E1B51D9-6B1F-47F3-ACCC-1CFE50196447}"/>
    <cellStyle name="SAPBEXHLevel0 4 3 4 2" xfId="15170" xr:uid="{B6AA9CDC-7414-4696-90AA-BEF6BD459E51}"/>
    <cellStyle name="SAPBEXHLevel0 4 3 4_APM NE Q4-2024 Intra" xfId="20734" xr:uid="{AF26BCDC-E736-4095-A731-3D11BF823D0E}"/>
    <cellStyle name="SAPBEXHLevel0 4 3 5" xfId="15171" xr:uid="{BD7B3BBA-FCF0-4F0E-B1A7-D55CFBFCE970}"/>
    <cellStyle name="SAPBEXHLevel0 4 3 6" xfId="15172" xr:uid="{23DEEA70-191B-4204-A363-B6CD9470151B}"/>
    <cellStyle name="SAPBEXHLevel0 4 3 7" xfId="15173" xr:uid="{9DCB0813-9EF2-446F-8978-2FDD3900AD4C}"/>
    <cellStyle name="SAPBEXHLevel0 4 3 8" xfId="15174" xr:uid="{6E510A1C-641C-420C-A32C-008DB5A1CDF1}"/>
    <cellStyle name="SAPBEXHLevel0 4 3 8 2" xfId="15175" xr:uid="{A44E7E83-1FD3-43BD-BE42-9B2C164B3421}"/>
    <cellStyle name="SAPBEXHLevel0 4 3 8_APM NE Q4-2024 Intra" xfId="20735" xr:uid="{723D4E42-5AA3-4DC0-81BE-D0BFE58B17CF}"/>
    <cellStyle name="SAPBEXHLevel0 4 3_APM NE Q4-2024 Intra" xfId="20731" xr:uid="{8A424386-9252-4057-900A-6C2011BDC100}"/>
    <cellStyle name="SAPBEXHLevel0 4 4" xfId="15176" xr:uid="{30088625-00D1-4934-AF88-942C04E65644}"/>
    <cellStyle name="SAPBEXHLevel0 4 4 2" xfId="15177" xr:uid="{428CB7AE-A4C0-40D7-83DB-BA294358B617}"/>
    <cellStyle name="SAPBEXHLevel0 4 4_APM NE Q4-2024 Intra" xfId="20736" xr:uid="{EEDDEC6C-5A67-4273-93B1-CF3121C813EC}"/>
    <cellStyle name="SAPBEXHLevel0 4 5" xfId="15178" xr:uid="{7F98C491-FD17-43F7-8876-6586FD020A47}"/>
    <cellStyle name="SAPBEXHLevel0 4 5 2" xfId="15179" xr:uid="{02B72254-2F9E-44EB-9BFB-980F3035F342}"/>
    <cellStyle name="SAPBEXHLevel0 4 5_APM NE Q4-2024 Intra" xfId="20737" xr:uid="{D77FF729-C5B3-4D3C-AAB2-9D9286D8FB60}"/>
    <cellStyle name="SAPBEXHLevel0 4 6" xfId="15180" xr:uid="{8A5E7A63-DDF9-4E86-BDC4-691119006A19}"/>
    <cellStyle name="SAPBEXHLevel0 4 6 2" xfId="15181" xr:uid="{499302DB-CD3F-438D-9288-79BD03F3FC43}"/>
    <cellStyle name="SAPBEXHLevel0 4 6_APM NE Q4-2024 Intra" xfId="20738" xr:uid="{02667EF8-40AC-4CA0-AA2F-58F15FA1E748}"/>
    <cellStyle name="SAPBEXHLevel0 4 7" xfId="15182" xr:uid="{E867DA6E-66DC-41FA-B00A-5A61D290AC18}"/>
    <cellStyle name="SAPBEXHLevel0 4 8" xfId="15183" xr:uid="{860EFBE6-E120-415A-9BDB-CA1B74C71116}"/>
    <cellStyle name="SAPBEXHLevel0 4 9" xfId="15184" xr:uid="{D802A18A-2AB2-4811-95A7-926CA787CDA8}"/>
    <cellStyle name="SAPBEXHLevel0 4_APM NE Q4-2024 Intra" xfId="20725" xr:uid="{D5998AB8-4042-48BB-A1E5-73725E6C5C85}"/>
    <cellStyle name="SAPBEXHLevel0 5" xfId="9099" xr:uid="{00000000-0005-0000-0000-00005A1F0000}"/>
    <cellStyle name="SAPBEXHLevel0 5 2" xfId="15185" xr:uid="{E1DE8140-F5F0-4A6C-800E-C996E54F270E}"/>
    <cellStyle name="SAPBEXHLevel0 5 2 2" xfId="15186" xr:uid="{8D276CC0-DBD6-40CC-9E3E-F37F6F5D2D15}"/>
    <cellStyle name="SAPBEXHLevel0 5 2_APM NE Q4-2024 Intra" xfId="20739" xr:uid="{0AE3BDA0-1E30-41DB-AC71-FA0FB1602EDB}"/>
    <cellStyle name="SAPBEXHLevel0 5 3" xfId="15187" xr:uid="{76E474F6-A120-46D8-8BBD-2810DD6818B1}"/>
    <cellStyle name="SAPBEXHLevel0 5 3 2" xfId="15188" xr:uid="{7C7F96B9-E841-416B-B9C7-A6CDB98E3EBE}"/>
    <cellStyle name="SAPBEXHLevel0 5 3_APM NE Q4-2024 Intra" xfId="20740" xr:uid="{3BCFCCE4-AD57-4F9A-A409-7795F89CA082}"/>
    <cellStyle name="SAPBEXHLevel0 5 4" xfId="15189" xr:uid="{3C1CD1CA-7905-4149-AC21-AEAD5428F4AD}"/>
    <cellStyle name="SAPBEXHLevel0 5 4 2" xfId="15190" xr:uid="{A5A2960C-08B6-4FA3-87E0-603D08E454FA}"/>
    <cellStyle name="SAPBEXHLevel0 5 4_APM NE Q4-2024 Intra" xfId="20741" xr:uid="{513AB823-2CFC-4F93-BB1D-42FB39B4D30E}"/>
    <cellStyle name="SAPBEXHLevel0 5 5" xfId="15191" xr:uid="{C79D88AD-A9B0-4281-AABE-ACB6772AD798}"/>
    <cellStyle name="SAPBEXHLevel0 5 6" xfId="15192" xr:uid="{EC74E447-D345-4913-8CB0-DB7485D9039A}"/>
    <cellStyle name="SAPBEXHLevel0 5 7" xfId="15193" xr:uid="{FF985B96-E35C-4C9B-8BC7-260832F0FDAB}"/>
    <cellStyle name="SAPBEXHLevel0 5 8" xfId="15194" xr:uid="{9ABE24FD-03A8-4DFF-AB50-3E7FE4D82F87}"/>
    <cellStyle name="SAPBEXHLevel0 5 8 2" xfId="15195" xr:uid="{23EE79E4-2FB3-418F-874A-E2589CC396D9}"/>
    <cellStyle name="SAPBEXHLevel0 5 8_APM NE Q4-2024 Intra" xfId="20742" xr:uid="{BA3F4CB7-FAFC-452A-A59E-739BD687ACE5}"/>
    <cellStyle name="SAPBEXHLevel0 5_BS" xfId="17879" xr:uid="{7D0EC626-838D-405A-A5EA-7986D831D387}"/>
    <cellStyle name="SAPBEXHLevel0 6" xfId="15196" xr:uid="{862BB1AE-4315-40CA-9660-01F6ABCE8E31}"/>
    <cellStyle name="SAPBEXHLevel0 7" xfId="15197" xr:uid="{51489EA6-ED54-416D-9348-3BC224878C04}"/>
    <cellStyle name="SAPBEXHLevel0 8" xfId="15198" xr:uid="{0D645498-4DD8-40AB-8AD1-4D02F883F416}"/>
    <cellStyle name="SAPBEXHLevel0 8 2" xfId="15199" xr:uid="{AA11D28C-2723-44D2-BAD2-E216B4592FFF}"/>
    <cellStyle name="SAPBEXHLevel0 8_APM NE Q4-2024 Intra" xfId="20743" xr:uid="{CB19C7F7-4DE4-4FB7-A3D4-010418555286}"/>
    <cellStyle name="SAPBEXHLevel0_APM NE Q4-2024 Intra" xfId="20687" xr:uid="{D308368C-BA62-4C81-A926-EFFCBE7B2B0F}"/>
    <cellStyle name="SAPBEXHLevel0X" xfId="4955" xr:uid="{00000000-0005-0000-0000-00005C1F0000}"/>
    <cellStyle name="SAPBEXHLevel0X 2" xfId="4956" xr:uid="{00000000-0005-0000-0000-00005D1F0000}"/>
    <cellStyle name="SAPBEXHLevel0X 2 2" xfId="4957" xr:uid="{00000000-0005-0000-0000-00005E1F0000}"/>
    <cellStyle name="SAPBEXHLevel0X 2 2 2" xfId="9107" xr:uid="{00000000-0005-0000-0000-00005F1F0000}"/>
    <cellStyle name="SAPBEXHLevel0X 2 2 2 2" xfId="15200" xr:uid="{CE6A04A6-DD63-4E4E-9B44-0A634D32087B}"/>
    <cellStyle name="SAPBEXHLevel0X 2 2 2 2 2" xfId="15201" xr:uid="{3539AA02-2E85-45AF-BE5C-8CFF1E4ABDFF}"/>
    <cellStyle name="SAPBEXHLevel0X 2 2 2 2_APM NE Q4-2024 Intra" xfId="20747" xr:uid="{CF617444-191F-4637-A363-AF158541E67E}"/>
    <cellStyle name="SAPBEXHLevel0X 2 2 2 3" xfId="15202" xr:uid="{BC4A94F8-C7C7-4C4D-A029-06E6B6FD6AA3}"/>
    <cellStyle name="SAPBEXHLevel0X 2 2 2 3 2" xfId="15203" xr:uid="{FFFE8C1B-E50D-4BF8-AAED-88EB66CECEB8}"/>
    <cellStyle name="SAPBEXHLevel0X 2 2 2 3_APM NE Q4-2024 Intra" xfId="20748" xr:uid="{36F4F970-A218-4D72-8116-CE8D2131FAED}"/>
    <cellStyle name="SAPBEXHLevel0X 2 2 2 4" xfId="15204" xr:uid="{C6C88F7B-A23C-4BE5-94DF-389A253E2CD5}"/>
    <cellStyle name="SAPBEXHLevel0X 2 2 2 4 2" xfId="15205" xr:uid="{E6513712-CCBE-4AE2-911B-952D11AA0E8B}"/>
    <cellStyle name="SAPBEXHLevel0X 2 2 2 4_APM NE Q4-2024 Intra" xfId="20749" xr:uid="{644DAC5D-6A3D-4592-A3F7-8782E6EA4EB1}"/>
    <cellStyle name="SAPBEXHLevel0X 2 2 2 5" xfId="15206" xr:uid="{0D716CE8-8A34-47DA-9300-19A399B7B26A}"/>
    <cellStyle name="SAPBEXHLevel0X 2 2 2 6" xfId="15207" xr:uid="{5223CBDB-0255-4577-9E00-57A4685FEAAB}"/>
    <cellStyle name="SAPBEXHLevel0X 2 2 2 7" xfId="15208" xr:uid="{C9288B5E-02CB-44A4-9E40-B041E1ADA361}"/>
    <cellStyle name="SAPBEXHLevel0X 2 2 2 8" xfId="15209" xr:uid="{415C6AF2-3C5C-4D60-A151-99E3CBBB2DF1}"/>
    <cellStyle name="SAPBEXHLevel0X 2 2 2 8 2" xfId="15210" xr:uid="{91F77AA5-3E79-420E-908F-139B71DD2E00}"/>
    <cellStyle name="SAPBEXHLevel0X 2 2 2 8_APM NE Q4-2024 Intra" xfId="20750" xr:uid="{D031B5AC-8ED8-45CB-A26B-5B98C445E879}"/>
    <cellStyle name="SAPBEXHLevel0X 2 2 2_BS" xfId="17880" xr:uid="{F4E3FBB9-5524-4992-901D-7719E5F42809}"/>
    <cellStyle name="SAPBEXHLevel0X 2 2 3" xfId="15211" xr:uid="{4D90E2FD-688F-47BA-AD1E-5FD2DF1A7444}"/>
    <cellStyle name="SAPBEXHLevel0X 2 2 3 2" xfId="15212" xr:uid="{BD16EAAF-ECE1-41DB-B445-89BBADE7EFBB}"/>
    <cellStyle name="SAPBEXHLevel0X 2 2 3_APM NE Q4-2024 Intra" xfId="20751" xr:uid="{26F7D1BA-D7AB-473D-959C-EDC7FB193AB4}"/>
    <cellStyle name="SAPBEXHLevel0X 2 2 4" xfId="15213" xr:uid="{EF4A2C0D-2174-4CFC-8670-495A3F6FCC0D}"/>
    <cellStyle name="SAPBEXHLevel0X 2 2 4 2" xfId="15214" xr:uid="{46EE2119-99A1-42D3-954F-69312EC0525F}"/>
    <cellStyle name="SAPBEXHLevel0X 2 2 4_APM NE Q4-2024 Intra" xfId="20752" xr:uid="{F0338964-3456-4AC9-BE68-3F3ECCE7CAEA}"/>
    <cellStyle name="SAPBEXHLevel0X 2 2 5" xfId="15215" xr:uid="{B50F4651-DEDB-46B0-9088-0D6E385C9D6A}"/>
    <cellStyle name="SAPBEXHLevel0X 2 2 5 2" xfId="15216" xr:uid="{86041A06-4F23-4FA4-8C26-9DD5DEBC91B9}"/>
    <cellStyle name="SAPBEXHLevel0X 2 2 5_APM NE Q4-2024 Intra" xfId="20753" xr:uid="{14E89925-27BF-4468-8BAA-EF205C8F5D23}"/>
    <cellStyle name="SAPBEXHLevel0X 2 2 6" xfId="15217" xr:uid="{B8F5A4D5-B810-4839-A413-A0886EF65A04}"/>
    <cellStyle name="SAPBEXHLevel0X 2 2 7" xfId="15218" xr:uid="{43DC3D3A-676A-4274-ABF3-221E08063DA5}"/>
    <cellStyle name="SAPBEXHLevel0X 2 2 8" xfId="15219" xr:uid="{C625A037-587B-4759-9E53-D9B3273DE8C0}"/>
    <cellStyle name="SAPBEXHLevel0X 2 2 9" xfId="15220" xr:uid="{8AC71BE3-D912-4D8D-A43D-94C1A6783C0D}"/>
    <cellStyle name="SAPBEXHLevel0X 2 2 9 2" xfId="15221" xr:uid="{8E5DE1E5-F95B-4540-B18D-9E848774492A}"/>
    <cellStyle name="SAPBEXHLevel0X 2 2 9_APM NE Q4-2024 Intra" xfId="20754" xr:uid="{971903A0-D3BA-4FF0-BBE7-3FA76693A03A}"/>
    <cellStyle name="SAPBEXHLevel0X 2 2_APM NE Q4-2024 Intra" xfId="20746" xr:uid="{3610B12B-FEDA-4592-990D-D9B0E19D454A}"/>
    <cellStyle name="SAPBEXHLevel0X 2 3" xfId="9106" xr:uid="{00000000-0005-0000-0000-0000601F0000}"/>
    <cellStyle name="SAPBEXHLevel0X 2 3 2" xfId="15222" xr:uid="{B6B75902-2D95-47B1-8C09-99E481682317}"/>
    <cellStyle name="SAPBEXHLevel0X 2 3 2 2" xfId="15223" xr:uid="{08402D3C-195D-4182-8DE1-97B3588D736E}"/>
    <cellStyle name="SAPBEXHLevel0X 2 3 2_APM NE Q4-2024 Intra" xfId="20755" xr:uid="{EA06595D-2355-4A0C-8C25-79ADC9AADE8C}"/>
    <cellStyle name="SAPBEXHLevel0X 2 3 3" xfId="15224" xr:uid="{AEC2C582-8AF4-447B-84F8-AB345C64ED2F}"/>
    <cellStyle name="SAPBEXHLevel0X 2 3 3 2" xfId="15225" xr:uid="{848CDBB2-DA3B-402C-8C6A-08478D4208C9}"/>
    <cellStyle name="SAPBEXHLevel0X 2 3 3_APM NE Q4-2024 Intra" xfId="20756" xr:uid="{87BDE3DA-1DDA-416D-8078-3EB5F7969BFB}"/>
    <cellStyle name="SAPBEXHLevel0X 2 3 4" xfId="15226" xr:uid="{6C4E9092-0935-48BC-ADAF-E1F7BB313747}"/>
    <cellStyle name="SAPBEXHLevel0X 2 3 4 2" xfId="15227" xr:uid="{0396C457-05A0-4ABE-92A4-C3905953419B}"/>
    <cellStyle name="SAPBEXHLevel0X 2 3 4_APM NE Q4-2024 Intra" xfId="20757" xr:uid="{2A4A4870-EA88-490A-B436-2222C89281DC}"/>
    <cellStyle name="SAPBEXHLevel0X 2 3 5" xfId="15228" xr:uid="{CA5B5DAA-05DD-4DCB-89B4-C6A88611D88A}"/>
    <cellStyle name="SAPBEXHLevel0X 2 3 6" xfId="15229" xr:uid="{E165FD4A-05B8-415F-B0E4-38D24CC9F953}"/>
    <cellStyle name="SAPBEXHLevel0X 2 3 7" xfId="15230" xr:uid="{A9C598CF-E1F4-4F8C-88E4-F98A3F53F5B5}"/>
    <cellStyle name="SAPBEXHLevel0X 2 3 8" xfId="15231" xr:uid="{08671E51-4922-43F7-ADCA-806EAD2A08F6}"/>
    <cellStyle name="SAPBEXHLevel0X 2 3 8 2" xfId="15232" xr:uid="{23E4DFA0-D6C7-45AF-ACE6-3572394E5134}"/>
    <cellStyle name="SAPBEXHLevel0X 2 3 8_APM NE Q4-2024 Intra" xfId="20758" xr:uid="{766AA127-6821-4553-BE73-4F925A589405}"/>
    <cellStyle name="SAPBEXHLevel0X 2 3_BS" xfId="17881" xr:uid="{A50D7AE2-E418-478B-B6B0-F257BA3374C1}"/>
    <cellStyle name="SAPBEXHLevel0X 2 4" xfId="15233" xr:uid="{6A46662C-AF09-45EF-8A0C-E88856DAFDC8}"/>
    <cellStyle name="SAPBEXHLevel0X 2 4 2" xfId="15234" xr:uid="{4D08748C-B3EA-43D4-9D3F-08A549FC3A5F}"/>
    <cellStyle name="SAPBEXHLevel0X 2 4 2 2" xfId="15235" xr:uid="{F2E8D78A-B099-4501-B7CB-E724825234FD}"/>
    <cellStyle name="SAPBEXHLevel0X 2 4 2_APM NE Q4-2024 Intra" xfId="20760" xr:uid="{3E1209B2-AAE6-417D-9FD9-B494F7476F0F}"/>
    <cellStyle name="SAPBEXHLevel0X 2 4 3" xfId="15236" xr:uid="{BB4EE14F-E55A-4AEE-89B5-6AD643D1763A}"/>
    <cellStyle name="SAPBEXHLevel0X 2 4 3 2" xfId="15237" xr:uid="{17C71D46-1ABD-45DA-ACF0-391F5B3EBF96}"/>
    <cellStyle name="SAPBEXHLevel0X 2 4 3_APM NE Q4-2024 Intra" xfId="20761" xr:uid="{936ABD87-85C7-44AC-A04C-D28C40D42106}"/>
    <cellStyle name="SAPBEXHLevel0X 2 4 4" xfId="15238" xr:uid="{9875855A-2DC3-4108-97C7-A7A5E94FCC1F}"/>
    <cellStyle name="SAPBEXHLevel0X 2 4 4 2" xfId="15239" xr:uid="{A3B5C768-7345-45F6-9D53-A62842018F8C}"/>
    <cellStyle name="SAPBEXHLevel0X 2 4 4_APM NE Q4-2024 Intra" xfId="20762" xr:uid="{B99B8669-0BFA-479C-A4FE-A3814555BD2C}"/>
    <cellStyle name="SAPBEXHLevel0X 2 4 5" xfId="15240" xr:uid="{6C4478B8-1DBF-44D7-9EA5-B38E9D4670AA}"/>
    <cellStyle name="SAPBEXHLevel0X 2 4 6" xfId="15241" xr:uid="{B140E4FA-F3D8-4B2E-80DB-0DE0177F7A94}"/>
    <cellStyle name="SAPBEXHLevel0X 2 4 7" xfId="15242" xr:uid="{0DD39A9D-DBA5-4EBE-A997-95C9E29BD49A}"/>
    <cellStyle name="SAPBEXHLevel0X 2 4 8" xfId="15243" xr:uid="{AE76D52C-4D94-4195-A8FB-3B68E2F8B477}"/>
    <cellStyle name="SAPBEXHLevel0X 2 4 8 2" xfId="15244" xr:uid="{39EF5B95-45B2-41AA-9933-C1B1EF888247}"/>
    <cellStyle name="SAPBEXHLevel0X 2 4 8_APM NE Q4-2024 Intra" xfId="20763" xr:uid="{04A7E98D-71D0-4EA3-AE26-0A7BFA653FF0}"/>
    <cellStyle name="SAPBEXHLevel0X 2 4_APM NE Q4-2024 Intra" xfId="20759" xr:uid="{0D8A3D48-33B3-4B31-BA7D-D2300BBF2782}"/>
    <cellStyle name="SAPBEXHLevel0X 2 5" xfId="15245" xr:uid="{D9FB3136-36DE-4B34-B77D-6C68FF8AA571}"/>
    <cellStyle name="SAPBEXHLevel0X 2 6" xfId="15246" xr:uid="{FFD08ADB-AD9C-4FE6-B6E0-BC76BF855B1A}"/>
    <cellStyle name="SAPBEXHLevel0X 2_APM NE Q4-2024 Intra" xfId="20745" xr:uid="{A85FF151-0224-46FE-A04C-8BE716523C2B}"/>
    <cellStyle name="SAPBEXHLevel0X 3" xfId="4958" xr:uid="{00000000-0005-0000-0000-0000621F0000}"/>
    <cellStyle name="SAPBEXHLevel0X 3 10" xfId="15247" xr:uid="{73E1E4D0-5D9F-4DBB-9AB7-3CCD9AD3AC56}"/>
    <cellStyle name="SAPBEXHLevel0X 3 11" xfId="15248" xr:uid="{A8EEB1A6-534E-4C49-B0DF-7A0F6E8495DE}"/>
    <cellStyle name="SAPBEXHLevel0X 3 11 2" xfId="15249" xr:uid="{E61869C9-BFCD-427B-BB17-740C98DC9C37}"/>
    <cellStyle name="SAPBEXHLevel0X 3 11_APM NE Q4-2024 Intra" xfId="20765" xr:uid="{14CB48F9-BB3B-4790-8901-DCF783EC9277}"/>
    <cellStyle name="SAPBEXHLevel0X 3 2" xfId="4959" xr:uid="{00000000-0005-0000-0000-0000631F0000}"/>
    <cellStyle name="SAPBEXHLevel0X 3 2 2" xfId="9109" xr:uid="{00000000-0005-0000-0000-0000641F0000}"/>
    <cellStyle name="SAPBEXHLevel0X 3 2 2 2" xfId="15250" xr:uid="{DEB4BDB5-6498-4229-9D33-14B4C76DB4DB}"/>
    <cellStyle name="SAPBEXHLevel0X 3 2 2_BS" xfId="17882" xr:uid="{EC4B5B8F-1B51-4CE4-B72D-20B5E2A0E764}"/>
    <cellStyle name="SAPBEXHLevel0X 3 2 3" xfId="15251" xr:uid="{2B18CC97-0584-49AF-BCCE-27489AD877BB}"/>
    <cellStyle name="SAPBEXHLevel0X 3 2 3 2" xfId="15252" xr:uid="{0125CB47-2302-4CBD-B214-B2ADBD519E76}"/>
    <cellStyle name="SAPBEXHLevel0X 3 2 3_APM NE Q4-2024 Intra" xfId="20767" xr:uid="{765E53D8-9225-494F-A9C3-E3BCCDE31462}"/>
    <cellStyle name="SAPBEXHLevel0X 3 2 4" xfId="15253" xr:uid="{9A7B0426-4719-4A05-BC7E-34CB2EAF494D}"/>
    <cellStyle name="SAPBEXHLevel0X 3 2 4 2" xfId="15254" xr:uid="{008C98EA-9FDF-4090-9D3C-D70CFFACA749}"/>
    <cellStyle name="SAPBEXHLevel0X 3 2 4_APM NE Q4-2024 Intra" xfId="20768" xr:uid="{D3CC05C0-3DEF-4670-A513-0250FB1325B1}"/>
    <cellStyle name="SAPBEXHLevel0X 3 2 5" xfId="15255" xr:uid="{EE8A728F-AC35-48F9-A7B3-22CB0A01AFF6}"/>
    <cellStyle name="SAPBEXHLevel0X 3 2 6" xfId="15256" xr:uid="{BB17B21A-E76C-4D8B-9BE5-2429E7ACE231}"/>
    <cellStyle name="SAPBEXHLevel0X 3 2 7" xfId="15257" xr:uid="{6429A86A-E752-48A5-9B77-E71183526B7A}"/>
    <cellStyle name="SAPBEXHLevel0X 3 2 8" xfId="15258" xr:uid="{10DFFC5B-025B-49AF-9EA0-BC68951622D2}"/>
    <cellStyle name="SAPBEXHLevel0X 3 2 8 2" xfId="15259" xr:uid="{3D1DB8A6-B9A8-4758-BEC3-0554E9DE0ABE}"/>
    <cellStyle name="SAPBEXHLevel0X 3 2 8_APM NE Q4-2024 Intra" xfId="20769" xr:uid="{B5DA17D1-968B-4A12-B42E-9A879C830B37}"/>
    <cellStyle name="SAPBEXHLevel0X 3 2_APM NE Q4-2024 Intra" xfId="20766" xr:uid="{A2A6AAE2-0736-468E-8B0A-B350B3FCA68C}"/>
    <cellStyle name="SAPBEXHLevel0X 3 3" xfId="9108" xr:uid="{00000000-0005-0000-0000-0000651F0000}"/>
    <cellStyle name="SAPBEXHLevel0X 3 3 2" xfId="15260" xr:uid="{F40A431C-FA74-4815-89D2-94857D3D296D}"/>
    <cellStyle name="SAPBEXHLevel0X 3 3 2 2" xfId="15261" xr:uid="{6486359B-1829-4BF7-94C7-858D2A588DDD}"/>
    <cellStyle name="SAPBEXHLevel0X 3 3 2_APM NE Q4-2024 Intra" xfId="20770" xr:uid="{BE33FA4F-89FA-4CB8-A38B-1B908A582FAE}"/>
    <cellStyle name="SAPBEXHLevel0X 3 3 3" xfId="15262" xr:uid="{736FB240-FF58-4ABB-9D64-E89B52E5500F}"/>
    <cellStyle name="SAPBEXHLevel0X 3 3 3 2" xfId="15263" xr:uid="{80749471-0AE1-4F1E-9B32-149F42726818}"/>
    <cellStyle name="SAPBEXHLevel0X 3 3 3_APM NE Q4-2024 Intra" xfId="20771" xr:uid="{5EE40062-3EAF-44A1-9C3C-2A27139C23FB}"/>
    <cellStyle name="SAPBEXHLevel0X 3 3 4" xfId="15264" xr:uid="{E5F66B75-F6CF-4CF4-A03E-872CB1F12917}"/>
    <cellStyle name="SAPBEXHLevel0X 3 3 4 2" xfId="15265" xr:uid="{151121DA-29D1-4B97-B6D5-9D48D4727A1B}"/>
    <cellStyle name="SAPBEXHLevel0X 3 3 4_APM NE Q4-2024 Intra" xfId="20772" xr:uid="{AD04444C-1C5A-463C-98B1-815DD5130DCB}"/>
    <cellStyle name="SAPBEXHLevel0X 3 3 5" xfId="15266" xr:uid="{2192988A-090B-4AD6-8452-CCF3271E7DEB}"/>
    <cellStyle name="SAPBEXHLevel0X 3 3 6" xfId="15267" xr:uid="{77076839-891F-4FC5-9515-9E518F8FC843}"/>
    <cellStyle name="SAPBEXHLevel0X 3 3 7" xfId="15268" xr:uid="{D3A6743B-7C65-4EC7-9631-4DE63BDDC58C}"/>
    <cellStyle name="SAPBEXHLevel0X 3 3 8" xfId="15269" xr:uid="{48C48224-E703-4505-B30B-C7704B9B6AFE}"/>
    <cellStyle name="SAPBEXHLevel0X 3 3 8 2" xfId="15270" xr:uid="{EBA8EF0A-4E59-48B7-8D9D-AFD9FA14D81D}"/>
    <cellStyle name="SAPBEXHLevel0X 3 3 8_APM NE Q4-2024 Intra" xfId="20773" xr:uid="{8A6E4103-04F3-4E35-B95B-AE2F3CF4F3D5}"/>
    <cellStyle name="SAPBEXHLevel0X 3 3_BS" xfId="17883" xr:uid="{9484E44F-3C00-4297-9D1A-27FBAFA7AF51}"/>
    <cellStyle name="SAPBEXHLevel0X 3 4" xfId="15271" xr:uid="{D347EBDC-60EB-46D8-82CA-D1231165438E}"/>
    <cellStyle name="SAPBEXHLevel0X 3 4 2" xfId="15272" xr:uid="{A3467F15-3D2F-492F-B446-C2ACCA5CF8CB}"/>
    <cellStyle name="SAPBEXHLevel0X 3 4 2 2" xfId="15273" xr:uid="{009ECA20-5B2F-401E-B89A-4CFB3ECFA9F6}"/>
    <cellStyle name="SAPBEXHLevel0X 3 4 2_APM NE Q4-2024 Intra" xfId="20775" xr:uid="{F4E7542D-B767-40A8-AB6C-DADD63E0A25A}"/>
    <cellStyle name="SAPBEXHLevel0X 3 4 3" xfId="15274" xr:uid="{3626560E-F9E9-4207-975B-822A4E9A0763}"/>
    <cellStyle name="SAPBEXHLevel0X 3 4 3 2" xfId="15275" xr:uid="{C3408842-284D-45B4-915C-E432B8B6EAEF}"/>
    <cellStyle name="SAPBEXHLevel0X 3 4 3_APM NE Q4-2024 Intra" xfId="20776" xr:uid="{D7EE5874-3A9A-42C0-B7AD-E372CA401A20}"/>
    <cellStyle name="SAPBEXHLevel0X 3 4 4" xfId="15276" xr:uid="{6400CE7A-B722-42F2-8838-B2DFB6987625}"/>
    <cellStyle name="SAPBEXHLevel0X 3 4 4 2" xfId="15277" xr:uid="{C10A46FF-499A-4F6D-9EF2-D270A74BD89F}"/>
    <cellStyle name="SAPBEXHLevel0X 3 4 4_APM NE Q4-2024 Intra" xfId="20777" xr:uid="{983AA0E4-0060-4C28-966A-17316E964F96}"/>
    <cellStyle name="SAPBEXHLevel0X 3 4 5" xfId="15278" xr:uid="{A482F60F-1FCA-40E6-ABCE-A197F2B10A73}"/>
    <cellStyle name="SAPBEXHLevel0X 3 4 6" xfId="15279" xr:uid="{A8568315-53A8-4B43-9163-53EFCB6FA6E4}"/>
    <cellStyle name="SAPBEXHLevel0X 3 4 7" xfId="15280" xr:uid="{16C80804-1433-4211-8BAF-C967DD7CD8D7}"/>
    <cellStyle name="SAPBEXHLevel0X 3 4 8" xfId="15281" xr:uid="{B56D706A-3E6E-40CB-BDB0-FF28ED83BCE4}"/>
    <cellStyle name="SAPBEXHLevel0X 3 4 8 2" xfId="15282" xr:uid="{27BEC523-3EB9-479F-9C99-4B8A8926EA53}"/>
    <cellStyle name="SAPBEXHLevel0X 3 4 8_APM NE Q4-2024 Intra" xfId="20778" xr:uid="{98FF0850-30C7-4F1B-882F-2057F7211EF7}"/>
    <cellStyle name="SAPBEXHLevel0X 3 4_APM NE Q4-2024 Intra" xfId="20774" xr:uid="{10CD01D4-705A-4864-841D-67375038F696}"/>
    <cellStyle name="SAPBEXHLevel0X 3 5" xfId="15283" xr:uid="{09F366D3-17DB-4CA5-A894-9611722EB3F2}"/>
    <cellStyle name="SAPBEXHLevel0X 3 5 2" xfId="15284" xr:uid="{4FF08E54-594F-42D8-9422-4D5687DB5BBF}"/>
    <cellStyle name="SAPBEXHLevel0X 3 5_APM NE Q4-2024 Intra" xfId="20779" xr:uid="{A8B2B0D1-D4DF-4208-A6F8-A607C9CD00BF}"/>
    <cellStyle name="SAPBEXHLevel0X 3 6" xfId="15285" xr:uid="{2A1E624E-D73E-4F30-A87D-1D4ACE8AA44D}"/>
    <cellStyle name="SAPBEXHLevel0X 3 6 2" xfId="15286" xr:uid="{C48C1502-B353-4883-B4EC-E6D378064E30}"/>
    <cellStyle name="SAPBEXHLevel0X 3 6_APM NE Q4-2024 Intra" xfId="20780" xr:uid="{819C928B-1432-412B-9A35-33EF9AD6D42D}"/>
    <cellStyle name="SAPBEXHLevel0X 3 7" xfId="15287" xr:uid="{DC3C3472-D6AF-4FFD-8E16-2F8FCF49B5E7}"/>
    <cellStyle name="SAPBEXHLevel0X 3 7 2" xfId="15288" xr:uid="{03A5BB68-9650-4DC6-813E-8CE088506347}"/>
    <cellStyle name="SAPBEXHLevel0X 3 7_APM NE Q4-2024 Intra" xfId="20781" xr:uid="{BD32E621-09E1-4F9C-AD89-B70045FFD5EF}"/>
    <cellStyle name="SAPBEXHLevel0X 3 8" xfId="15289" xr:uid="{C6B0DC8C-12C0-4D34-919D-58E5BCDBFE64}"/>
    <cellStyle name="SAPBEXHLevel0X 3 9" xfId="15290" xr:uid="{EFACD9D1-3A7E-4651-99F5-5037628B5C82}"/>
    <cellStyle name="SAPBEXHLevel0X 3_APM NE Q4-2024 Intra" xfId="20764" xr:uid="{E9E0146E-DE11-416B-9EF3-D1BE1215B387}"/>
    <cellStyle name="SAPBEXHLevel0X 4" xfId="4960" xr:uid="{00000000-0005-0000-0000-0000671F0000}"/>
    <cellStyle name="SAPBEXHLevel0X 4 10" xfId="15291" xr:uid="{332C5CF0-6CBB-4F1B-A753-949A59D96226}"/>
    <cellStyle name="SAPBEXHLevel0X 4 10 2" xfId="15292" xr:uid="{32B32C8F-25D6-447C-9EED-7944FF648299}"/>
    <cellStyle name="SAPBEXHLevel0X 4 10_APM NE Q4-2024 Intra" xfId="20783" xr:uid="{68650D25-C6A1-4621-B20D-6F5BED25421C}"/>
    <cellStyle name="SAPBEXHLevel0X 4 2" xfId="9110" xr:uid="{00000000-0005-0000-0000-0000681F0000}"/>
    <cellStyle name="SAPBEXHLevel0X 4 2 2" xfId="15293" xr:uid="{66923A36-23DA-4DA2-9E54-AE7B39AD64A1}"/>
    <cellStyle name="SAPBEXHLevel0X 4 2 2 2" xfId="15294" xr:uid="{EB96D727-48B2-4551-99D2-45455E05B51A}"/>
    <cellStyle name="SAPBEXHLevel0X 4 2 2_APM NE Q4-2024 Intra" xfId="20784" xr:uid="{F5484076-E7C7-481A-8726-1BD494C14A23}"/>
    <cellStyle name="SAPBEXHLevel0X 4 2 3" xfId="15295" xr:uid="{432EAF11-E869-4807-BA62-51C8130A1DA6}"/>
    <cellStyle name="SAPBEXHLevel0X 4 2 3 2" xfId="15296" xr:uid="{09F3FE39-8389-4F6F-8A9F-55A5C4FC970D}"/>
    <cellStyle name="SAPBEXHLevel0X 4 2 3_APM NE Q4-2024 Intra" xfId="20785" xr:uid="{0DF307A7-4B99-4C55-B607-3894ADFB0948}"/>
    <cellStyle name="SAPBEXHLevel0X 4 2 4" xfId="15297" xr:uid="{99640E1C-652F-43EB-BFEA-35FE8375A84B}"/>
    <cellStyle name="SAPBEXHLevel0X 4 2 4 2" xfId="15298" xr:uid="{61DD2587-91CD-4306-951E-5635DB6777D6}"/>
    <cellStyle name="SAPBEXHLevel0X 4 2 4_APM NE Q4-2024 Intra" xfId="20786" xr:uid="{65DDB599-B957-448A-B93B-B314354842E6}"/>
    <cellStyle name="SAPBEXHLevel0X 4 2 5" xfId="15299" xr:uid="{1EC6B7E6-3589-4159-94A2-30C8ADB70FEE}"/>
    <cellStyle name="SAPBEXHLevel0X 4 2 6" xfId="15300" xr:uid="{8F638F7A-AF21-42A9-A366-1246C52DE395}"/>
    <cellStyle name="SAPBEXHLevel0X 4 2 7" xfId="15301" xr:uid="{5D190C20-C252-46C1-8BE5-9BB01607614B}"/>
    <cellStyle name="SAPBEXHLevel0X 4 2 8" xfId="15302" xr:uid="{5C8F1A47-73D4-4415-A516-1F22CD669C40}"/>
    <cellStyle name="SAPBEXHLevel0X 4 2 8 2" xfId="15303" xr:uid="{ED24445D-561D-43DD-B075-C46DC6A4C0E5}"/>
    <cellStyle name="SAPBEXHLevel0X 4 2 8_APM NE Q4-2024 Intra" xfId="20787" xr:uid="{8E88A3D4-C48D-4214-8544-EA8290E26300}"/>
    <cellStyle name="SAPBEXHLevel0X 4 2_BS" xfId="17884" xr:uid="{770BE2B3-DC99-420D-880B-3E9DF78DD627}"/>
    <cellStyle name="SAPBEXHLevel0X 4 3" xfId="15304" xr:uid="{220DD172-3F77-4E5C-8F54-E295F8213CC8}"/>
    <cellStyle name="SAPBEXHLevel0X 4 3 2" xfId="15305" xr:uid="{91810DE3-00DA-4163-B232-781DE7C349FA}"/>
    <cellStyle name="SAPBEXHLevel0X 4 3 2 2" xfId="15306" xr:uid="{767CC14D-C791-4A2E-BF3D-5CEE93255630}"/>
    <cellStyle name="SAPBEXHLevel0X 4 3 2_APM NE Q4-2024 Intra" xfId="20789" xr:uid="{295C04AD-C7B4-4A7A-B0C0-5B48E01670E8}"/>
    <cellStyle name="SAPBEXHLevel0X 4 3 3" xfId="15307" xr:uid="{5D3DEB0A-4A33-4AC6-9831-8AA0171CF90C}"/>
    <cellStyle name="SAPBEXHLevel0X 4 3 3 2" xfId="15308" xr:uid="{9C058AE7-2CB0-4182-9BE2-D33899E2760C}"/>
    <cellStyle name="SAPBEXHLevel0X 4 3 3_APM NE Q4-2024 Intra" xfId="20790" xr:uid="{6BDE9F4C-C4EA-45A4-A935-81E9501944FB}"/>
    <cellStyle name="SAPBEXHLevel0X 4 3 4" xfId="15309" xr:uid="{02F50EE6-12C3-4DC8-BC15-93B23ABEADB1}"/>
    <cellStyle name="SAPBEXHLevel0X 4 3 4 2" xfId="15310" xr:uid="{E0AE1B5E-12E7-4286-80CC-BA57009F462C}"/>
    <cellStyle name="SAPBEXHLevel0X 4 3 4_APM NE Q4-2024 Intra" xfId="20791" xr:uid="{0057093A-0220-4D36-AF35-B9D839698480}"/>
    <cellStyle name="SAPBEXHLevel0X 4 3 5" xfId="15311" xr:uid="{46D84E6F-4B1D-447F-9DAC-C17D7BBC0426}"/>
    <cellStyle name="SAPBEXHLevel0X 4 3 6" xfId="15312" xr:uid="{B28BD9D0-693B-445C-A2B3-5DDE65904F26}"/>
    <cellStyle name="SAPBEXHLevel0X 4 3 7" xfId="15313" xr:uid="{0E3A42F9-BB21-4873-AAB6-18AA16515393}"/>
    <cellStyle name="SAPBEXHLevel0X 4 3 8" xfId="15314" xr:uid="{C9869506-6CAE-440A-809A-B39F17329935}"/>
    <cellStyle name="SAPBEXHLevel0X 4 3 8 2" xfId="15315" xr:uid="{630A4949-9B98-4061-8103-D818452BE465}"/>
    <cellStyle name="SAPBEXHLevel0X 4 3 8_APM NE Q4-2024 Intra" xfId="20792" xr:uid="{70BA06F1-E997-4839-A251-A02268696CF1}"/>
    <cellStyle name="SAPBEXHLevel0X 4 3_APM NE Q4-2024 Intra" xfId="20788" xr:uid="{0045296A-7676-4819-8404-653B084D2675}"/>
    <cellStyle name="SAPBEXHLevel0X 4 4" xfId="15316" xr:uid="{BDE17726-BD2D-4A65-B974-51709B65584B}"/>
    <cellStyle name="SAPBEXHLevel0X 4 4 2" xfId="15317" xr:uid="{8110A033-2A64-459B-86A7-298F93D05BB5}"/>
    <cellStyle name="SAPBEXHLevel0X 4 4_APM NE Q4-2024 Intra" xfId="20793" xr:uid="{C910FE00-CCB9-4AA8-8FA8-3294305C3BD1}"/>
    <cellStyle name="SAPBEXHLevel0X 4 5" xfId="15318" xr:uid="{D1B8BF4A-CC14-41C1-9093-3DA674F9C540}"/>
    <cellStyle name="SAPBEXHLevel0X 4 5 2" xfId="15319" xr:uid="{428D085A-2C10-42AA-A0AE-D84E0B16EF25}"/>
    <cellStyle name="SAPBEXHLevel0X 4 5_APM NE Q4-2024 Intra" xfId="20794" xr:uid="{51E68D5D-CCE7-4A95-8153-266E80A13FFE}"/>
    <cellStyle name="SAPBEXHLevel0X 4 6" xfId="15320" xr:uid="{FB562E21-9609-4CEE-BB41-544E044ECC19}"/>
    <cellStyle name="SAPBEXHLevel0X 4 6 2" xfId="15321" xr:uid="{8FDE99D3-D6F9-4A31-8012-5C1EBA999547}"/>
    <cellStyle name="SAPBEXHLevel0X 4 6_APM NE Q4-2024 Intra" xfId="20795" xr:uid="{414531C1-93B1-49B7-90D9-57050251F0E8}"/>
    <cellStyle name="SAPBEXHLevel0X 4 7" xfId="15322" xr:uid="{DDC1D638-C9D7-4E1D-BB1F-5D51639ECFC5}"/>
    <cellStyle name="SAPBEXHLevel0X 4 8" xfId="15323" xr:uid="{8D2484D8-CCDF-42CD-AB2E-7F76F7F188DA}"/>
    <cellStyle name="SAPBEXHLevel0X 4 9" xfId="15324" xr:uid="{75852F26-46D6-4EE9-8501-7E533C27125E}"/>
    <cellStyle name="SAPBEXHLevel0X 4_APM NE Q4-2024 Intra" xfId="20782" xr:uid="{72214BB1-50EB-43CC-B689-F3388EE3BBD4}"/>
    <cellStyle name="SAPBEXHLevel0X 5" xfId="9105" xr:uid="{00000000-0005-0000-0000-0000691F0000}"/>
    <cellStyle name="SAPBEXHLevel0X 5 2" xfId="15325" xr:uid="{0551BF16-16FD-436A-8175-142EBA8185FF}"/>
    <cellStyle name="SAPBEXHLevel0X 5 2 2" xfId="15326" xr:uid="{0B06996E-375F-499D-A05D-E61D1969DF5D}"/>
    <cellStyle name="SAPBEXHLevel0X 5 2_APM NE Q4-2024 Intra" xfId="20796" xr:uid="{3D540C3C-F364-41AA-B1C6-5DB8C3EF4B2C}"/>
    <cellStyle name="SAPBEXHLevel0X 5 3" xfId="15327" xr:uid="{BB6102B6-44EB-43BB-BF59-56C3242E13C3}"/>
    <cellStyle name="SAPBEXHLevel0X 5 3 2" xfId="15328" xr:uid="{0690D7EB-DBE8-407B-8965-4810A7FBCE5A}"/>
    <cellStyle name="SAPBEXHLevel0X 5 3_APM NE Q4-2024 Intra" xfId="20797" xr:uid="{32883101-EBA7-4C2C-9419-16A528A8EDE7}"/>
    <cellStyle name="SAPBEXHLevel0X 5 4" xfId="15329" xr:uid="{0BDF7971-6F78-4BB2-B489-A4BDDD009803}"/>
    <cellStyle name="SAPBEXHLevel0X 5 4 2" xfId="15330" xr:uid="{BB61F7E8-EEDC-41DC-838B-7DFB6E387D9E}"/>
    <cellStyle name="SAPBEXHLevel0X 5 4_APM NE Q4-2024 Intra" xfId="20798" xr:uid="{7E3B046F-9635-4279-BB49-F23B944B8E14}"/>
    <cellStyle name="SAPBEXHLevel0X 5 5" xfId="15331" xr:uid="{ECD594AE-A637-4751-8732-083AD812C38F}"/>
    <cellStyle name="SAPBEXHLevel0X 5 6" xfId="15332" xr:uid="{5D27498C-0B15-4C23-AC7C-1E9631E485B2}"/>
    <cellStyle name="SAPBEXHLevel0X 5 7" xfId="15333" xr:uid="{2719E39D-2EFF-47F5-BE37-459034269CD6}"/>
    <cellStyle name="SAPBEXHLevel0X 5 8" xfId="15334" xr:uid="{FE11CED2-28BE-4E30-AC7B-DC22A795D3C9}"/>
    <cellStyle name="SAPBEXHLevel0X 5 8 2" xfId="15335" xr:uid="{64F0D774-2812-4353-B73D-7124A4DFEF41}"/>
    <cellStyle name="SAPBEXHLevel0X 5 8_APM NE Q4-2024 Intra" xfId="20799" xr:uid="{C6181256-197B-44CB-9CD7-A50E7FAE8B14}"/>
    <cellStyle name="SAPBEXHLevel0X 5_BS" xfId="17885" xr:uid="{8C4FABFA-DBBC-4F3B-88A1-62822460105C}"/>
    <cellStyle name="SAPBEXHLevel0X 6" xfId="15336" xr:uid="{F2078D7D-F585-4A8B-95E7-E1DB864C02F2}"/>
    <cellStyle name="SAPBEXHLevel0X 7" xfId="15337" xr:uid="{E4AEF421-3719-41D8-B30D-14061C160C14}"/>
    <cellStyle name="SAPBEXHLevel0X 8" xfId="15338" xr:uid="{1CD6631F-C64B-4FE9-A3B0-E4AF544BB535}"/>
    <cellStyle name="SAPBEXHLevel0X 8 2" xfId="15339" xr:uid="{10CD5490-16E6-49D6-95E7-4198FF76BD76}"/>
    <cellStyle name="SAPBEXHLevel0X 8_APM NE Q4-2024 Intra" xfId="20800" xr:uid="{EC215A2A-5461-4337-9A4A-1CBCC7475549}"/>
    <cellStyle name="SAPBEXHLevel0X_APM NE Q4-2024 Intra" xfId="20744" xr:uid="{52C8E0E8-2BC3-403D-B8CC-53D728440ED5}"/>
    <cellStyle name="SAPBEXHLevel1" xfId="4961" xr:uid="{00000000-0005-0000-0000-00006B1F0000}"/>
    <cellStyle name="SAPBEXHLevel1 2" xfId="4962" xr:uid="{00000000-0005-0000-0000-00006C1F0000}"/>
    <cellStyle name="SAPBEXHLevel1 2 2" xfId="4963" xr:uid="{00000000-0005-0000-0000-00006D1F0000}"/>
    <cellStyle name="SAPBEXHLevel1 2 2 2" xfId="9113" xr:uid="{00000000-0005-0000-0000-00006E1F0000}"/>
    <cellStyle name="SAPBEXHLevel1 2 2 2 2" xfId="15340" xr:uid="{3F7B52AA-2F73-4EA5-AA48-260A27ACB904}"/>
    <cellStyle name="SAPBEXHLevel1 2 2 2 2 2" xfId="15341" xr:uid="{16EBA5E1-6866-4AA2-8699-049A4492E83A}"/>
    <cellStyle name="SAPBEXHLevel1 2 2 2 2_APM NE Q4-2024 Intra" xfId="20804" xr:uid="{5B3C7789-9F62-44D6-A812-1AD9E84D7B3B}"/>
    <cellStyle name="SAPBEXHLevel1 2 2 2 3" xfId="15342" xr:uid="{BD782611-4306-480D-A05A-17558A3422D9}"/>
    <cellStyle name="SAPBEXHLevel1 2 2 2 3 2" xfId="15343" xr:uid="{3DD2FE79-6B58-44FE-9920-91973A7BA8B1}"/>
    <cellStyle name="SAPBEXHLevel1 2 2 2 3_APM NE Q4-2024 Intra" xfId="20805" xr:uid="{7C742ECF-D687-4990-8D75-8FF335596EF2}"/>
    <cellStyle name="SAPBEXHLevel1 2 2 2 4" xfId="15344" xr:uid="{F33C289C-33D6-4FDA-B241-D6A8853A91FE}"/>
    <cellStyle name="SAPBEXHLevel1 2 2 2 4 2" xfId="15345" xr:uid="{D323448F-E77D-409E-9A43-200D65B16563}"/>
    <cellStyle name="SAPBEXHLevel1 2 2 2 4_APM NE Q4-2024 Intra" xfId="20806" xr:uid="{1D7441B5-6029-4787-B378-443FBBE6CA9A}"/>
    <cellStyle name="SAPBEXHLevel1 2 2 2 5" xfId="15346" xr:uid="{3F9DFDD6-26AD-4A3E-AFA1-B6AA71A02100}"/>
    <cellStyle name="SAPBEXHLevel1 2 2 2 6" xfId="15347" xr:uid="{8AC54678-75D5-43C8-978B-F24395EE72D0}"/>
    <cellStyle name="SAPBEXHLevel1 2 2 2 7" xfId="15348" xr:uid="{0671D66F-FC05-44DE-A283-F26B9EDB4631}"/>
    <cellStyle name="SAPBEXHLevel1 2 2 2 8" xfId="15349" xr:uid="{BD8A050A-78FF-44FF-97F5-9A45F8651330}"/>
    <cellStyle name="SAPBEXHLevel1 2 2 2 8 2" xfId="15350" xr:uid="{18ACA3A6-1D5E-4DC6-8DF3-AD29E95C0C7F}"/>
    <cellStyle name="SAPBEXHLevel1 2 2 2 8_APM NE Q4-2024 Intra" xfId="20807" xr:uid="{5E16934E-355E-4EE7-8D82-54418046EB52}"/>
    <cellStyle name="SAPBEXHLevel1 2 2 2_BS" xfId="17886" xr:uid="{9E043C27-AF1D-4663-9FBF-F6D209189CFE}"/>
    <cellStyle name="SAPBEXHLevel1 2 2 3" xfId="15351" xr:uid="{BFBB6B17-50F7-457C-B5A4-AEF2FE018F5F}"/>
    <cellStyle name="SAPBEXHLevel1 2 2 3 2" xfId="15352" xr:uid="{7226BCE9-3139-470D-95B6-B47467AF92A9}"/>
    <cellStyle name="SAPBEXHLevel1 2 2 3_APM NE Q4-2024 Intra" xfId="20808" xr:uid="{42B69068-2190-40E9-AD1E-F19475469456}"/>
    <cellStyle name="SAPBEXHLevel1 2 2 4" xfId="15353" xr:uid="{76A58107-7E05-4BEF-B4F7-54B3425A729F}"/>
    <cellStyle name="SAPBEXHLevel1 2 2 4 2" xfId="15354" xr:uid="{C46F3438-931C-4F04-9C4A-85C678F53DB1}"/>
    <cellStyle name="SAPBEXHLevel1 2 2 4_APM NE Q4-2024 Intra" xfId="20809" xr:uid="{CA4E16CD-74AC-4458-A82B-346FD05E4825}"/>
    <cellStyle name="SAPBEXHLevel1 2 2 5" xfId="15355" xr:uid="{1147FB85-DB4B-41C0-B6DC-73EB85FD4CA4}"/>
    <cellStyle name="SAPBEXHLevel1 2 2 5 2" xfId="15356" xr:uid="{88B5A98B-6142-4186-B2F6-FAFAF1677859}"/>
    <cellStyle name="SAPBEXHLevel1 2 2 5_APM NE Q4-2024 Intra" xfId="20810" xr:uid="{D21610C9-9AF5-45FE-804E-DB3B0E628EB2}"/>
    <cellStyle name="SAPBEXHLevel1 2 2 6" xfId="15357" xr:uid="{5F20C121-03B1-4680-A580-AE8D98C3A0C0}"/>
    <cellStyle name="SAPBEXHLevel1 2 2 7" xfId="15358" xr:uid="{D190B999-2923-4570-AB0E-61A229999F7E}"/>
    <cellStyle name="SAPBEXHLevel1 2 2 8" xfId="15359" xr:uid="{4EA3D025-C1ED-4B47-8786-27A5202F363B}"/>
    <cellStyle name="SAPBEXHLevel1 2 2 9" xfId="15360" xr:uid="{AF1E0587-30EE-48F1-A772-0FF087ECF7F1}"/>
    <cellStyle name="SAPBEXHLevel1 2 2 9 2" xfId="15361" xr:uid="{F9350324-98C8-479A-AB7E-B2316BD5B4E0}"/>
    <cellStyle name="SAPBEXHLevel1 2 2 9_APM NE Q4-2024 Intra" xfId="20811" xr:uid="{84E58C75-C71F-41D0-B507-7E8350264F49}"/>
    <cellStyle name="SAPBEXHLevel1 2 2_APM NE Q4-2024 Intra" xfId="20803" xr:uid="{4D5330C3-0F60-4C01-AB99-80828A2DBF5F}"/>
    <cellStyle name="SAPBEXHLevel1 2 3" xfId="9112" xr:uid="{00000000-0005-0000-0000-00006F1F0000}"/>
    <cellStyle name="SAPBEXHLevel1 2 3 2" xfId="15362" xr:uid="{3ADE3C69-E966-4C89-B6A3-76B972CFF930}"/>
    <cellStyle name="SAPBEXHLevel1 2 3 2 2" xfId="15363" xr:uid="{EC283C9E-285E-45B7-BF85-E2DB570108FF}"/>
    <cellStyle name="SAPBEXHLevel1 2 3 2_APM NE Q4-2024 Intra" xfId="20812" xr:uid="{E3EC0052-7911-441C-97A5-20726F3A36CF}"/>
    <cellStyle name="SAPBEXHLevel1 2 3 3" xfId="15364" xr:uid="{B06B318F-7303-4069-B901-7D7BA1989796}"/>
    <cellStyle name="SAPBEXHLevel1 2 3 3 2" xfId="15365" xr:uid="{C5CC34DF-0B67-4A2C-8EBE-5242B57AD829}"/>
    <cellStyle name="SAPBEXHLevel1 2 3 3_APM NE Q4-2024 Intra" xfId="20813" xr:uid="{942236FA-5680-4CFA-920E-37E5D909CF5A}"/>
    <cellStyle name="SAPBEXHLevel1 2 3 4" xfId="15366" xr:uid="{437FAA4F-0B46-41E9-BE0A-DCA8FD5976AE}"/>
    <cellStyle name="SAPBEXHLevel1 2 3 4 2" xfId="15367" xr:uid="{291142A0-E39B-4C47-807E-183DA3231E56}"/>
    <cellStyle name="SAPBEXHLevel1 2 3 4_APM NE Q4-2024 Intra" xfId="20814" xr:uid="{C6AA19DB-505E-489C-8252-3D64CB2376EB}"/>
    <cellStyle name="SAPBEXHLevel1 2 3 5" xfId="15368" xr:uid="{77A7C020-0354-4ECA-9969-A21AB40D43B6}"/>
    <cellStyle name="SAPBEXHLevel1 2 3 6" xfId="15369" xr:uid="{5ECF303C-D887-420B-88D2-80C54B67189A}"/>
    <cellStyle name="SAPBEXHLevel1 2 3 7" xfId="15370" xr:uid="{03537E66-97BA-41AF-A9E9-3004884150DB}"/>
    <cellStyle name="SAPBEXHLevel1 2 3 8" xfId="15371" xr:uid="{0FF517EC-D3B8-468B-89C9-708F45F580E7}"/>
    <cellStyle name="SAPBEXHLevel1 2 3 8 2" xfId="15372" xr:uid="{ACF8A853-970A-47C3-8D9F-C481AC413419}"/>
    <cellStyle name="SAPBEXHLevel1 2 3 8_APM NE Q4-2024 Intra" xfId="20815" xr:uid="{CB26585A-D4FB-4E21-BE9E-1CEDA2317E4B}"/>
    <cellStyle name="SAPBEXHLevel1 2 3_BS" xfId="17887" xr:uid="{A2C44C24-8889-473C-8E6B-67B9EE86437A}"/>
    <cellStyle name="SAPBEXHLevel1 2 4" xfId="15373" xr:uid="{64EF5467-B026-4A21-88E1-210AF99EAB77}"/>
    <cellStyle name="SAPBEXHLevel1 2 4 2" xfId="15374" xr:uid="{45EC8E26-5DC9-4369-848E-A7205F732F4E}"/>
    <cellStyle name="SAPBEXHLevel1 2 4 2 2" xfId="15375" xr:uid="{B68084DD-7B1F-4892-A397-4ED09C1B7CE2}"/>
    <cellStyle name="SAPBEXHLevel1 2 4 2_APM NE Q4-2024 Intra" xfId="20817" xr:uid="{76EB14F3-8A1E-4B7E-8ECE-F1E8DBCAFA12}"/>
    <cellStyle name="SAPBEXHLevel1 2 4 3" xfId="15376" xr:uid="{53855121-0F83-4EB5-9B3B-AF1E3F7DB80D}"/>
    <cellStyle name="SAPBEXHLevel1 2 4 3 2" xfId="15377" xr:uid="{C6CCC37D-C4AE-48ED-821C-5CB837352C78}"/>
    <cellStyle name="SAPBEXHLevel1 2 4 3_APM NE Q4-2024 Intra" xfId="20818" xr:uid="{0AA46BFD-4C93-4188-B902-3716EE04AFCA}"/>
    <cellStyle name="SAPBEXHLevel1 2 4 4" xfId="15378" xr:uid="{4029D236-AF6D-4597-B3A7-B122608C1BC2}"/>
    <cellStyle name="SAPBEXHLevel1 2 4 4 2" xfId="15379" xr:uid="{878757CE-0574-4BC9-A8B5-F8DD734BAF97}"/>
    <cellStyle name="SAPBEXHLevel1 2 4 4_APM NE Q4-2024 Intra" xfId="20819" xr:uid="{5D86D013-9374-42A7-A5AC-6161064458D8}"/>
    <cellStyle name="SAPBEXHLevel1 2 4 5" xfId="15380" xr:uid="{1CB671FD-F58E-4790-A894-CF87617CC306}"/>
    <cellStyle name="SAPBEXHLevel1 2 4 6" xfId="15381" xr:uid="{6C72AA9A-9825-4C1C-BC97-DB1726BC293B}"/>
    <cellStyle name="SAPBEXHLevel1 2 4 7" xfId="15382" xr:uid="{190647D1-8D52-443E-99C3-123E09FB4DC3}"/>
    <cellStyle name="SAPBEXHLevel1 2 4 8" xfId="15383" xr:uid="{8CDE21B3-A175-4AEF-BAE3-166E2AF88B6F}"/>
    <cellStyle name="SAPBEXHLevel1 2 4 8 2" xfId="15384" xr:uid="{20EA9FBC-DD19-495A-99E2-87DEBB590F56}"/>
    <cellStyle name="SAPBEXHLevel1 2 4 8_APM NE Q4-2024 Intra" xfId="20820" xr:uid="{EA6B47B2-1CBE-4D9E-9471-F0D3479C5377}"/>
    <cellStyle name="SAPBEXHLevel1 2 4_APM NE Q4-2024 Intra" xfId="20816" xr:uid="{DA281D62-135C-4DA2-8857-6166A719A319}"/>
    <cellStyle name="SAPBEXHLevel1 2 5" xfId="15385" xr:uid="{84DE87BA-1EA5-4ACC-9D2F-1D499BC955C0}"/>
    <cellStyle name="SAPBEXHLevel1 2 6" xfId="15386" xr:uid="{84BCA0E6-0634-4F60-8446-4E4F84C12033}"/>
    <cellStyle name="SAPBEXHLevel1 2_APM NE Q4-2024 Intra" xfId="20802" xr:uid="{E945BF7B-9F3B-4EDF-9193-46EFA3DDA011}"/>
    <cellStyle name="SAPBEXHLevel1 3" xfId="4964" xr:uid="{00000000-0005-0000-0000-0000711F0000}"/>
    <cellStyle name="SAPBEXHLevel1 3 10" xfId="15387" xr:uid="{D7CCFF26-1E04-441B-BE56-5865D33413B5}"/>
    <cellStyle name="SAPBEXHLevel1 3 11" xfId="15388" xr:uid="{629D4DDE-01FE-48D0-8B22-689D03F2F0F5}"/>
    <cellStyle name="SAPBEXHLevel1 3 11 2" xfId="15389" xr:uid="{FD2B6E37-A45A-45B1-979C-E428F272A088}"/>
    <cellStyle name="SAPBEXHLevel1 3 11_APM NE Q4-2024 Intra" xfId="20822" xr:uid="{F2E2707C-EA9C-4E62-866A-9E674126D0C8}"/>
    <cellStyle name="SAPBEXHLevel1 3 2" xfId="4965" xr:uid="{00000000-0005-0000-0000-0000721F0000}"/>
    <cellStyle name="SAPBEXHLevel1 3 2 2" xfId="9115" xr:uid="{00000000-0005-0000-0000-0000731F0000}"/>
    <cellStyle name="SAPBEXHLevel1 3 2 2 2" xfId="15390" xr:uid="{4A49B943-65BD-4629-AC48-E74983451CFC}"/>
    <cellStyle name="SAPBEXHLevel1 3 2 2_BS" xfId="17888" xr:uid="{6398F71F-B8EA-40CF-92C4-DD5CE6061293}"/>
    <cellStyle name="SAPBEXHLevel1 3 2 3" xfId="15391" xr:uid="{5F192FE4-D09A-4BCF-8A1C-BA3EC3F7A492}"/>
    <cellStyle name="SAPBEXHLevel1 3 2 3 2" xfId="15392" xr:uid="{A56368FB-3F20-4B91-81A1-368ADA5B6085}"/>
    <cellStyle name="SAPBEXHLevel1 3 2 3_APM NE Q4-2024 Intra" xfId="20824" xr:uid="{ADD4E710-83C2-45DD-B251-3C95FC09381E}"/>
    <cellStyle name="SAPBEXHLevel1 3 2 4" xfId="15393" xr:uid="{ACF8E10A-1E39-4AE7-A17E-A50262759137}"/>
    <cellStyle name="SAPBEXHLevel1 3 2 4 2" xfId="15394" xr:uid="{E73A9B5E-7B0F-4FEE-8951-9C4EDA612DD5}"/>
    <cellStyle name="SAPBEXHLevel1 3 2 4_APM NE Q4-2024 Intra" xfId="20825" xr:uid="{82AA0CE6-FCA0-495D-88A3-5E2B8D085906}"/>
    <cellStyle name="SAPBEXHLevel1 3 2 5" xfId="15395" xr:uid="{963F9E80-452B-4840-A1D5-F686C279BEAC}"/>
    <cellStyle name="SAPBEXHLevel1 3 2 6" xfId="15396" xr:uid="{622E2FE2-8685-407A-B5C6-34CAF810C381}"/>
    <cellStyle name="SAPBEXHLevel1 3 2 7" xfId="15397" xr:uid="{5FBB661E-775E-4252-85C4-43BFAD18A085}"/>
    <cellStyle name="SAPBEXHLevel1 3 2 8" xfId="15398" xr:uid="{6BAD4A09-66A3-45BB-9BBE-91EBC1E3CBEF}"/>
    <cellStyle name="SAPBEXHLevel1 3 2 8 2" xfId="15399" xr:uid="{FC8C8F33-F5E4-4736-B7A7-FF4C3DE4117A}"/>
    <cellStyle name="SAPBEXHLevel1 3 2 8_APM NE Q4-2024 Intra" xfId="20826" xr:uid="{12E3D096-F5F3-4642-8E38-1A884198B2D9}"/>
    <cellStyle name="SAPBEXHLevel1 3 2_APM NE Q4-2024 Intra" xfId="20823" xr:uid="{1E576D5E-73B5-481B-B50D-73B4E592CCCF}"/>
    <cellStyle name="SAPBEXHLevel1 3 3" xfId="9114" xr:uid="{00000000-0005-0000-0000-0000741F0000}"/>
    <cellStyle name="SAPBEXHLevel1 3 3 2" xfId="15400" xr:uid="{A6FBC008-3332-43E3-888B-9093E9159D35}"/>
    <cellStyle name="SAPBEXHLevel1 3 3 2 2" xfId="15401" xr:uid="{4DDCA3F8-A993-4E2D-BC37-5857A3B8A34C}"/>
    <cellStyle name="SAPBEXHLevel1 3 3 2_APM NE Q4-2024 Intra" xfId="20827" xr:uid="{8D33C01C-2907-42E8-BE9D-400323BE007B}"/>
    <cellStyle name="SAPBEXHLevel1 3 3 3" xfId="15402" xr:uid="{719E7313-59F4-4A15-BF4F-3FAC34081B82}"/>
    <cellStyle name="SAPBEXHLevel1 3 3 3 2" xfId="15403" xr:uid="{EFEA0BAC-C78E-46C5-AE44-69EA35FEE634}"/>
    <cellStyle name="SAPBEXHLevel1 3 3 3_APM NE Q4-2024 Intra" xfId="20828" xr:uid="{F3BD3324-E67B-44BA-B466-8BF89EA95C1E}"/>
    <cellStyle name="SAPBEXHLevel1 3 3 4" xfId="15404" xr:uid="{1E86774A-E2BC-4E0F-9C11-606DD531A26B}"/>
    <cellStyle name="SAPBEXHLevel1 3 3 4 2" xfId="15405" xr:uid="{9EC341DA-FE00-4E1B-ACC4-CDFEABFB9F70}"/>
    <cellStyle name="SAPBEXHLevel1 3 3 4_APM NE Q4-2024 Intra" xfId="20829" xr:uid="{D692C49A-0815-4277-8A74-A63CF4BFC3F1}"/>
    <cellStyle name="SAPBEXHLevel1 3 3 5" xfId="15406" xr:uid="{A9B1E7F2-916C-40FE-B598-FD6FFB1A49EB}"/>
    <cellStyle name="SAPBEXHLevel1 3 3 6" xfId="15407" xr:uid="{D483663C-220C-4083-A8D8-3BE0B3255758}"/>
    <cellStyle name="SAPBEXHLevel1 3 3 7" xfId="15408" xr:uid="{E4693E3C-999B-478E-A9AF-D7FBC9C3AA2C}"/>
    <cellStyle name="SAPBEXHLevel1 3 3 8" xfId="15409" xr:uid="{E06E0B99-9A7B-4236-A401-C6CAF8221BB4}"/>
    <cellStyle name="SAPBEXHLevel1 3 3 8 2" xfId="15410" xr:uid="{16B8CBA9-CD05-43E3-9A60-76376268AF03}"/>
    <cellStyle name="SAPBEXHLevel1 3 3 8_APM NE Q4-2024 Intra" xfId="20830" xr:uid="{B4D6D3E1-CE00-45C4-B023-B7271554C4B2}"/>
    <cellStyle name="SAPBEXHLevel1 3 3_BS" xfId="17889" xr:uid="{06CA5321-F4E3-450A-A4D7-8097B0BECCCD}"/>
    <cellStyle name="SAPBEXHLevel1 3 4" xfId="15411" xr:uid="{C6A6A876-CB39-4646-B414-D3F8CE60895E}"/>
    <cellStyle name="SAPBEXHLevel1 3 4 2" xfId="15412" xr:uid="{FA53E046-5AE4-4CBA-A86B-B6E0B9CDEFE4}"/>
    <cellStyle name="SAPBEXHLevel1 3 4 2 2" xfId="15413" xr:uid="{F9B51B0A-8BB6-434C-AB70-92EB8F781F74}"/>
    <cellStyle name="SAPBEXHLevel1 3 4 2_APM NE Q4-2024 Intra" xfId="20832" xr:uid="{76E8B99D-EDED-4884-A8C5-E6E909EDCA80}"/>
    <cellStyle name="SAPBEXHLevel1 3 4 3" xfId="15414" xr:uid="{2F49A307-BEA7-4808-B0A3-9F6B0554678B}"/>
    <cellStyle name="SAPBEXHLevel1 3 4 3 2" xfId="15415" xr:uid="{A37566CB-83A5-4638-8BA8-9C4E6B47C1C7}"/>
    <cellStyle name="SAPBEXHLevel1 3 4 3_APM NE Q4-2024 Intra" xfId="20833" xr:uid="{19672143-004C-4DA1-8FCA-5F7C40B024F0}"/>
    <cellStyle name="SAPBEXHLevel1 3 4 4" xfId="15416" xr:uid="{55F93B69-A35B-417A-BDC2-289CFB0C3AA9}"/>
    <cellStyle name="SAPBEXHLevel1 3 4 4 2" xfId="15417" xr:uid="{D2867385-F5B4-43AF-8995-53724D798799}"/>
    <cellStyle name="SAPBEXHLevel1 3 4 4_APM NE Q4-2024 Intra" xfId="20834" xr:uid="{932EACE5-41DF-4D2F-9153-E4C24377911F}"/>
    <cellStyle name="SAPBEXHLevel1 3 4 5" xfId="15418" xr:uid="{FE85BFD9-E6D3-4F64-8CD1-1180A34E5140}"/>
    <cellStyle name="SAPBEXHLevel1 3 4 6" xfId="15419" xr:uid="{8080FCEF-3EA0-4097-961C-09D6905CE0D5}"/>
    <cellStyle name="SAPBEXHLevel1 3 4 7" xfId="15420" xr:uid="{489A8655-AFC2-4DB2-8A84-1AADB324081F}"/>
    <cellStyle name="SAPBEXHLevel1 3 4 8" xfId="15421" xr:uid="{DA2EE99C-40BD-43F4-9E3E-5991102AC4D3}"/>
    <cellStyle name="SAPBEXHLevel1 3 4 8 2" xfId="15422" xr:uid="{96275DF7-76D4-4083-B743-24D9705708D4}"/>
    <cellStyle name="SAPBEXHLevel1 3 4 8_APM NE Q4-2024 Intra" xfId="20835" xr:uid="{2049DA67-3742-4DCF-AF6F-C50A8586E692}"/>
    <cellStyle name="SAPBEXHLevel1 3 4_APM NE Q4-2024 Intra" xfId="20831" xr:uid="{B62F9A28-C1D5-4FC6-A879-6E368511E018}"/>
    <cellStyle name="SAPBEXHLevel1 3 5" xfId="15423" xr:uid="{29D9A624-2F29-4951-BC1E-67C290BE2DF4}"/>
    <cellStyle name="SAPBEXHLevel1 3 5 2" xfId="15424" xr:uid="{1681B77F-B797-4096-979F-202C79391B77}"/>
    <cellStyle name="SAPBEXHLevel1 3 5_APM NE Q4-2024 Intra" xfId="20836" xr:uid="{4E20B9C9-360A-4087-804A-175FA2198343}"/>
    <cellStyle name="SAPBEXHLevel1 3 6" xfId="15425" xr:uid="{5DD12386-D0FE-4980-AA66-58E477F3B959}"/>
    <cellStyle name="SAPBEXHLevel1 3 6 2" xfId="15426" xr:uid="{4B3FF7F0-E196-451A-8DBE-8B37C2AABB3E}"/>
    <cellStyle name="SAPBEXHLevel1 3 6_APM NE Q4-2024 Intra" xfId="20837" xr:uid="{65A9A100-AC63-4417-9565-5569B73C3617}"/>
    <cellStyle name="SAPBEXHLevel1 3 7" xfId="15427" xr:uid="{FDB5D890-E4CC-4641-AE5C-24C163DD1E43}"/>
    <cellStyle name="SAPBEXHLevel1 3 7 2" xfId="15428" xr:uid="{EDBC1BE9-B7A1-42F3-9EE4-5B900971E49A}"/>
    <cellStyle name="SAPBEXHLevel1 3 7_APM NE Q4-2024 Intra" xfId="20838" xr:uid="{E34887E7-634E-4F14-91D2-CE7FB9AA2FD6}"/>
    <cellStyle name="SAPBEXHLevel1 3 8" xfId="15429" xr:uid="{DC357765-EB44-4162-9044-7502A7A01147}"/>
    <cellStyle name="SAPBEXHLevel1 3 9" xfId="15430" xr:uid="{B5D18531-1AF4-4E1C-93C3-0DE19849B4DC}"/>
    <cellStyle name="SAPBEXHLevel1 3_APM NE Q4-2024 Intra" xfId="20821" xr:uid="{5C8EE068-E5F8-434C-8C55-B1A33DCF77BB}"/>
    <cellStyle name="SAPBEXHLevel1 4" xfId="4966" xr:uid="{00000000-0005-0000-0000-0000761F0000}"/>
    <cellStyle name="SAPBEXHLevel1 4 10" xfId="15431" xr:uid="{F55C9276-A39C-4CC0-AA6C-470322BFF0F2}"/>
    <cellStyle name="SAPBEXHLevel1 4 10 2" xfId="15432" xr:uid="{E73B1F28-1C91-4AFB-B9F8-4446899CB001}"/>
    <cellStyle name="SAPBEXHLevel1 4 10_APM NE Q4-2024 Intra" xfId="20840" xr:uid="{295F7337-1893-464B-B6F0-D809DCF23678}"/>
    <cellStyle name="SAPBEXHLevel1 4 2" xfId="9116" xr:uid="{00000000-0005-0000-0000-0000771F0000}"/>
    <cellStyle name="SAPBEXHLevel1 4 2 2" xfId="15433" xr:uid="{CFB7B6C9-7D24-48DB-AE24-D426CC87EEEC}"/>
    <cellStyle name="SAPBEXHLevel1 4 2 2 2" xfId="15434" xr:uid="{FBCA1D30-DB61-4894-A2F5-9A5E64653EA5}"/>
    <cellStyle name="SAPBEXHLevel1 4 2 2_APM NE Q4-2024 Intra" xfId="20841" xr:uid="{5B1056C2-B7CC-4533-B5E2-FEF6EF94015E}"/>
    <cellStyle name="SAPBEXHLevel1 4 2 3" xfId="15435" xr:uid="{1E4D1215-5A8C-4427-8171-36F1A4C005F9}"/>
    <cellStyle name="SAPBEXHLevel1 4 2 3 2" xfId="15436" xr:uid="{5C08BCFC-1936-455F-82F9-0DC394CCE4B2}"/>
    <cellStyle name="SAPBEXHLevel1 4 2 3_APM NE Q4-2024 Intra" xfId="20842" xr:uid="{D12C4184-0A74-4B53-B4DE-C5C79B7E1487}"/>
    <cellStyle name="SAPBEXHLevel1 4 2 4" xfId="15437" xr:uid="{8489626D-8278-405A-8716-112E114E0B68}"/>
    <cellStyle name="SAPBEXHLevel1 4 2 4 2" xfId="15438" xr:uid="{4D99AE65-AAE3-4B1B-9726-90AF1D6026DB}"/>
    <cellStyle name="SAPBEXHLevel1 4 2 4_APM NE Q4-2024 Intra" xfId="20843" xr:uid="{C7E677CF-4C01-47CA-890E-6F23ABEDCD81}"/>
    <cellStyle name="SAPBEXHLevel1 4 2 5" xfId="15439" xr:uid="{299C123C-55FA-4681-B1B9-7348A5DDE594}"/>
    <cellStyle name="SAPBEXHLevel1 4 2 6" xfId="15440" xr:uid="{F714D653-6A2F-41C2-AC15-4DE715F825D5}"/>
    <cellStyle name="SAPBEXHLevel1 4 2 7" xfId="15441" xr:uid="{B975E360-36A7-4202-BD4D-3BF495E103BF}"/>
    <cellStyle name="SAPBEXHLevel1 4 2 8" xfId="15442" xr:uid="{C5FEA57E-32D5-41A8-9CA1-11000CC97F38}"/>
    <cellStyle name="SAPBEXHLevel1 4 2 8 2" xfId="15443" xr:uid="{13F0D8CF-68C5-43A5-A8B9-D75302949CB6}"/>
    <cellStyle name="SAPBEXHLevel1 4 2 8_APM NE Q4-2024 Intra" xfId="20844" xr:uid="{F946D3D7-53EB-457C-9E52-9E64FD093D90}"/>
    <cellStyle name="SAPBEXHLevel1 4 2_BS" xfId="17890" xr:uid="{3F0AFC97-8F34-4B4F-A4AE-EFD7DDA6BC9B}"/>
    <cellStyle name="SAPBEXHLevel1 4 3" xfId="15444" xr:uid="{30212C22-7A82-46A4-9D8C-58EECBB7986B}"/>
    <cellStyle name="SAPBEXHLevel1 4 3 2" xfId="15445" xr:uid="{9962357B-390A-4350-98C8-B8FEBBBAF774}"/>
    <cellStyle name="SAPBEXHLevel1 4 3 2 2" xfId="15446" xr:uid="{2B14B302-09A7-407B-96BC-D133F455C59B}"/>
    <cellStyle name="SAPBEXHLevel1 4 3 2_APM NE Q4-2024 Intra" xfId="20846" xr:uid="{D7EDD49A-8E00-450B-9163-22B8ED33DE20}"/>
    <cellStyle name="SAPBEXHLevel1 4 3 3" xfId="15447" xr:uid="{CFDD77CA-4DB7-4BD5-AE81-6026F5F57D8E}"/>
    <cellStyle name="SAPBEXHLevel1 4 3 3 2" xfId="15448" xr:uid="{82E5D5F9-FB75-42F6-8674-5D88162488C4}"/>
    <cellStyle name="SAPBEXHLevel1 4 3 3_APM NE Q4-2024 Intra" xfId="20847" xr:uid="{34124B80-019E-45D6-AD3F-34F92EB2260F}"/>
    <cellStyle name="SAPBEXHLevel1 4 3 4" xfId="15449" xr:uid="{1F755671-B9E9-42C6-AF3C-E97424154887}"/>
    <cellStyle name="SAPBEXHLevel1 4 3 4 2" xfId="15450" xr:uid="{81E351CE-E2C9-4409-9C2E-F6DCC78BB1D7}"/>
    <cellStyle name="SAPBEXHLevel1 4 3 4_APM NE Q4-2024 Intra" xfId="20848" xr:uid="{056F859C-5684-46FF-A72C-6BBE9B5101C5}"/>
    <cellStyle name="SAPBEXHLevel1 4 3 5" xfId="15451" xr:uid="{73DD30DC-3A59-4B38-9512-A7526E5668B4}"/>
    <cellStyle name="SAPBEXHLevel1 4 3 6" xfId="15452" xr:uid="{ABA7EE62-5A44-48E8-9C25-00549FA6E3CA}"/>
    <cellStyle name="SAPBEXHLevel1 4 3 7" xfId="15453" xr:uid="{986ABE95-9000-4B89-B038-E1489CC2DAE7}"/>
    <cellStyle name="SAPBEXHLevel1 4 3 8" xfId="15454" xr:uid="{51674543-A47C-49DE-9E13-3B31575CD3AB}"/>
    <cellStyle name="SAPBEXHLevel1 4 3 8 2" xfId="15455" xr:uid="{E7F08964-812C-4AF0-9F64-C7DD4E00F1CB}"/>
    <cellStyle name="SAPBEXHLevel1 4 3 8_APM NE Q4-2024 Intra" xfId="20849" xr:uid="{9E058DCB-E646-449C-BC2A-C991C2B77E9B}"/>
    <cellStyle name="SAPBEXHLevel1 4 3_APM NE Q4-2024 Intra" xfId="20845" xr:uid="{EB0D5D18-6ABE-4413-9337-4496D8316537}"/>
    <cellStyle name="SAPBEXHLevel1 4 4" xfId="15456" xr:uid="{9D36579F-BA42-4B66-A235-7E0977C11F13}"/>
    <cellStyle name="SAPBEXHLevel1 4 4 2" xfId="15457" xr:uid="{B5824291-4F63-4CF6-8ACE-22FE40C22012}"/>
    <cellStyle name="SAPBEXHLevel1 4 4_APM NE Q4-2024 Intra" xfId="20850" xr:uid="{F55793D1-73A3-4995-8D38-C0C4FB612A1B}"/>
    <cellStyle name="SAPBEXHLevel1 4 5" xfId="15458" xr:uid="{54D83FF8-CB33-41A5-8BD6-87A08C400700}"/>
    <cellStyle name="SAPBEXHLevel1 4 5 2" xfId="15459" xr:uid="{5DAA9DBC-189E-4D7E-A8E9-1B437C7BE026}"/>
    <cellStyle name="SAPBEXHLevel1 4 5_APM NE Q4-2024 Intra" xfId="20851" xr:uid="{E743450A-334B-41EE-AB6A-1948B815DA76}"/>
    <cellStyle name="SAPBEXHLevel1 4 6" xfId="15460" xr:uid="{0B85C68E-2202-477E-AD7C-032981024ABE}"/>
    <cellStyle name="SAPBEXHLevel1 4 6 2" xfId="15461" xr:uid="{7AE71EC3-C5B6-48EE-87B3-D70389F9BFEA}"/>
    <cellStyle name="SAPBEXHLevel1 4 6_APM NE Q4-2024 Intra" xfId="20852" xr:uid="{55F87DC1-E8D4-487C-A9F8-1C2971068B5C}"/>
    <cellStyle name="SAPBEXHLevel1 4 7" xfId="15462" xr:uid="{1BF0111F-5A7B-40FA-93D4-B64A36ED3517}"/>
    <cellStyle name="SAPBEXHLevel1 4 8" xfId="15463" xr:uid="{1D3F60D9-BFFB-4781-BFBA-37B953B6F5F4}"/>
    <cellStyle name="SAPBEXHLevel1 4 9" xfId="15464" xr:uid="{EADD87DE-5E3D-4CAD-89CE-D96554C6D77E}"/>
    <cellStyle name="SAPBEXHLevel1 4_APM NE Q4-2024 Intra" xfId="20839" xr:uid="{E945695B-4AFD-4988-88CD-B91A998105FD}"/>
    <cellStyle name="SAPBEXHLevel1 5" xfId="9111" xr:uid="{00000000-0005-0000-0000-0000781F0000}"/>
    <cellStyle name="SAPBEXHLevel1 5 2" xfId="15465" xr:uid="{A55B321E-752E-4380-B683-5CE4D9BC4F83}"/>
    <cellStyle name="SAPBEXHLevel1 5 2 2" xfId="15466" xr:uid="{68968C14-456A-4E8E-965F-BEF2C8777F40}"/>
    <cellStyle name="SAPBEXHLevel1 5 2_APM NE Q4-2024 Intra" xfId="20853" xr:uid="{26056946-91AB-46AD-A4A7-3E3DC7CC7F4A}"/>
    <cellStyle name="SAPBEXHLevel1 5 3" xfId="15467" xr:uid="{6FED27D0-5E35-4AA6-8A98-CE17D8D5578B}"/>
    <cellStyle name="SAPBEXHLevel1 5 3 2" xfId="15468" xr:uid="{56231F11-3DDD-4208-B273-2C767E28CD02}"/>
    <cellStyle name="SAPBEXHLevel1 5 3_APM NE Q4-2024 Intra" xfId="20854" xr:uid="{765D3CE0-AB0E-4BC0-90D2-14432295A53B}"/>
    <cellStyle name="SAPBEXHLevel1 5 4" xfId="15469" xr:uid="{EA71355C-D9A2-4821-823D-FCC5159DCD19}"/>
    <cellStyle name="SAPBEXHLevel1 5 4 2" xfId="15470" xr:uid="{2714287E-4B52-4C83-968E-0E26465F3D26}"/>
    <cellStyle name="SAPBEXHLevel1 5 4_APM NE Q4-2024 Intra" xfId="20855" xr:uid="{A6C2535E-FCD2-44FF-9A7A-65D3AE33CE5E}"/>
    <cellStyle name="SAPBEXHLevel1 5 5" xfId="15471" xr:uid="{AF3BDB46-A5DA-4552-9A69-97488CE97B3D}"/>
    <cellStyle name="SAPBEXHLevel1 5 6" xfId="15472" xr:uid="{753AA766-DF12-47DE-A061-A3F3AADD030A}"/>
    <cellStyle name="SAPBEXHLevel1 5 7" xfId="15473" xr:uid="{A7BF3AD5-F798-4D52-8B09-7F272F9F23FB}"/>
    <cellStyle name="SAPBEXHLevel1 5 8" xfId="15474" xr:uid="{C39EED3B-5A26-487E-BEC1-6FA674D848D9}"/>
    <cellStyle name="SAPBEXHLevel1 5 8 2" xfId="15475" xr:uid="{CBFD1E49-2649-4622-B3F6-28E2EBA33265}"/>
    <cellStyle name="SAPBEXHLevel1 5 8_APM NE Q4-2024 Intra" xfId="20856" xr:uid="{F1FEFA7F-9988-4589-B6AB-B68EEAA2507A}"/>
    <cellStyle name="SAPBEXHLevel1 5_BS" xfId="17891" xr:uid="{0586AC51-9525-4144-B4C7-FE10DC3E936B}"/>
    <cellStyle name="SAPBEXHLevel1 6" xfId="15476" xr:uid="{D9891DB8-DB73-45FE-80CF-49521FDF0897}"/>
    <cellStyle name="SAPBEXHLevel1 7" xfId="15477" xr:uid="{4936560A-4C15-4E76-B979-FD2570EE44CB}"/>
    <cellStyle name="SAPBEXHLevel1 8" xfId="15478" xr:uid="{7DFA0ABC-2649-47E7-94E2-77187253CABE}"/>
    <cellStyle name="SAPBEXHLevel1 8 2" xfId="15479" xr:uid="{A4538010-4975-4EB8-A363-43A5DA64E8D9}"/>
    <cellStyle name="SAPBEXHLevel1 8_APM NE Q4-2024 Intra" xfId="20857" xr:uid="{DF0A145E-7318-46FE-AA0C-2C6060F0F711}"/>
    <cellStyle name="SAPBEXHLevel1_APM NE Q4-2024 Intra" xfId="20801" xr:uid="{41F026CD-8D58-48CE-94DF-F3915BD25B2B}"/>
    <cellStyle name="SAPBEXHLevel1X" xfId="4967" xr:uid="{00000000-0005-0000-0000-00007A1F0000}"/>
    <cellStyle name="SAPBEXHLevel1X 2" xfId="4968" xr:uid="{00000000-0005-0000-0000-00007B1F0000}"/>
    <cellStyle name="SAPBEXHLevel1X 2 2" xfId="4969" xr:uid="{00000000-0005-0000-0000-00007C1F0000}"/>
    <cellStyle name="SAPBEXHLevel1X 2 2 2" xfId="9119" xr:uid="{00000000-0005-0000-0000-00007D1F0000}"/>
    <cellStyle name="SAPBEXHLevel1X 2 2 2 2" xfId="15480" xr:uid="{3AF582FF-B72D-451E-94BD-C79434CCB138}"/>
    <cellStyle name="SAPBEXHLevel1X 2 2 2 2 2" xfId="15481" xr:uid="{A2887E39-DAF6-454C-BB70-3EEDB17F6C1E}"/>
    <cellStyle name="SAPBEXHLevel1X 2 2 2 2_APM NE Q4-2024 Intra" xfId="20861" xr:uid="{B175AC66-EB74-49DE-863D-0EC34E1BE34D}"/>
    <cellStyle name="SAPBEXHLevel1X 2 2 2 3" xfId="15482" xr:uid="{35DAD9DB-C089-47EA-8277-9824F66BBF4F}"/>
    <cellStyle name="SAPBEXHLevel1X 2 2 2 3 2" xfId="15483" xr:uid="{67C8EF07-61CA-4719-82C5-7D902740349B}"/>
    <cellStyle name="SAPBEXHLevel1X 2 2 2 3_APM NE Q4-2024 Intra" xfId="20862" xr:uid="{EEE18561-2A15-4709-8346-4F5771725CB9}"/>
    <cellStyle name="SAPBEXHLevel1X 2 2 2 4" xfId="15484" xr:uid="{A8CE717E-1E8B-440D-9E92-2273336DA0FE}"/>
    <cellStyle name="SAPBEXHLevel1X 2 2 2 4 2" xfId="15485" xr:uid="{1799BA8C-A92C-40E1-BCB0-8F8EB7AEACB2}"/>
    <cellStyle name="SAPBEXHLevel1X 2 2 2 4_APM NE Q4-2024 Intra" xfId="20863" xr:uid="{D25D4E28-0525-4FEC-95BB-56613BC2785F}"/>
    <cellStyle name="SAPBEXHLevel1X 2 2 2 5" xfId="15486" xr:uid="{607D009A-9F88-49AB-948D-5228C440A4FD}"/>
    <cellStyle name="SAPBEXHLevel1X 2 2 2 6" xfId="15487" xr:uid="{88EBCA01-67F5-442C-BF4F-D0BF8BF9A72F}"/>
    <cellStyle name="SAPBEXHLevel1X 2 2 2 7" xfId="15488" xr:uid="{97EBE991-9ED8-4CB2-98D6-69F78E3794FE}"/>
    <cellStyle name="SAPBEXHLevel1X 2 2 2 8" xfId="15489" xr:uid="{F443A4FB-6B4B-4CAE-9020-0E530CA1E041}"/>
    <cellStyle name="SAPBEXHLevel1X 2 2 2 8 2" xfId="15490" xr:uid="{8D776DB1-7031-45A0-A2BA-DBF6102E4B74}"/>
    <cellStyle name="SAPBEXHLevel1X 2 2 2 8_APM NE Q4-2024 Intra" xfId="20864" xr:uid="{7E6836ED-70B9-4A23-8DB9-B0528334117B}"/>
    <cellStyle name="SAPBEXHLevel1X 2 2 2_BS" xfId="17892" xr:uid="{61BF711F-90D2-4B61-BA47-2C455C3E3FB5}"/>
    <cellStyle name="SAPBEXHLevel1X 2 2 3" xfId="15491" xr:uid="{BB77AC3D-3238-4D2A-A16D-0BA9348A5F60}"/>
    <cellStyle name="SAPBEXHLevel1X 2 2 3 2" xfId="15492" xr:uid="{BF8F3F14-8BA1-417B-BBB9-CBD7C9FAABF7}"/>
    <cellStyle name="SAPBEXHLevel1X 2 2 3_APM NE Q4-2024 Intra" xfId="20865" xr:uid="{12809EF3-F7A3-4C7B-92A8-5537B2713F6E}"/>
    <cellStyle name="SAPBEXHLevel1X 2 2 4" xfId="15493" xr:uid="{2C782B25-814F-47B0-B814-E4F5C223AE7C}"/>
    <cellStyle name="SAPBEXHLevel1X 2 2 4 2" xfId="15494" xr:uid="{9FD2AACC-D6AA-4D1A-843A-E155D90C548C}"/>
    <cellStyle name="SAPBEXHLevel1X 2 2 4_APM NE Q4-2024 Intra" xfId="20866" xr:uid="{CB9EDAB0-0382-416E-A448-D76E7AFC7A7E}"/>
    <cellStyle name="SAPBEXHLevel1X 2 2 5" xfId="15495" xr:uid="{150CE884-CF72-454F-B12F-007981F5905A}"/>
    <cellStyle name="SAPBEXHLevel1X 2 2 5 2" xfId="15496" xr:uid="{324FB24D-CCEA-4DEB-9AFD-1355025F96F4}"/>
    <cellStyle name="SAPBEXHLevel1X 2 2 5_APM NE Q4-2024 Intra" xfId="20867" xr:uid="{70A0AA6B-DFA4-40FB-B3FC-01C540EDED7F}"/>
    <cellStyle name="SAPBEXHLevel1X 2 2 6" xfId="15497" xr:uid="{4BCCA7EB-2784-46FB-82CC-C82F39DAF6FC}"/>
    <cellStyle name="SAPBEXHLevel1X 2 2 7" xfId="15498" xr:uid="{28AE0F4F-5E6B-4EA3-AEAB-2393B855710D}"/>
    <cellStyle name="SAPBEXHLevel1X 2 2 8" xfId="15499" xr:uid="{2866F420-2869-4E62-8B32-17EE8771CE04}"/>
    <cellStyle name="SAPBEXHLevel1X 2 2 9" xfId="15500" xr:uid="{4A9FB489-6284-4C0F-A5CF-DF1A058DDAE3}"/>
    <cellStyle name="SAPBEXHLevel1X 2 2 9 2" xfId="15501" xr:uid="{9590000E-8DD2-4A03-A8C6-4413217A943F}"/>
    <cellStyle name="SAPBEXHLevel1X 2 2 9_APM NE Q4-2024 Intra" xfId="20868" xr:uid="{C2609539-5D8C-47C6-A8D8-EE8A54EA6786}"/>
    <cellStyle name="SAPBEXHLevel1X 2 2_APM NE Q4-2024 Intra" xfId="20860" xr:uid="{D5AEC871-2395-4AAE-A644-069AB677E672}"/>
    <cellStyle name="SAPBEXHLevel1X 2 3" xfId="9118" xr:uid="{00000000-0005-0000-0000-00007E1F0000}"/>
    <cellStyle name="SAPBEXHLevel1X 2 3 2" xfId="15502" xr:uid="{CC2CC4FC-9DF9-4E80-AE63-E83077575AA0}"/>
    <cellStyle name="SAPBEXHLevel1X 2 3 2 2" xfId="15503" xr:uid="{076155FF-E5CA-472F-BDD7-C7947B19C447}"/>
    <cellStyle name="SAPBEXHLevel1X 2 3 2_APM NE Q4-2024 Intra" xfId="20869" xr:uid="{873FE643-7225-4D3A-B407-BF2C4348B7E4}"/>
    <cellStyle name="SAPBEXHLevel1X 2 3 3" xfId="15504" xr:uid="{7672317B-8DAF-4E99-8E26-F65280E3415F}"/>
    <cellStyle name="SAPBEXHLevel1X 2 3 3 2" xfId="15505" xr:uid="{7153456C-5A12-4F28-B7EA-B774A31E8306}"/>
    <cellStyle name="SAPBEXHLevel1X 2 3 3_APM NE Q4-2024 Intra" xfId="20870" xr:uid="{C5B1E244-5BDD-4DFD-96B0-88A4543B8A89}"/>
    <cellStyle name="SAPBEXHLevel1X 2 3 4" xfId="15506" xr:uid="{B32C6F03-BF1C-438D-B3CE-17D5154EB42F}"/>
    <cellStyle name="SAPBEXHLevel1X 2 3 4 2" xfId="15507" xr:uid="{152E6318-B8C2-437D-ADA3-2EB7E0B7E8FA}"/>
    <cellStyle name="SAPBEXHLevel1X 2 3 4_APM NE Q4-2024 Intra" xfId="20871" xr:uid="{7514702C-2803-4C01-BCE1-BD5B43612959}"/>
    <cellStyle name="SAPBEXHLevel1X 2 3 5" xfId="15508" xr:uid="{CD87F7E4-AD1F-46B7-9187-3AA521A5993B}"/>
    <cellStyle name="SAPBEXHLevel1X 2 3 6" xfId="15509" xr:uid="{722F60C4-1580-4A41-9DBE-8FDBEEF1E162}"/>
    <cellStyle name="SAPBEXHLevel1X 2 3 7" xfId="15510" xr:uid="{F782A10A-705D-48E5-98F0-50B8077362B0}"/>
    <cellStyle name="SAPBEXHLevel1X 2 3 8" xfId="15511" xr:uid="{77CDE86D-841E-42C4-9846-D38CE110E0C7}"/>
    <cellStyle name="SAPBEXHLevel1X 2 3 8 2" xfId="15512" xr:uid="{98D71DD3-B697-4ECE-B6FF-444729921C80}"/>
    <cellStyle name="SAPBEXHLevel1X 2 3 8_APM NE Q4-2024 Intra" xfId="20872" xr:uid="{6E4BE91B-4A5A-494C-8926-F14CEDBCE963}"/>
    <cellStyle name="SAPBEXHLevel1X 2 3_BS" xfId="17893" xr:uid="{203AB6A9-A9D0-4EB3-8A4F-FB1DFADC9902}"/>
    <cellStyle name="SAPBEXHLevel1X 2 4" xfId="15513" xr:uid="{9CEF65F7-9AD6-44B0-8C19-89477F3C1562}"/>
    <cellStyle name="SAPBEXHLevel1X 2 4 2" xfId="15514" xr:uid="{7424B83B-7AD9-48AD-A809-FA0356311388}"/>
    <cellStyle name="SAPBEXHLevel1X 2 4 2 2" xfId="15515" xr:uid="{A1E3789E-30D9-4214-83E6-3A54E3A27EE6}"/>
    <cellStyle name="SAPBEXHLevel1X 2 4 2_APM NE Q4-2024 Intra" xfId="20874" xr:uid="{64FC7439-5299-476B-9EB2-EB9F6B972A54}"/>
    <cellStyle name="SAPBEXHLevel1X 2 4 3" xfId="15516" xr:uid="{D13AF241-9078-42C4-9705-17ADC7A74645}"/>
    <cellStyle name="SAPBEXHLevel1X 2 4 3 2" xfId="15517" xr:uid="{AB15CEC0-9327-41E7-85D7-8CA9040086AC}"/>
    <cellStyle name="SAPBEXHLevel1X 2 4 3_APM NE Q4-2024 Intra" xfId="20875" xr:uid="{D27BCF20-DDC7-46F2-8A01-40CECA7C8A56}"/>
    <cellStyle name="SAPBEXHLevel1X 2 4 4" xfId="15518" xr:uid="{72D85DEC-70FE-4D22-BF98-4D067BD859B8}"/>
    <cellStyle name="SAPBEXHLevel1X 2 4 4 2" xfId="15519" xr:uid="{39845EA0-2537-4F22-82B4-AF7E1C3F036D}"/>
    <cellStyle name="SAPBEXHLevel1X 2 4 4_APM NE Q4-2024 Intra" xfId="20876" xr:uid="{ECA5AB9A-0490-4458-A17B-BBF958FDAE9C}"/>
    <cellStyle name="SAPBEXHLevel1X 2 4 5" xfId="15520" xr:uid="{428E5DD6-F50E-4EE6-8194-CDC9FA080351}"/>
    <cellStyle name="SAPBEXHLevel1X 2 4 6" xfId="15521" xr:uid="{3DD7ABC3-187B-4B79-B4B9-6A79C3C8ED2F}"/>
    <cellStyle name="SAPBEXHLevel1X 2 4 7" xfId="15522" xr:uid="{C03C9871-71DB-46D4-B25A-A7C31FEEBD99}"/>
    <cellStyle name="SAPBEXHLevel1X 2 4 8" xfId="15523" xr:uid="{1D1CE44F-59F4-4786-BEA4-4B1FDC69DD84}"/>
    <cellStyle name="SAPBEXHLevel1X 2 4 8 2" xfId="15524" xr:uid="{8DC2BC07-4EAB-40E2-AA3E-FFBB8476D646}"/>
    <cellStyle name="SAPBEXHLevel1X 2 4 8_APM NE Q4-2024 Intra" xfId="20877" xr:uid="{4A5CE260-BD90-4A23-AC8A-C0DEDB0F8C7E}"/>
    <cellStyle name="SAPBEXHLevel1X 2 4_APM NE Q4-2024 Intra" xfId="20873" xr:uid="{07B5882A-3269-4CE6-98C9-2ABE18F736A5}"/>
    <cellStyle name="SAPBEXHLevel1X 2 5" xfId="15525" xr:uid="{535E9E4B-CC26-4732-AD4B-8813A9FF6392}"/>
    <cellStyle name="SAPBEXHLevel1X 2 6" xfId="15526" xr:uid="{26CDFB4A-F05E-4DDB-9F7B-DE4450106D37}"/>
    <cellStyle name="SAPBEXHLevel1X 2_APM NE Q4-2024 Intra" xfId="20859" xr:uid="{1AE7595E-A68B-47BC-8940-B2CB1AFECA45}"/>
    <cellStyle name="SAPBEXHLevel1X 3" xfId="4970" xr:uid="{00000000-0005-0000-0000-0000801F0000}"/>
    <cellStyle name="SAPBEXHLevel1X 3 10" xfId="15527" xr:uid="{C9146DC6-BD5F-4018-ADA7-B06AD01A178E}"/>
    <cellStyle name="SAPBEXHLevel1X 3 11" xfId="15528" xr:uid="{AD5D8A97-BFC2-448A-99FD-5A18C0D837EB}"/>
    <cellStyle name="SAPBEXHLevel1X 3 11 2" xfId="15529" xr:uid="{22A7C640-4DDF-426D-89F0-05AFDFDBCFB8}"/>
    <cellStyle name="SAPBEXHLevel1X 3 11_APM NE Q4-2024 Intra" xfId="20879" xr:uid="{2DE6F642-C716-490B-AEE5-4B37EB125E49}"/>
    <cellStyle name="SAPBEXHLevel1X 3 2" xfId="4971" xr:uid="{00000000-0005-0000-0000-0000811F0000}"/>
    <cellStyle name="SAPBEXHLevel1X 3 2 2" xfId="9121" xr:uid="{00000000-0005-0000-0000-0000821F0000}"/>
    <cellStyle name="SAPBEXHLevel1X 3 2 2 2" xfId="15530" xr:uid="{ABD00CA9-9481-4ADF-9175-33F122602E41}"/>
    <cellStyle name="SAPBEXHLevel1X 3 2 2_BS" xfId="17894" xr:uid="{6DC9CE45-22C0-4C87-9C74-A1122A12237A}"/>
    <cellStyle name="SAPBEXHLevel1X 3 2 3" xfId="15531" xr:uid="{906900E5-CD93-4F34-B118-84B6BA8DC1DD}"/>
    <cellStyle name="SAPBEXHLevel1X 3 2 3 2" xfId="15532" xr:uid="{E0B34873-0B26-4402-9828-4B32A013B5D7}"/>
    <cellStyle name="SAPBEXHLevel1X 3 2 3_APM NE Q4-2024 Intra" xfId="20881" xr:uid="{DD321C6B-EBAD-4D9E-833E-3C18B7A29D18}"/>
    <cellStyle name="SAPBEXHLevel1X 3 2 4" xfId="15533" xr:uid="{5A742DF6-907D-4444-8791-1375BEBD49D1}"/>
    <cellStyle name="SAPBEXHLevel1X 3 2 4 2" xfId="15534" xr:uid="{1DDD707F-A886-4077-9195-C30DF13FA1B9}"/>
    <cellStyle name="SAPBEXHLevel1X 3 2 4_APM NE Q4-2024 Intra" xfId="20882" xr:uid="{8ECC64FB-B0D5-4A91-9FF5-880155C47FAC}"/>
    <cellStyle name="SAPBEXHLevel1X 3 2 5" xfId="15535" xr:uid="{51F70400-14D8-4900-AA27-94154C81CC59}"/>
    <cellStyle name="SAPBEXHLevel1X 3 2 6" xfId="15536" xr:uid="{0F712C2F-AD09-4E80-9CEC-0616B3422644}"/>
    <cellStyle name="SAPBEXHLevel1X 3 2 7" xfId="15537" xr:uid="{8229DAA2-87FB-4456-AFA4-EDB0D53DF925}"/>
    <cellStyle name="SAPBEXHLevel1X 3 2 8" xfId="15538" xr:uid="{1960C8DE-CB1B-473F-B036-8BF2F3706B84}"/>
    <cellStyle name="SAPBEXHLevel1X 3 2 8 2" xfId="15539" xr:uid="{F431066D-D79C-4FCB-B857-29719A9929D0}"/>
    <cellStyle name="SAPBEXHLevel1X 3 2 8_APM NE Q4-2024 Intra" xfId="20883" xr:uid="{645E32B9-13D5-4F66-A5E5-74837CBE4B6C}"/>
    <cellStyle name="SAPBEXHLevel1X 3 2_APM NE Q4-2024 Intra" xfId="20880" xr:uid="{FF73D342-FB07-4B3E-94C3-CAD4F0035BD1}"/>
    <cellStyle name="SAPBEXHLevel1X 3 3" xfId="9120" xr:uid="{00000000-0005-0000-0000-0000831F0000}"/>
    <cellStyle name="SAPBEXHLevel1X 3 3 2" xfId="15540" xr:uid="{4CACFCFD-10C7-4250-8441-621851A991BF}"/>
    <cellStyle name="SAPBEXHLevel1X 3 3 2 2" xfId="15541" xr:uid="{92850C9E-71AB-4679-9B2D-51A16BA40D6F}"/>
    <cellStyle name="SAPBEXHLevel1X 3 3 2_APM NE Q4-2024 Intra" xfId="20884" xr:uid="{F18DC168-D25B-46BB-A2CA-90B72640228C}"/>
    <cellStyle name="SAPBEXHLevel1X 3 3 3" xfId="15542" xr:uid="{C9B2B488-EC2F-44C4-8250-164218E14BCF}"/>
    <cellStyle name="SAPBEXHLevel1X 3 3 3 2" xfId="15543" xr:uid="{23E6C876-04BE-4465-875B-1D6E3E636BAE}"/>
    <cellStyle name="SAPBEXHLevel1X 3 3 3_APM NE Q4-2024 Intra" xfId="20885" xr:uid="{BD1E9B1B-18F9-40C2-964C-CE01420921DB}"/>
    <cellStyle name="SAPBEXHLevel1X 3 3 4" xfId="15544" xr:uid="{5EEB9BB7-DD11-4446-A08E-F2CDD98E47DB}"/>
    <cellStyle name="SAPBEXHLevel1X 3 3 4 2" xfId="15545" xr:uid="{E590F2D8-E0B3-4CC7-9906-9234B408334B}"/>
    <cellStyle name="SAPBEXHLevel1X 3 3 4_APM NE Q4-2024 Intra" xfId="20886" xr:uid="{7104AAC2-7D7D-4414-BA82-E150793CD8E3}"/>
    <cellStyle name="SAPBEXHLevel1X 3 3 5" xfId="15546" xr:uid="{060DA995-EFB8-4886-9736-21D245BFD7F0}"/>
    <cellStyle name="SAPBEXHLevel1X 3 3 6" xfId="15547" xr:uid="{2B2DC218-B75B-4C4C-B4A6-7479A8EE12BF}"/>
    <cellStyle name="SAPBEXHLevel1X 3 3 7" xfId="15548" xr:uid="{E3B2AC34-F616-4D8C-A13C-2F24F6442406}"/>
    <cellStyle name="SAPBEXHLevel1X 3 3 8" xfId="15549" xr:uid="{7DAD4AD9-D58E-4221-A398-BF1A48067564}"/>
    <cellStyle name="SAPBEXHLevel1X 3 3 8 2" xfId="15550" xr:uid="{C5ABECFC-8C0F-406E-8354-FCBAE83E19D3}"/>
    <cellStyle name="SAPBEXHLevel1X 3 3 8_APM NE Q4-2024 Intra" xfId="20887" xr:uid="{D5775024-73BD-4603-86B1-5E851E0C594C}"/>
    <cellStyle name="SAPBEXHLevel1X 3 3_BS" xfId="17895" xr:uid="{768C770B-9846-4379-9249-644B15C0D15E}"/>
    <cellStyle name="SAPBEXHLevel1X 3 4" xfId="15551" xr:uid="{819F2123-4C9D-41B3-AFFA-9048233C230B}"/>
    <cellStyle name="SAPBEXHLevel1X 3 4 2" xfId="15552" xr:uid="{444ED8B0-BC79-4D2F-87A5-445FB05A5784}"/>
    <cellStyle name="SAPBEXHLevel1X 3 4 2 2" xfId="15553" xr:uid="{9847D590-C909-4682-B64A-4BD57E7DC401}"/>
    <cellStyle name="SAPBEXHLevel1X 3 4 2_APM NE Q4-2024 Intra" xfId="20889" xr:uid="{DF800C0A-F740-4FD4-B5D1-7C6F47AB9101}"/>
    <cellStyle name="SAPBEXHLevel1X 3 4 3" xfId="15554" xr:uid="{D686ABE4-F1D9-4402-B5D6-893C601F84E3}"/>
    <cellStyle name="SAPBEXHLevel1X 3 4 3 2" xfId="15555" xr:uid="{8A8302A5-C1D4-466E-A828-4C3FCA984A31}"/>
    <cellStyle name="SAPBEXHLevel1X 3 4 3_APM NE Q4-2024 Intra" xfId="20890" xr:uid="{7A1185AC-3704-4402-BC8F-00D2DAB69ACD}"/>
    <cellStyle name="SAPBEXHLevel1X 3 4 4" xfId="15556" xr:uid="{54F75409-FB4F-4EA2-B6CC-F227D84EF9A4}"/>
    <cellStyle name="SAPBEXHLevel1X 3 4 4 2" xfId="15557" xr:uid="{9D85F135-EF0F-4182-A207-DB97F1FC7D67}"/>
    <cellStyle name="SAPBEXHLevel1X 3 4 4_APM NE Q4-2024 Intra" xfId="20891" xr:uid="{B9B2847B-C12A-4510-B933-045DAFAC43D1}"/>
    <cellStyle name="SAPBEXHLevel1X 3 4 5" xfId="15558" xr:uid="{70FE4C6D-4A9F-400E-B501-542989CFACA0}"/>
    <cellStyle name="SAPBEXHLevel1X 3 4 6" xfId="15559" xr:uid="{30000A7A-F527-4AE3-BDB5-CBA277309D2D}"/>
    <cellStyle name="SAPBEXHLevel1X 3 4 7" xfId="15560" xr:uid="{A2BFAE90-13AD-46FB-AEF3-322A16FA5FD2}"/>
    <cellStyle name="SAPBEXHLevel1X 3 4 8" xfId="15561" xr:uid="{A91BB810-F7F0-4C5A-9FA1-82F36C710A2D}"/>
    <cellStyle name="SAPBEXHLevel1X 3 4 8 2" xfId="15562" xr:uid="{EB59E1A8-2E18-4F3E-AA34-BA39E6F5AD41}"/>
    <cellStyle name="SAPBEXHLevel1X 3 4 8_APM NE Q4-2024 Intra" xfId="20892" xr:uid="{E7F7ED48-B1B9-4987-BFC1-7214C2756780}"/>
    <cellStyle name="SAPBEXHLevel1X 3 4_APM NE Q4-2024 Intra" xfId="20888" xr:uid="{D0DBA4DF-187B-4CDB-9907-2FF595C5952C}"/>
    <cellStyle name="SAPBEXHLevel1X 3 5" xfId="15563" xr:uid="{B9EC21D3-A81A-4863-9BDE-7FA768E2DB9D}"/>
    <cellStyle name="SAPBEXHLevel1X 3 5 2" xfId="15564" xr:uid="{1F47F46E-3E68-4355-A078-FBECD2DF627E}"/>
    <cellStyle name="SAPBEXHLevel1X 3 5_APM NE Q4-2024 Intra" xfId="20893" xr:uid="{CA47A118-E0AA-4FD5-9386-5DE59013B51E}"/>
    <cellStyle name="SAPBEXHLevel1X 3 6" xfId="15565" xr:uid="{F9BC103B-9BF0-45D8-AAEE-80FFF0C05374}"/>
    <cellStyle name="SAPBEXHLevel1X 3 6 2" xfId="15566" xr:uid="{B1158F01-0DA0-4B88-BAB5-A05598B55080}"/>
    <cellStyle name="SAPBEXHLevel1X 3 6_APM NE Q4-2024 Intra" xfId="20894" xr:uid="{E3454ABB-25A5-408C-AEAE-E618A48D4A82}"/>
    <cellStyle name="SAPBEXHLevel1X 3 7" xfId="15567" xr:uid="{0C392FBF-C791-4237-8B41-024F415CF92D}"/>
    <cellStyle name="SAPBEXHLevel1X 3 7 2" xfId="15568" xr:uid="{8EB19B4C-6BFF-4D43-88B4-B8C7C0D4260E}"/>
    <cellStyle name="SAPBEXHLevel1X 3 7_APM NE Q4-2024 Intra" xfId="20895" xr:uid="{A3F6DD25-E847-4582-9BCD-E491814689D6}"/>
    <cellStyle name="SAPBEXHLevel1X 3 8" xfId="15569" xr:uid="{534DEAB3-11CC-44A5-87CD-E1D0C276F201}"/>
    <cellStyle name="SAPBEXHLevel1X 3 9" xfId="15570" xr:uid="{41B5EC35-EFFE-4DAD-9BF7-6604B2A826EF}"/>
    <cellStyle name="SAPBEXHLevel1X 3_APM NE Q4-2024 Intra" xfId="20878" xr:uid="{3D2C5473-789E-4F28-83C0-B91F85817E6F}"/>
    <cellStyle name="SAPBEXHLevel1X 4" xfId="4972" xr:uid="{00000000-0005-0000-0000-0000851F0000}"/>
    <cellStyle name="SAPBEXHLevel1X 4 10" xfId="15571" xr:uid="{044B59F5-9806-447D-9AD5-B027A63647A4}"/>
    <cellStyle name="SAPBEXHLevel1X 4 10 2" xfId="15572" xr:uid="{3679E299-1885-4DDD-8C11-3750DC388C4D}"/>
    <cellStyle name="SAPBEXHLevel1X 4 10_APM NE Q4-2024 Intra" xfId="20897" xr:uid="{73AD1424-02EE-42D7-B277-5D4E57EBF224}"/>
    <cellStyle name="SAPBEXHLevel1X 4 2" xfId="9122" xr:uid="{00000000-0005-0000-0000-0000861F0000}"/>
    <cellStyle name="SAPBEXHLevel1X 4 2 2" xfId="15573" xr:uid="{5938F4BD-3281-437F-9B17-E61DF7C6D7E3}"/>
    <cellStyle name="SAPBEXHLevel1X 4 2 2 2" xfId="15574" xr:uid="{D44F1A20-B1B0-43CE-A3FE-DE3934F51BDF}"/>
    <cellStyle name="SAPBEXHLevel1X 4 2 2_APM NE Q4-2024 Intra" xfId="20898" xr:uid="{20D2E11D-EF3B-4C4B-BF18-A94FFD4FD19A}"/>
    <cellStyle name="SAPBEXHLevel1X 4 2 3" xfId="15575" xr:uid="{DBEEC346-E55E-47D9-A481-371DB6C6386A}"/>
    <cellStyle name="SAPBEXHLevel1X 4 2 3 2" xfId="15576" xr:uid="{4C4C5812-492C-4E29-AC07-AE9D7BDFC553}"/>
    <cellStyle name="SAPBEXHLevel1X 4 2 3_APM NE Q4-2024 Intra" xfId="20899" xr:uid="{57B160E3-343D-4402-8CA2-C434A4D13CCE}"/>
    <cellStyle name="SAPBEXHLevel1X 4 2 4" xfId="15577" xr:uid="{C5B05BF9-48B0-4E2F-871C-49D2D554959A}"/>
    <cellStyle name="SAPBEXHLevel1X 4 2 4 2" xfId="15578" xr:uid="{F1E85356-5DC8-42CA-82BF-68C0F54562C1}"/>
    <cellStyle name="SAPBEXHLevel1X 4 2 4_APM NE Q4-2024 Intra" xfId="20900" xr:uid="{8783DDBC-CA01-4389-982D-3A3A3032D4E9}"/>
    <cellStyle name="SAPBEXHLevel1X 4 2 5" xfId="15579" xr:uid="{2CA45181-9549-4EF0-83F8-70D6AC6DD45C}"/>
    <cellStyle name="SAPBEXHLevel1X 4 2 6" xfId="15580" xr:uid="{3C3DCCB0-A924-4465-85E3-333C95FD1321}"/>
    <cellStyle name="SAPBEXHLevel1X 4 2 7" xfId="15581" xr:uid="{8735BC6B-E14E-4D8C-BE2B-0516F805F910}"/>
    <cellStyle name="SAPBEXHLevel1X 4 2 8" xfId="15582" xr:uid="{FCDE45BD-C048-48F7-AD2A-D84036C709E7}"/>
    <cellStyle name="SAPBEXHLevel1X 4 2 8 2" xfId="15583" xr:uid="{118B3435-8643-4291-9A87-3781BBF83A12}"/>
    <cellStyle name="SAPBEXHLevel1X 4 2 8_APM NE Q4-2024 Intra" xfId="20901" xr:uid="{9C7F1BAA-B6DB-4457-B854-82F4C2D89B70}"/>
    <cellStyle name="SAPBEXHLevel1X 4 2_BS" xfId="17896" xr:uid="{BF688E3C-1D5A-4C24-8A40-1DAE6608F594}"/>
    <cellStyle name="SAPBEXHLevel1X 4 3" xfId="15584" xr:uid="{7B7BE68A-CB09-4D8C-B9B5-7B2AB5623FDB}"/>
    <cellStyle name="SAPBEXHLevel1X 4 3 2" xfId="15585" xr:uid="{99BB8F2F-BA8E-4BCD-A4D5-81B74D95ABE7}"/>
    <cellStyle name="SAPBEXHLevel1X 4 3 2 2" xfId="15586" xr:uid="{835AEB61-9BCF-4C1E-AEDB-8CB79B59CA85}"/>
    <cellStyle name="SAPBEXHLevel1X 4 3 2_APM NE Q4-2024 Intra" xfId="20903" xr:uid="{C661ECE0-C2B8-437D-AA19-276340863CCA}"/>
    <cellStyle name="SAPBEXHLevel1X 4 3 3" xfId="15587" xr:uid="{4F74E21F-E3A5-4DC1-878A-362EDB49E7CE}"/>
    <cellStyle name="SAPBEXHLevel1X 4 3 3 2" xfId="15588" xr:uid="{6DED5949-9E1A-4228-A69A-60798D855545}"/>
    <cellStyle name="SAPBEXHLevel1X 4 3 3_APM NE Q4-2024 Intra" xfId="20904" xr:uid="{4992F4F9-D1BC-4837-BF51-0F72567348A3}"/>
    <cellStyle name="SAPBEXHLevel1X 4 3 4" xfId="15589" xr:uid="{B2781738-E277-42DF-89B7-547978DEC694}"/>
    <cellStyle name="SAPBEXHLevel1X 4 3 4 2" xfId="15590" xr:uid="{71A9D225-9729-4062-B31F-31ACCF3013FC}"/>
    <cellStyle name="SAPBEXHLevel1X 4 3 4_APM NE Q4-2024 Intra" xfId="20905" xr:uid="{20880C4E-5CFB-4E7F-B7E2-E89B0118D1DE}"/>
    <cellStyle name="SAPBEXHLevel1X 4 3 5" xfId="15591" xr:uid="{E6B0D6E2-95C0-4794-A020-C4F538C4B956}"/>
    <cellStyle name="SAPBEXHLevel1X 4 3 6" xfId="15592" xr:uid="{473F74A0-845F-4724-86F9-7CA940830617}"/>
    <cellStyle name="SAPBEXHLevel1X 4 3 7" xfId="15593" xr:uid="{022C98C1-94A5-443E-9A7B-1C77BA163322}"/>
    <cellStyle name="SAPBEXHLevel1X 4 3 8" xfId="15594" xr:uid="{670F2DC2-294A-4953-8B2B-BB475648CC47}"/>
    <cellStyle name="SAPBEXHLevel1X 4 3 8 2" xfId="15595" xr:uid="{845160C7-8791-4FBD-9618-EFE2F4A6770B}"/>
    <cellStyle name="SAPBEXHLevel1X 4 3 8_APM NE Q4-2024 Intra" xfId="20906" xr:uid="{F9EFB223-47D9-41E5-8573-74C9D058D486}"/>
    <cellStyle name="SAPBEXHLevel1X 4 3_APM NE Q4-2024 Intra" xfId="20902" xr:uid="{60C676F8-8C4F-4DB3-BC12-7BC9C36B5D2B}"/>
    <cellStyle name="SAPBEXHLevel1X 4 4" xfId="15596" xr:uid="{298CB81D-3A46-48B4-8E8D-E8578AE35900}"/>
    <cellStyle name="SAPBEXHLevel1X 4 4 2" xfId="15597" xr:uid="{4741FAD3-BF37-4B75-82D4-27A90CBFCD90}"/>
    <cellStyle name="SAPBEXHLevel1X 4 4_APM NE Q4-2024 Intra" xfId="20907" xr:uid="{FDA5F927-DEF1-438A-8C55-6E7EAB3A761B}"/>
    <cellStyle name="SAPBEXHLevel1X 4 5" xfId="15598" xr:uid="{3E8EF112-3DFF-46BB-8A97-9A1CBFC382B8}"/>
    <cellStyle name="SAPBEXHLevel1X 4 5 2" xfId="15599" xr:uid="{276C9269-171F-4108-AE4B-3885CFF7C81D}"/>
    <cellStyle name="SAPBEXHLevel1X 4 5_APM NE Q4-2024 Intra" xfId="20908" xr:uid="{83059B61-CFF9-4FDC-8989-A0330F69B657}"/>
    <cellStyle name="SAPBEXHLevel1X 4 6" xfId="15600" xr:uid="{723654AA-1121-4D4C-AE59-F865815DF795}"/>
    <cellStyle name="SAPBEXHLevel1X 4 6 2" xfId="15601" xr:uid="{5F88F01D-98DF-4BF2-9718-4483386BC784}"/>
    <cellStyle name="SAPBEXHLevel1X 4 6_APM NE Q4-2024 Intra" xfId="20909" xr:uid="{0EFF39F8-AF57-41C8-9D5A-5F9E454F3E36}"/>
    <cellStyle name="SAPBEXHLevel1X 4 7" xfId="15602" xr:uid="{B21A0250-C396-41DE-B186-BE5FACF00304}"/>
    <cellStyle name="SAPBEXHLevel1X 4 8" xfId="15603" xr:uid="{9410B24D-B8CA-477C-87DD-F75804E0345B}"/>
    <cellStyle name="SAPBEXHLevel1X 4 9" xfId="15604" xr:uid="{E2DB1F99-FAED-406E-8F70-EC25F775C7AD}"/>
    <cellStyle name="SAPBEXHLevel1X 4_APM NE Q4-2024 Intra" xfId="20896" xr:uid="{2583116D-0E83-4FF3-9FA5-B6BC0CEF5F58}"/>
    <cellStyle name="SAPBEXHLevel1X 5" xfId="9117" xr:uid="{00000000-0005-0000-0000-0000871F0000}"/>
    <cellStyle name="SAPBEXHLevel1X 5 2" xfId="15605" xr:uid="{0A97B8D9-105E-452B-93A8-40BAF039F196}"/>
    <cellStyle name="SAPBEXHLevel1X 5 2 2" xfId="15606" xr:uid="{E5878460-AA1C-4A0F-A632-8D13E9F2B5A1}"/>
    <cellStyle name="SAPBEXHLevel1X 5 2_APM NE Q4-2024 Intra" xfId="20910" xr:uid="{1DC330B0-A676-476D-85A0-2A185B957DC4}"/>
    <cellStyle name="SAPBEXHLevel1X 5 3" xfId="15607" xr:uid="{56603C00-23DA-4DF3-92A9-2D2B82CECBC0}"/>
    <cellStyle name="SAPBEXHLevel1X 5 3 2" xfId="15608" xr:uid="{CBD694DF-AA6F-48DD-B0D8-F91C120A9B62}"/>
    <cellStyle name="SAPBEXHLevel1X 5 3_APM NE Q4-2024 Intra" xfId="20911" xr:uid="{F3E58151-CB98-4F51-95E8-3551860B7D1B}"/>
    <cellStyle name="SAPBEXHLevel1X 5 4" xfId="15609" xr:uid="{281636B0-7B89-45FF-BF58-3BABD666A37B}"/>
    <cellStyle name="SAPBEXHLevel1X 5 4 2" xfId="15610" xr:uid="{C7CBCCB1-E8A1-4873-95BD-DA4D2C4DB8F4}"/>
    <cellStyle name="SAPBEXHLevel1X 5 4_APM NE Q4-2024 Intra" xfId="20912" xr:uid="{224B5C56-4B89-4B39-ABD1-1BC9BD9FE177}"/>
    <cellStyle name="SAPBEXHLevel1X 5 5" xfId="15611" xr:uid="{B97CB638-FFA6-43AD-8A12-053F880ADF7B}"/>
    <cellStyle name="SAPBEXHLevel1X 5 6" xfId="15612" xr:uid="{7879BA95-B354-4BF2-8AD4-13000B7374D9}"/>
    <cellStyle name="SAPBEXHLevel1X 5 7" xfId="15613" xr:uid="{6FF09127-B134-417C-AE20-9B216D4AE39D}"/>
    <cellStyle name="SAPBEXHLevel1X 5 8" xfId="15614" xr:uid="{2262549A-DE5B-442D-BDC3-E87F16542790}"/>
    <cellStyle name="SAPBEXHLevel1X 5 8 2" xfId="15615" xr:uid="{1CFB29A9-5EA2-4A82-90AF-435BB40EACCD}"/>
    <cellStyle name="SAPBEXHLevel1X 5 8_APM NE Q4-2024 Intra" xfId="20913" xr:uid="{171F702C-E703-4E0A-A5B0-60DC556569EA}"/>
    <cellStyle name="SAPBEXHLevel1X 5_BS" xfId="17897" xr:uid="{22C06452-7E5D-4D7D-9DF6-7E1E3EC75414}"/>
    <cellStyle name="SAPBEXHLevel1X 6" xfId="15616" xr:uid="{FB69A4E2-7188-4457-AA64-5115A87E93CE}"/>
    <cellStyle name="SAPBEXHLevel1X 7" xfId="15617" xr:uid="{7483BAE7-0244-4987-A627-F3104BC2A14A}"/>
    <cellStyle name="SAPBEXHLevel1X 8" xfId="15618" xr:uid="{81F7B47C-7DC2-46D5-8273-867FD5D51FCE}"/>
    <cellStyle name="SAPBEXHLevel1X 8 2" xfId="15619" xr:uid="{16F6FAC8-18E9-4965-B8B4-A13979BB6F56}"/>
    <cellStyle name="SAPBEXHLevel1X 8_APM NE Q4-2024 Intra" xfId="20914" xr:uid="{98BAD810-9DAF-45E8-A7AA-2CEEC0D8BDE5}"/>
    <cellStyle name="SAPBEXHLevel1X_APM NE Q4-2024 Intra" xfId="20858" xr:uid="{A3ABB26D-6947-4BD5-AC78-5A5B5961EB6F}"/>
    <cellStyle name="SAPBEXHLevel2" xfId="4973" xr:uid="{00000000-0005-0000-0000-0000891F0000}"/>
    <cellStyle name="SAPBEXHLevel2 2" xfId="4974" xr:uid="{00000000-0005-0000-0000-00008A1F0000}"/>
    <cellStyle name="SAPBEXHLevel2 2 2" xfId="4975" xr:uid="{00000000-0005-0000-0000-00008B1F0000}"/>
    <cellStyle name="SAPBEXHLevel2 2 2 2" xfId="9125" xr:uid="{00000000-0005-0000-0000-00008C1F0000}"/>
    <cellStyle name="SAPBEXHLevel2 2 2 2 2" xfId="15620" xr:uid="{8B971073-2A35-4C79-99A7-B0626A6E69BD}"/>
    <cellStyle name="SAPBEXHLevel2 2 2 2 2 2" xfId="15621" xr:uid="{86AB28BF-D500-49A4-BDE3-A863A0B28FA0}"/>
    <cellStyle name="SAPBEXHLevel2 2 2 2 2_APM NE Q4-2024 Intra" xfId="20918" xr:uid="{A9712A8D-9F67-4D8C-B29B-D135045AE01B}"/>
    <cellStyle name="SAPBEXHLevel2 2 2 2 3" xfId="15622" xr:uid="{AA0B0CE9-014C-4883-A604-038638B72C91}"/>
    <cellStyle name="SAPBEXHLevel2 2 2 2 3 2" xfId="15623" xr:uid="{5E865422-5C79-4FDF-9AAF-EE8E36E77B99}"/>
    <cellStyle name="SAPBEXHLevel2 2 2 2 3_APM NE Q4-2024 Intra" xfId="20919" xr:uid="{800E3175-E261-4027-8E7F-A61B353A2E74}"/>
    <cellStyle name="SAPBEXHLevel2 2 2 2 4" xfId="15624" xr:uid="{6DCBCA57-4632-4435-A890-D4CFB26E1470}"/>
    <cellStyle name="SAPBEXHLevel2 2 2 2 4 2" xfId="15625" xr:uid="{5C61C7DC-5966-4304-8DDF-DF29305AB930}"/>
    <cellStyle name="SAPBEXHLevel2 2 2 2 4_APM NE Q4-2024 Intra" xfId="20920" xr:uid="{A68DF458-F721-406B-A4A0-95F74EB7902C}"/>
    <cellStyle name="SAPBEXHLevel2 2 2 2 5" xfId="15626" xr:uid="{23053627-B671-4434-A591-703823263C00}"/>
    <cellStyle name="SAPBEXHLevel2 2 2 2 6" xfId="15627" xr:uid="{FF9AF9F8-81BB-403F-9FA7-4395BC624FCD}"/>
    <cellStyle name="SAPBEXHLevel2 2 2 2 7" xfId="15628" xr:uid="{6C7A4C0C-8974-48E0-BFC7-3C132B72B33A}"/>
    <cellStyle name="SAPBEXHLevel2 2 2 2 8" xfId="15629" xr:uid="{86DACC59-E643-41CA-BC71-667D651F7432}"/>
    <cellStyle name="SAPBEXHLevel2 2 2 2 8 2" xfId="15630" xr:uid="{BEB86CA3-67B6-432A-8C45-5CC1179193E3}"/>
    <cellStyle name="SAPBEXHLevel2 2 2 2 8_APM NE Q4-2024 Intra" xfId="20921" xr:uid="{D40CFCFA-F6AF-425C-B473-E9320A9BA1A9}"/>
    <cellStyle name="SAPBEXHLevel2 2 2 2_BS" xfId="17898" xr:uid="{F8BD4335-9578-4E2B-912C-6A88A0C8D682}"/>
    <cellStyle name="SAPBEXHLevel2 2 2 3" xfId="15631" xr:uid="{B0210374-C2E0-49B5-B4E1-99A16AD9DD99}"/>
    <cellStyle name="SAPBEXHLevel2 2 2 3 2" xfId="15632" xr:uid="{4D754582-D3BE-4B15-A451-B46C22D9F5CB}"/>
    <cellStyle name="SAPBEXHLevel2 2 2 3_APM NE Q4-2024 Intra" xfId="20922" xr:uid="{214029A3-4257-41EB-8E3F-5F765F29CE82}"/>
    <cellStyle name="SAPBEXHLevel2 2 2 4" xfId="15633" xr:uid="{1187F9CE-8A77-4EAC-A4B4-1F9BE9511524}"/>
    <cellStyle name="SAPBEXHLevel2 2 2 4 2" xfId="15634" xr:uid="{A9BDAEA8-AC12-4AFE-8AAA-2DC88D9399F2}"/>
    <cellStyle name="SAPBEXHLevel2 2 2 4_APM NE Q4-2024 Intra" xfId="20923" xr:uid="{D503E319-BD91-40C4-979C-DDC8ADA13189}"/>
    <cellStyle name="SAPBEXHLevel2 2 2 5" xfId="15635" xr:uid="{091EB90D-292D-4D89-9E46-6CEB83499813}"/>
    <cellStyle name="SAPBEXHLevel2 2 2 5 2" xfId="15636" xr:uid="{8938C086-72E8-461B-9C4E-BCBEC715CAFF}"/>
    <cellStyle name="SAPBEXHLevel2 2 2 5_APM NE Q4-2024 Intra" xfId="20924" xr:uid="{5EA75506-6E19-432B-8A57-C7E30FAF4BF5}"/>
    <cellStyle name="SAPBEXHLevel2 2 2 6" xfId="15637" xr:uid="{4C0C7A35-DDB8-4EB6-A205-6485C28C8E6B}"/>
    <cellStyle name="SAPBEXHLevel2 2 2 7" xfId="15638" xr:uid="{8A81DAC0-6383-419A-8EC1-3FCF868720E7}"/>
    <cellStyle name="SAPBEXHLevel2 2 2 8" xfId="15639" xr:uid="{F0C9D750-52D0-4185-9CDB-674C7F36E16B}"/>
    <cellStyle name="SAPBEXHLevel2 2 2 9" xfId="15640" xr:uid="{29510279-AC44-4808-927B-88AB01DB91E2}"/>
    <cellStyle name="SAPBEXHLevel2 2 2 9 2" xfId="15641" xr:uid="{E9DC9967-4B0E-4432-A2EF-94CB6459B320}"/>
    <cellStyle name="SAPBEXHLevel2 2 2 9_APM NE Q4-2024 Intra" xfId="20925" xr:uid="{5D2546EF-D893-428E-9CE3-BC130B53861C}"/>
    <cellStyle name="SAPBEXHLevel2 2 2_APM NE Q4-2024 Intra" xfId="20917" xr:uid="{BA283865-C260-4465-8BEE-0746CE4FA17C}"/>
    <cellStyle name="SAPBEXHLevel2 2 3" xfId="9124" xr:uid="{00000000-0005-0000-0000-00008D1F0000}"/>
    <cellStyle name="SAPBEXHLevel2 2 3 2" xfId="15642" xr:uid="{CC513D35-179A-4527-9975-9340AAC1BBF6}"/>
    <cellStyle name="SAPBEXHLevel2 2 3 2 2" xfId="15643" xr:uid="{52A90C8D-A5BA-41C7-BE89-A801116CE1D7}"/>
    <cellStyle name="SAPBEXHLevel2 2 3 2_APM NE Q4-2024 Intra" xfId="20926" xr:uid="{677FFD67-96F6-48A9-A0F6-563DE2273827}"/>
    <cellStyle name="SAPBEXHLevel2 2 3 3" xfId="15644" xr:uid="{8307F4B8-F930-4DA6-BF8C-CF3607DA34B0}"/>
    <cellStyle name="SAPBEXHLevel2 2 3 3 2" xfId="15645" xr:uid="{90B5BCC2-AACA-4234-BDD7-F9B1FBE1DB7D}"/>
    <cellStyle name="SAPBEXHLevel2 2 3 3_APM NE Q4-2024 Intra" xfId="20927" xr:uid="{699EE957-E8F7-436B-A06C-58BC3EC51E24}"/>
    <cellStyle name="SAPBEXHLevel2 2 3 4" xfId="15646" xr:uid="{AD0D179C-4916-42DB-9AEC-D88B56921969}"/>
    <cellStyle name="SAPBEXHLevel2 2 3 4 2" xfId="15647" xr:uid="{8B055F22-5CD4-4A90-93D6-1D88CA35BF27}"/>
    <cellStyle name="SAPBEXHLevel2 2 3 4_APM NE Q4-2024 Intra" xfId="20928" xr:uid="{C05DC72D-DE0F-4007-9ACD-23665D7A05F0}"/>
    <cellStyle name="SAPBEXHLevel2 2 3 5" xfId="15648" xr:uid="{77349219-3F2E-4B3C-AFF8-CB8571BE6F36}"/>
    <cellStyle name="SAPBEXHLevel2 2 3 6" xfId="15649" xr:uid="{07D052DC-D30B-4746-9D8B-D38B87B45B60}"/>
    <cellStyle name="SAPBEXHLevel2 2 3 7" xfId="15650" xr:uid="{B3246733-A94D-4ADA-B07E-03F216954C54}"/>
    <cellStyle name="SAPBEXHLevel2 2 3 8" xfId="15651" xr:uid="{785645B5-E07F-4A22-ACD4-5B19D157C92D}"/>
    <cellStyle name="SAPBEXHLevel2 2 3 8 2" xfId="15652" xr:uid="{D8EF879E-83D6-42D4-8EB8-E3E3C93B1083}"/>
    <cellStyle name="SAPBEXHLevel2 2 3 8_APM NE Q4-2024 Intra" xfId="20929" xr:uid="{21E943EC-F6FA-4190-8628-FC4F68A89653}"/>
    <cellStyle name="SAPBEXHLevel2 2 3_BS" xfId="17899" xr:uid="{64A80241-58FB-4270-9C97-8E2C7C0D75C3}"/>
    <cellStyle name="SAPBEXHLevel2 2 4" xfId="15653" xr:uid="{4D08A046-748F-4C0C-A5FC-8504E05A354A}"/>
    <cellStyle name="SAPBEXHLevel2 2 4 2" xfId="15654" xr:uid="{AD3C7947-DE53-4F81-9C90-85DFAEAD2F26}"/>
    <cellStyle name="SAPBEXHLevel2 2 4 2 2" xfId="15655" xr:uid="{BFE95BBA-D5E7-47D2-8000-821A948CA030}"/>
    <cellStyle name="SAPBEXHLevel2 2 4 2_APM NE Q4-2024 Intra" xfId="20931" xr:uid="{A37FAE27-BAE6-4010-8BFB-DEE3797D1B92}"/>
    <cellStyle name="SAPBEXHLevel2 2 4 3" xfId="15656" xr:uid="{DD948727-3917-4E3E-BD24-5AED4C556D0D}"/>
    <cellStyle name="SAPBEXHLevel2 2 4 3 2" xfId="15657" xr:uid="{0FA29304-516A-453A-9DCA-253051D3B91C}"/>
    <cellStyle name="SAPBEXHLevel2 2 4 3_APM NE Q4-2024 Intra" xfId="20932" xr:uid="{A648C73B-B386-44AA-B3D8-6FC19C7ED122}"/>
    <cellStyle name="SAPBEXHLevel2 2 4 4" xfId="15658" xr:uid="{0E566F0E-3D1E-4C06-A296-5E4F67986C44}"/>
    <cellStyle name="SAPBEXHLevel2 2 4 4 2" xfId="15659" xr:uid="{649488EE-198D-4B29-9D1A-F2A2288B8632}"/>
    <cellStyle name="SAPBEXHLevel2 2 4 4_APM NE Q4-2024 Intra" xfId="20933" xr:uid="{83CF7A8E-6C1C-48B6-A0AA-B0ECF3249DD6}"/>
    <cellStyle name="SAPBEXHLevel2 2 4 5" xfId="15660" xr:uid="{E9B8F8EB-C7AF-476E-8A58-0AF2D9F9E6B8}"/>
    <cellStyle name="SAPBEXHLevel2 2 4 6" xfId="15661" xr:uid="{2A64AA11-A562-43C5-81C8-72C0442A9DA7}"/>
    <cellStyle name="SAPBEXHLevel2 2 4 7" xfId="15662" xr:uid="{9EFF3312-4038-4CE9-9BAB-A02162A32707}"/>
    <cellStyle name="SAPBEXHLevel2 2 4 8" xfId="15663" xr:uid="{F168824E-BE3A-4A56-B739-E30A6C6B173F}"/>
    <cellStyle name="SAPBEXHLevel2 2 4 8 2" xfId="15664" xr:uid="{3B682E92-DE99-4C4B-A786-E9C1A4A319F8}"/>
    <cellStyle name="SAPBEXHLevel2 2 4 8_APM NE Q4-2024 Intra" xfId="20934" xr:uid="{DFC0F60F-3282-417C-BBF6-64F7132DFF0B}"/>
    <cellStyle name="SAPBEXHLevel2 2 4_APM NE Q4-2024 Intra" xfId="20930" xr:uid="{6F8D908A-49D8-4A63-931C-478C56921414}"/>
    <cellStyle name="SAPBEXHLevel2 2 5" xfId="15665" xr:uid="{2E4C0D60-5DEC-4B8F-A6A2-902CF58340E7}"/>
    <cellStyle name="SAPBEXHLevel2 2 6" xfId="15666" xr:uid="{7C479854-D89E-405E-8394-C9ED2CE74D44}"/>
    <cellStyle name="SAPBEXHLevel2 2_APM NE Q4-2024 Intra" xfId="20916" xr:uid="{95EA5199-563C-48F6-BCFE-5C0E5C46BA25}"/>
    <cellStyle name="SAPBEXHLevel2 3" xfId="4976" xr:uid="{00000000-0005-0000-0000-00008F1F0000}"/>
    <cellStyle name="SAPBEXHLevel2 3 10" xfId="15667" xr:uid="{FE93072F-5C92-4BBD-90F7-C1BC078F3410}"/>
    <cellStyle name="SAPBEXHLevel2 3 11" xfId="15668" xr:uid="{A498C351-F6D6-4D8B-AD48-3980473EFE06}"/>
    <cellStyle name="SAPBEXHLevel2 3 11 2" xfId="15669" xr:uid="{5670EB1D-9FAF-4085-BC63-3C27BCA5E648}"/>
    <cellStyle name="SAPBEXHLevel2 3 11_APM NE Q4-2024 Intra" xfId="20936" xr:uid="{A081F65E-B333-4E8A-B811-7B5B99A450A9}"/>
    <cellStyle name="SAPBEXHLevel2 3 2" xfId="4977" xr:uid="{00000000-0005-0000-0000-0000901F0000}"/>
    <cellStyle name="SAPBEXHLevel2 3 2 2" xfId="9127" xr:uid="{00000000-0005-0000-0000-0000911F0000}"/>
    <cellStyle name="SAPBEXHLevel2 3 2 2 2" xfId="15670" xr:uid="{E051A4A4-6E2A-4975-8BA0-63907166FB18}"/>
    <cellStyle name="SAPBEXHLevel2 3 2 2_BS" xfId="17900" xr:uid="{77A928F2-BC6F-474D-A8A1-3BCFA8677EE6}"/>
    <cellStyle name="SAPBEXHLevel2 3 2 3" xfId="15671" xr:uid="{F0878986-E9E9-41A1-8931-E15E602A2E90}"/>
    <cellStyle name="SAPBEXHLevel2 3 2 3 2" xfId="15672" xr:uid="{3C969E46-A5C9-422D-B939-AA08324BD792}"/>
    <cellStyle name="SAPBEXHLevel2 3 2 3_APM NE Q4-2024 Intra" xfId="20938" xr:uid="{C7B05475-4E1F-47AB-A042-D7CA9A866201}"/>
    <cellStyle name="SAPBEXHLevel2 3 2 4" xfId="15673" xr:uid="{03AEC847-B22C-4732-BDBE-3799D76F87FB}"/>
    <cellStyle name="SAPBEXHLevel2 3 2 4 2" xfId="15674" xr:uid="{310EE8BA-3BAD-424F-8A9E-E16C7F8497FD}"/>
    <cellStyle name="SAPBEXHLevel2 3 2 4_APM NE Q4-2024 Intra" xfId="20939" xr:uid="{C9A2C254-A977-48E3-993D-98364324F4FF}"/>
    <cellStyle name="SAPBEXHLevel2 3 2 5" xfId="15675" xr:uid="{FDB33025-1853-4014-8F35-4C8CCF02036C}"/>
    <cellStyle name="SAPBEXHLevel2 3 2 6" xfId="15676" xr:uid="{10BD4655-B331-44B8-B585-0E6B1C1C248F}"/>
    <cellStyle name="SAPBEXHLevel2 3 2 7" xfId="15677" xr:uid="{F052DB54-CA0A-4C30-AEEE-0D4C5CF0A3B3}"/>
    <cellStyle name="SAPBEXHLevel2 3 2 8" xfId="15678" xr:uid="{72635EA3-D846-488B-BD90-BF6FA624E75A}"/>
    <cellStyle name="SAPBEXHLevel2 3 2 8 2" xfId="15679" xr:uid="{C9A81CA5-5B60-47A3-99A8-8A26CCF3B966}"/>
    <cellStyle name="SAPBEXHLevel2 3 2 8_APM NE Q4-2024 Intra" xfId="20940" xr:uid="{7B12DF82-0B98-4C13-95DB-CCBF40920BAA}"/>
    <cellStyle name="SAPBEXHLevel2 3 2_APM NE Q4-2024 Intra" xfId="20937" xr:uid="{83A4478A-4FAD-420E-8C45-18C5AB1AD200}"/>
    <cellStyle name="SAPBEXHLevel2 3 3" xfId="9126" xr:uid="{00000000-0005-0000-0000-0000921F0000}"/>
    <cellStyle name="SAPBEXHLevel2 3 3 2" xfId="15680" xr:uid="{60C6A27B-79D5-466C-ABF5-4BDA8EAE28D3}"/>
    <cellStyle name="SAPBEXHLevel2 3 3 2 2" xfId="15681" xr:uid="{8E346CFE-61B9-442F-8BF7-9AE84F360CA1}"/>
    <cellStyle name="SAPBEXHLevel2 3 3 2_APM NE Q4-2024 Intra" xfId="20941" xr:uid="{FAB4B680-3596-4AFE-88CA-7DF5EE3D81EC}"/>
    <cellStyle name="SAPBEXHLevel2 3 3 3" xfId="15682" xr:uid="{75D9F054-2DFE-4D8A-9E6A-EC78B6F8DBF0}"/>
    <cellStyle name="SAPBEXHLevel2 3 3 3 2" xfId="15683" xr:uid="{036BDFBC-B681-466F-A8BB-B42335BAA583}"/>
    <cellStyle name="SAPBEXHLevel2 3 3 3_APM NE Q4-2024 Intra" xfId="20942" xr:uid="{1CDF7C5E-D188-45E0-8530-5208E1BB941C}"/>
    <cellStyle name="SAPBEXHLevel2 3 3 4" xfId="15684" xr:uid="{31DB6F97-6E5C-4835-B398-B38E8F1673A3}"/>
    <cellStyle name="SAPBEXHLevel2 3 3 4 2" xfId="15685" xr:uid="{555FF9EA-18C3-4200-8CAF-DE0DB8693F1F}"/>
    <cellStyle name="SAPBEXHLevel2 3 3 4_APM NE Q4-2024 Intra" xfId="20943" xr:uid="{A59CCBD6-6700-4BFD-B10F-64592AD024ED}"/>
    <cellStyle name="SAPBEXHLevel2 3 3 5" xfId="15686" xr:uid="{764714F1-18DA-4A76-9CA2-48D1B111EEA7}"/>
    <cellStyle name="SAPBEXHLevel2 3 3 6" xfId="15687" xr:uid="{87B20880-86BF-4D62-AA03-2D0A7975B9FC}"/>
    <cellStyle name="SAPBEXHLevel2 3 3 7" xfId="15688" xr:uid="{9090F0CB-1A2A-42D7-89A6-786AA7EBB9BA}"/>
    <cellStyle name="SAPBEXHLevel2 3 3 8" xfId="15689" xr:uid="{006DBAFF-5EE0-4F9D-8FE6-ABA88D4F8E9A}"/>
    <cellStyle name="SAPBEXHLevel2 3 3 8 2" xfId="15690" xr:uid="{CCF646CB-DBA4-4447-BC04-4B5BA35628E2}"/>
    <cellStyle name="SAPBEXHLevel2 3 3 8_APM NE Q4-2024 Intra" xfId="20944" xr:uid="{CE728560-5D56-485E-907F-94A03574B951}"/>
    <cellStyle name="SAPBEXHLevel2 3 3_BS" xfId="17901" xr:uid="{F5E48583-8284-43E3-A116-323E93FE032B}"/>
    <cellStyle name="SAPBEXHLevel2 3 4" xfId="15691" xr:uid="{F380721D-B114-48BD-A88C-8E4522B950E3}"/>
    <cellStyle name="SAPBEXHLevel2 3 4 2" xfId="15692" xr:uid="{C541217B-5A9A-4124-BD14-A9BD2B93E5E9}"/>
    <cellStyle name="SAPBEXHLevel2 3 4 2 2" xfId="15693" xr:uid="{CD0B2484-5B06-4E2A-BAEC-D351302E3D56}"/>
    <cellStyle name="SAPBEXHLevel2 3 4 2_APM NE Q4-2024 Intra" xfId="20946" xr:uid="{A31A6FE0-C3A8-4DBE-A90A-62523BF7AD49}"/>
    <cellStyle name="SAPBEXHLevel2 3 4 3" xfId="15694" xr:uid="{27349E46-AA3F-49EC-999A-3CC67A45331D}"/>
    <cellStyle name="SAPBEXHLevel2 3 4 3 2" xfId="15695" xr:uid="{D2C220F5-0957-4144-8486-C763D7AD42AE}"/>
    <cellStyle name="SAPBEXHLevel2 3 4 3_APM NE Q4-2024 Intra" xfId="20947" xr:uid="{EA9F1C7A-57A7-4BB2-BC3A-241AB2617801}"/>
    <cellStyle name="SAPBEXHLevel2 3 4 4" xfId="15696" xr:uid="{E64005EF-BF92-4C81-9DAB-3E15BFF2035D}"/>
    <cellStyle name="SAPBEXHLevel2 3 4 4 2" xfId="15697" xr:uid="{AE2395D5-4E8C-4A14-AB25-0C08D9DE381B}"/>
    <cellStyle name="SAPBEXHLevel2 3 4 4_APM NE Q4-2024 Intra" xfId="20948" xr:uid="{680EE8AB-1CEA-4531-8B00-14F361B579A6}"/>
    <cellStyle name="SAPBEXHLevel2 3 4 5" xfId="15698" xr:uid="{D9A6254F-5751-403D-862D-9351E7CE170B}"/>
    <cellStyle name="SAPBEXHLevel2 3 4 6" xfId="15699" xr:uid="{FF9F6B6A-B355-4FBE-BB79-3C80D5AC47DA}"/>
    <cellStyle name="SAPBEXHLevel2 3 4 7" xfId="15700" xr:uid="{5A0C3384-FE6F-4059-BDE4-696F8C1CB215}"/>
    <cellStyle name="SAPBEXHLevel2 3 4 8" xfId="15701" xr:uid="{BCC2EEB6-E4EA-4DAE-B886-5F26AFD6CAD2}"/>
    <cellStyle name="SAPBEXHLevel2 3 4 8 2" xfId="15702" xr:uid="{2A05F43D-CE22-43DC-9307-14062714FC81}"/>
    <cellStyle name="SAPBEXHLevel2 3 4 8_APM NE Q4-2024 Intra" xfId="20949" xr:uid="{65B7F7B0-598C-4F28-BF7A-6A29A95D5ABF}"/>
    <cellStyle name="SAPBEXHLevel2 3 4_APM NE Q4-2024 Intra" xfId="20945" xr:uid="{6BE92010-83D4-47F5-A9F1-702CC624F75A}"/>
    <cellStyle name="SAPBEXHLevel2 3 5" xfId="15703" xr:uid="{F78D73C8-6F58-4C92-AE35-B1B58C3CB1B9}"/>
    <cellStyle name="SAPBEXHLevel2 3 5 2" xfId="15704" xr:uid="{3DE3041B-5053-4020-A2C8-E04175910AAD}"/>
    <cellStyle name="SAPBEXHLevel2 3 5_APM NE Q4-2024 Intra" xfId="20950" xr:uid="{442B2769-6B3F-4929-8DA9-A868A67D8681}"/>
    <cellStyle name="SAPBEXHLevel2 3 6" xfId="15705" xr:uid="{FA8D0456-1419-421B-A77E-DD28969B7158}"/>
    <cellStyle name="SAPBEXHLevel2 3 6 2" xfId="15706" xr:uid="{9D2C14E7-7005-4547-941D-C7EA7FC90FA8}"/>
    <cellStyle name="SAPBEXHLevel2 3 6_APM NE Q4-2024 Intra" xfId="20951" xr:uid="{9430278B-5D4D-4DE1-9D9F-42BCD3817695}"/>
    <cellStyle name="SAPBEXHLevel2 3 7" xfId="15707" xr:uid="{D49496BC-80E0-492C-8C24-823EC6E0F291}"/>
    <cellStyle name="SAPBEXHLevel2 3 7 2" xfId="15708" xr:uid="{76FEB7A6-B3AC-4ABC-B868-86497C413E1D}"/>
    <cellStyle name="SAPBEXHLevel2 3 7_APM NE Q4-2024 Intra" xfId="20952" xr:uid="{F258691E-AF5E-4516-BA6B-70DB1CDC6E30}"/>
    <cellStyle name="SAPBEXHLevel2 3 8" xfId="15709" xr:uid="{4E6EDBD3-21E7-4BAE-A1D5-4B4E20F1F455}"/>
    <cellStyle name="SAPBEXHLevel2 3 9" xfId="15710" xr:uid="{BA1978B7-E531-4032-B921-0DFEDE607C92}"/>
    <cellStyle name="SAPBEXHLevel2 3_APM NE Q4-2024 Intra" xfId="20935" xr:uid="{FD573313-F6BE-4556-8A87-465D31D03A07}"/>
    <cellStyle name="SAPBEXHLevel2 4" xfId="4978" xr:uid="{00000000-0005-0000-0000-0000941F0000}"/>
    <cellStyle name="SAPBEXHLevel2 4 10" xfId="15711" xr:uid="{8195107F-ECD2-45C0-A0F8-4C2A2553CD3A}"/>
    <cellStyle name="SAPBEXHLevel2 4 10 2" xfId="15712" xr:uid="{455AF3D6-7751-4C40-ACE7-01CE107291E0}"/>
    <cellStyle name="SAPBEXHLevel2 4 10_APM NE Q4-2024 Intra" xfId="20954" xr:uid="{A7327B21-AA08-48E1-9A20-D1163AFE9B6D}"/>
    <cellStyle name="SAPBEXHLevel2 4 2" xfId="9128" xr:uid="{00000000-0005-0000-0000-0000951F0000}"/>
    <cellStyle name="SAPBEXHLevel2 4 2 2" xfId="15713" xr:uid="{3F6FA19A-ABF5-4B98-A857-DCC594FD6343}"/>
    <cellStyle name="SAPBEXHLevel2 4 2 2 2" xfId="15714" xr:uid="{B78FF0A0-6E8E-458C-95D9-DAF73140C81B}"/>
    <cellStyle name="SAPBEXHLevel2 4 2 2_APM NE Q4-2024 Intra" xfId="20955" xr:uid="{A7B2E2A5-6632-45A9-81E8-E98BE620445A}"/>
    <cellStyle name="SAPBEXHLevel2 4 2 3" xfId="15715" xr:uid="{080F84BC-B051-4BEB-87EE-9E4240727E4E}"/>
    <cellStyle name="SAPBEXHLevel2 4 2 3 2" xfId="15716" xr:uid="{B20FD395-D9DE-44F0-BDCE-14A337BABACC}"/>
    <cellStyle name="SAPBEXHLevel2 4 2 3_APM NE Q4-2024 Intra" xfId="20956" xr:uid="{611B1A65-D225-441F-9615-068B0B39139F}"/>
    <cellStyle name="SAPBEXHLevel2 4 2 4" xfId="15717" xr:uid="{11838FDD-EF50-4666-8ADA-6A957C2F7D53}"/>
    <cellStyle name="SAPBEXHLevel2 4 2 4 2" xfId="15718" xr:uid="{24C230EA-B770-4709-B75C-D3E509CE6543}"/>
    <cellStyle name="SAPBEXHLevel2 4 2 4_APM NE Q4-2024 Intra" xfId="20957" xr:uid="{117EE71D-DF72-42B3-A112-8D7CA51C1CB7}"/>
    <cellStyle name="SAPBEXHLevel2 4 2 5" xfId="15719" xr:uid="{AC6E6BE7-C2F3-4CA1-B6C1-2CAB5F0B869A}"/>
    <cellStyle name="SAPBEXHLevel2 4 2 6" xfId="15720" xr:uid="{BDF22C72-4533-4A37-B291-9DAADB873C34}"/>
    <cellStyle name="SAPBEXHLevel2 4 2 7" xfId="15721" xr:uid="{84616246-B10F-4BA8-BB4B-5FDE8F90419B}"/>
    <cellStyle name="SAPBEXHLevel2 4 2 8" xfId="15722" xr:uid="{41266402-BDD2-4EB0-ABD6-D5A970BD02B3}"/>
    <cellStyle name="SAPBEXHLevel2 4 2 8 2" xfId="15723" xr:uid="{E771850C-F9FE-4363-80AA-97FF5407BEB4}"/>
    <cellStyle name="SAPBEXHLevel2 4 2 8_APM NE Q4-2024 Intra" xfId="20958" xr:uid="{9FC28069-D767-44A2-B88B-80B61F286567}"/>
    <cellStyle name="SAPBEXHLevel2 4 2_BS" xfId="17902" xr:uid="{25CCBAB3-1AF3-4E07-B7BE-4281423C0EE1}"/>
    <cellStyle name="SAPBEXHLevel2 4 3" xfId="15724" xr:uid="{BFE8116A-7B07-484D-ACA7-83FEF4986B53}"/>
    <cellStyle name="SAPBEXHLevel2 4 3 2" xfId="15725" xr:uid="{D8EBFC30-E029-4C78-AD50-D132E49F356E}"/>
    <cellStyle name="SAPBEXHLevel2 4 3 2 2" xfId="15726" xr:uid="{DF8C4EC7-7AEA-4F36-934C-F0B194735746}"/>
    <cellStyle name="SAPBEXHLevel2 4 3 2_APM NE Q4-2024 Intra" xfId="20960" xr:uid="{38EA49FD-6743-405D-ACCF-48843A3A4BF9}"/>
    <cellStyle name="SAPBEXHLevel2 4 3 3" xfId="15727" xr:uid="{07A8DB18-A068-448F-B51A-FDA62996293A}"/>
    <cellStyle name="SAPBEXHLevel2 4 3 3 2" xfId="15728" xr:uid="{EEBFAA3E-585D-4426-B9F7-AC5F39C6D261}"/>
    <cellStyle name="SAPBEXHLevel2 4 3 3_APM NE Q4-2024 Intra" xfId="20961" xr:uid="{CADC3E18-B260-405A-8413-1403050452B3}"/>
    <cellStyle name="SAPBEXHLevel2 4 3 4" xfId="15729" xr:uid="{5EDE54C1-D372-4442-A5B9-01663676A7C2}"/>
    <cellStyle name="SAPBEXHLevel2 4 3 4 2" xfId="15730" xr:uid="{86D083D4-6870-45A1-BDA6-D3F63C683AAA}"/>
    <cellStyle name="SAPBEXHLevel2 4 3 4_APM NE Q4-2024 Intra" xfId="20962" xr:uid="{14AEA4DF-9E38-48E7-832B-AC742673792C}"/>
    <cellStyle name="SAPBEXHLevel2 4 3 5" xfId="15731" xr:uid="{CB3F005C-259B-45C7-B997-5A9D423DCCC6}"/>
    <cellStyle name="SAPBEXHLevel2 4 3 6" xfId="15732" xr:uid="{D568AA5A-9392-4132-95F2-AA83BB28CBA1}"/>
    <cellStyle name="SAPBEXHLevel2 4 3 7" xfId="15733" xr:uid="{08F51255-4B8A-4E23-B8E5-E57FF93D36C3}"/>
    <cellStyle name="SAPBEXHLevel2 4 3 8" xfId="15734" xr:uid="{41D99304-B2CE-49ED-8EAA-B0CB98775183}"/>
    <cellStyle name="SAPBEXHLevel2 4 3 8 2" xfId="15735" xr:uid="{715D4C44-0A43-46E7-9BC1-C70C166B7ABB}"/>
    <cellStyle name="SAPBEXHLevel2 4 3 8_APM NE Q4-2024 Intra" xfId="20963" xr:uid="{4065F461-6E69-4A64-A352-F08937BA7A53}"/>
    <cellStyle name="SAPBEXHLevel2 4 3_APM NE Q4-2024 Intra" xfId="20959" xr:uid="{770FD096-3D54-4719-9C3A-B1BF1C09B365}"/>
    <cellStyle name="SAPBEXHLevel2 4 4" xfId="15736" xr:uid="{6481A5C4-2723-4C13-A383-B90A6FF642E1}"/>
    <cellStyle name="SAPBEXHLevel2 4 4 2" xfId="15737" xr:uid="{44DF6AFA-AECD-4E09-BE64-04CDE4E73564}"/>
    <cellStyle name="SAPBEXHLevel2 4 4_APM NE Q4-2024 Intra" xfId="20964" xr:uid="{80539DEA-39C6-4B8A-9049-F766685B46E1}"/>
    <cellStyle name="SAPBEXHLevel2 4 5" xfId="15738" xr:uid="{B2F21CC8-8544-40D6-904B-35B2AAEA708E}"/>
    <cellStyle name="SAPBEXHLevel2 4 5 2" xfId="15739" xr:uid="{52521E63-121C-4656-9B93-9A1360727B01}"/>
    <cellStyle name="SAPBEXHLevel2 4 5_APM NE Q4-2024 Intra" xfId="20965" xr:uid="{06232CC7-46BB-4D7E-B003-840DFE1A526E}"/>
    <cellStyle name="SAPBEXHLevel2 4 6" xfId="15740" xr:uid="{6674AD2D-CE91-4C0D-9E94-0C241E5891BC}"/>
    <cellStyle name="SAPBEXHLevel2 4 6 2" xfId="15741" xr:uid="{BA39BC4A-49A5-4449-B9AE-5848F815768F}"/>
    <cellStyle name="SAPBEXHLevel2 4 6_APM NE Q4-2024 Intra" xfId="20966" xr:uid="{E000036A-E84C-42B9-9DBA-F1C8AD4B357A}"/>
    <cellStyle name="SAPBEXHLevel2 4 7" xfId="15742" xr:uid="{BBF967DB-0F33-4E3C-846A-0AF5BBFF0202}"/>
    <cellStyle name="SAPBEXHLevel2 4 8" xfId="15743" xr:uid="{6460A5E3-E63D-41CD-96C2-1E7D456A4611}"/>
    <cellStyle name="SAPBEXHLevel2 4 9" xfId="15744" xr:uid="{3F1C83F7-2E13-421D-A18B-B8CC05F54B77}"/>
    <cellStyle name="SAPBEXHLevel2 4_APM NE Q4-2024 Intra" xfId="20953" xr:uid="{E5579296-59DF-4977-A330-0D1BB8FC99DB}"/>
    <cellStyle name="SAPBEXHLevel2 5" xfId="9123" xr:uid="{00000000-0005-0000-0000-0000961F0000}"/>
    <cellStyle name="SAPBEXHLevel2 5 2" xfId="15745" xr:uid="{3193BAAE-4249-4ABF-BDA1-E26A38231E38}"/>
    <cellStyle name="SAPBEXHLevel2 5 2 2" xfId="15746" xr:uid="{C62BCD13-6D2C-47AD-8640-F579A2A362B3}"/>
    <cellStyle name="SAPBEXHLevel2 5 2_APM NE Q4-2024 Intra" xfId="20967" xr:uid="{E41BFF55-1432-495E-9F5E-D60B4EB3B0DA}"/>
    <cellStyle name="SAPBEXHLevel2 5 3" xfId="15747" xr:uid="{76F30073-3C61-42A7-B030-B2FC1EDA44B6}"/>
    <cellStyle name="SAPBEXHLevel2 5 3 2" xfId="15748" xr:uid="{978265CE-0579-4B5E-AFB1-B802172D329F}"/>
    <cellStyle name="SAPBEXHLevel2 5 3_APM NE Q4-2024 Intra" xfId="20968" xr:uid="{03C164C1-C928-4315-8CA9-F9328B81B12B}"/>
    <cellStyle name="SAPBEXHLevel2 5 4" xfId="15749" xr:uid="{DEED86BD-012B-4F32-9A8D-178168324F86}"/>
    <cellStyle name="SAPBEXHLevel2 5 4 2" xfId="15750" xr:uid="{4E4D3C1E-1164-4C22-A60C-ED41A9079653}"/>
    <cellStyle name="SAPBEXHLevel2 5 4_APM NE Q4-2024 Intra" xfId="20969" xr:uid="{CFA12C7D-0A39-4393-B1C8-AEB88C9F9A07}"/>
    <cellStyle name="SAPBEXHLevel2 5 5" xfId="15751" xr:uid="{47377F35-51F5-4441-84A0-9E13A893BAEF}"/>
    <cellStyle name="SAPBEXHLevel2 5 6" xfId="15752" xr:uid="{DFA5F656-89AE-4043-B987-22E508E3605C}"/>
    <cellStyle name="SAPBEXHLevel2 5 7" xfId="15753" xr:uid="{C81C3C48-3001-4605-B6B2-F1BC80833840}"/>
    <cellStyle name="SAPBEXHLevel2 5 8" xfId="15754" xr:uid="{6AB250CE-56A2-4327-854F-4DED0171CA82}"/>
    <cellStyle name="SAPBEXHLevel2 5 8 2" xfId="15755" xr:uid="{AE3C7FA0-281A-4417-8535-04EF3E6C684C}"/>
    <cellStyle name="SAPBEXHLevel2 5 8_APM NE Q4-2024 Intra" xfId="20970" xr:uid="{4D57D85A-2B22-4178-8BA3-2C2941AAA45F}"/>
    <cellStyle name="SAPBEXHLevel2 5_BS" xfId="17903" xr:uid="{242EAA9E-D12D-4389-89F3-B00133FD9206}"/>
    <cellStyle name="SAPBEXHLevel2 6" xfId="15756" xr:uid="{4FD2175B-90CB-401C-9B01-44F336B5CEB0}"/>
    <cellStyle name="SAPBEXHLevel2 7" xfId="15757" xr:uid="{73E45926-04A6-4E5B-B3B4-B31052CA8785}"/>
    <cellStyle name="SAPBEXHLevel2 8" xfId="15758" xr:uid="{454C56E5-54DA-4975-A8F7-2E03376751C9}"/>
    <cellStyle name="SAPBEXHLevel2 8 2" xfId="15759" xr:uid="{566A99CF-F09A-41AB-AE12-36597A490E3D}"/>
    <cellStyle name="SAPBEXHLevel2 8_APM NE Q4-2024 Intra" xfId="20971" xr:uid="{E90090F9-9567-4D25-BB19-3E9E09E025E2}"/>
    <cellStyle name="SAPBEXHLevel2_APM NE Q4-2024 Intra" xfId="20915" xr:uid="{7BF7CCFB-EDCA-4FF9-829F-8DCF61E682E5}"/>
    <cellStyle name="SAPBEXHLevel2X" xfId="4979" xr:uid="{00000000-0005-0000-0000-0000981F0000}"/>
    <cellStyle name="SAPBEXHLevel2X 2" xfId="4980" xr:uid="{00000000-0005-0000-0000-0000991F0000}"/>
    <cellStyle name="SAPBEXHLevel2X 2 2" xfId="4981" xr:uid="{00000000-0005-0000-0000-00009A1F0000}"/>
    <cellStyle name="SAPBEXHLevel2X 2 2 2" xfId="9131" xr:uid="{00000000-0005-0000-0000-00009B1F0000}"/>
    <cellStyle name="SAPBEXHLevel2X 2 2 2 2" xfId="15760" xr:uid="{E698B93E-3DCC-426D-80AE-9D7FD90AD4F0}"/>
    <cellStyle name="SAPBEXHLevel2X 2 2 2 2 2" xfId="15761" xr:uid="{B65ED075-EBE2-4008-BB72-4D14EA25741A}"/>
    <cellStyle name="SAPBEXHLevel2X 2 2 2 2_APM NE Q4-2024 Intra" xfId="20975" xr:uid="{01334F11-E407-460B-B53B-F477532A25F1}"/>
    <cellStyle name="SAPBEXHLevel2X 2 2 2 3" xfId="15762" xr:uid="{9DD4D012-6129-4764-BF69-8EBFD36829C8}"/>
    <cellStyle name="SAPBEXHLevel2X 2 2 2 3 2" xfId="15763" xr:uid="{F202E6E1-146B-4569-B0E4-E412BA36905A}"/>
    <cellStyle name="SAPBEXHLevel2X 2 2 2 3_APM NE Q4-2024 Intra" xfId="20976" xr:uid="{EE73C0F5-AAC0-4583-B505-29144AD4149D}"/>
    <cellStyle name="SAPBEXHLevel2X 2 2 2 4" xfId="15764" xr:uid="{BE21BB59-D62E-4FF2-8D6E-0B98DF847854}"/>
    <cellStyle name="SAPBEXHLevel2X 2 2 2 4 2" xfId="15765" xr:uid="{0FD2A217-37C4-4F97-AFFA-2D4A9BDC4AD5}"/>
    <cellStyle name="SAPBEXHLevel2X 2 2 2 4_APM NE Q4-2024 Intra" xfId="20977" xr:uid="{497EDEFE-5E6A-40B2-9E79-B4AF5E21C520}"/>
    <cellStyle name="SAPBEXHLevel2X 2 2 2 5" xfId="15766" xr:uid="{AA3C37CD-4306-4079-B2F2-EA642AFBC594}"/>
    <cellStyle name="SAPBEXHLevel2X 2 2 2 6" xfId="15767" xr:uid="{57124E86-C037-4B0B-A4D3-9F4B2EB996AB}"/>
    <cellStyle name="SAPBEXHLevel2X 2 2 2 7" xfId="15768" xr:uid="{6BDC4AC8-841F-4775-9645-297908C5138D}"/>
    <cellStyle name="SAPBEXHLevel2X 2 2 2 8" xfId="15769" xr:uid="{710D38C5-AC44-44FE-8F97-CB7A8E5EE65C}"/>
    <cellStyle name="SAPBEXHLevel2X 2 2 2 8 2" xfId="15770" xr:uid="{600C4B57-F257-4BC8-BCA0-6CD802C67C9D}"/>
    <cellStyle name="SAPBEXHLevel2X 2 2 2 8_APM NE Q4-2024 Intra" xfId="20978" xr:uid="{FC7408FF-5DFB-4660-90ED-AAC0FB2BDD47}"/>
    <cellStyle name="SAPBEXHLevel2X 2 2 2_BS" xfId="17904" xr:uid="{3B3E41B9-FCD9-406F-9E0E-8136077DC3F0}"/>
    <cellStyle name="SAPBEXHLevel2X 2 2 3" xfId="15771" xr:uid="{EA8DD206-30BB-4C40-935F-73FAAA6B6A37}"/>
    <cellStyle name="SAPBEXHLevel2X 2 2 3 2" xfId="15772" xr:uid="{D894548B-B824-4F3D-B320-8490FEA6B8BE}"/>
    <cellStyle name="SAPBEXHLevel2X 2 2 3_APM NE Q4-2024 Intra" xfId="20979" xr:uid="{2B83EDEB-106D-4601-A178-F4306005ECC9}"/>
    <cellStyle name="SAPBEXHLevel2X 2 2 4" xfId="15773" xr:uid="{25F0BD28-B4DD-4429-8E15-91063796F219}"/>
    <cellStyle name="SAPBEXHLevel2X 2 2 4 2" xfId="15774" xr:uid="{99537AB1-690C-4C2E-9343-989BE81BCAAF}"/>
    <cellStyle name="SAPBEXHLevel2X 2 2 4_APM NE Q4-2024 Intra" xfId="20980" xr:uid="{BCBF08BF-8E8F-4A0E-B67E-F1EBE84B8B77}"/>
    <cellStyle name="SAPBEXHLevel2X 2 2 5" xfId="15775" xr:uid="{4EAE0950-FC74-4ED1-9EA7-87D13E4573AF}"/>
    <cellStyle name="SAPBEXHLevel2X 2 2 5 2" xfId="15776" xr:uid="{3240EB0F-C560-443E-86DD-5FDF68CFA28D}"/>
    <cellStyle name="SAPBEXHLevel2X 2 2 5_APM NE Q4-2024 Intra" xfId="20981" xr:uid="{0BA6B044-6B0A-4752-A72A-D3E04CB34D3C}"/>
    <cellStyle name="SAPBEXHLevel2X 2 2 6" xfId="15777" xr:uid="{72203ACF-AD8F-40F4-AF0C-57BACCE5248F}"/>
    <cellStyle name="SAPBEXHLevel2X 2 2 7" xfId="15778" xr:uid="{2C90F602-5B2D-40FC-A3BC-E3BFD80DB536}"/>
    <cellStyle name="SAPBEXHLevel2X 2 2 8" xfId="15779" xr:uid="{C9578180-2C9B-4E0B-A66E-6EEFEAA4352E}"/>
    <cellStyle name="SAPBEXHLevel2X 2 2 9" xfId="15780" xr:uid="{B1E882EA-D036-46AA-8776-4E46D555D86B}"/>
    <cellStyle name="SAPBEXHLevel2X 2 2 9 2" xfId="15781" xr:uid="{5B73E946-DDA4-42AF-8C47-09BD3B95A5B1}"/>
    <cellStyle name="SAPBEXHLevel2X 2 2 9_APM NE Q4-2024 Intra" xfId="20982" xr:uid="{60BFCAD4-3528-4C9C-9BF4-6747B3D20EE1}"/>
    <cellStyle name="SAPBEXHLevel2X 2 2_APM NE Q4-2024 Intra" xfId="20974" xr:uid="{1CFED866-5C0D-477C-ACFF-03745A044975}"/>
    <cellStyle name="SAPBEXHLevel2X 2 3" xfId="9130" xr:uid="{00000000-0005-0000-0000-00009C1F0000}"/>
    <cellStyle name="SAPBEXHLevel2X 2 3 2" xfId="15782" xr:uid="{932661EF-94EA-430F-AC9A-D66EC1A63955}"/>
    <cellStyle name="SAPBEXHLevel2X 2 3 2 2" xfId="15783" xr:uid="{5336CE78-4249-4187-B31D-5C9CD52D1209}"/>
    <cellStyle name="SAPBEXHLevel2X 2 3 2_APM NE Q4-2024 Intra" xfId="20983" xr:uid="{A42BAE5F-6F71-48D6-8B3C-C66A4ACBD8A1}"/>
    <cellStyle name="SAPBEXHLevel2X 2 3 3" xfId="15784" xr:uid="{E42F2DCE-B6CB-4D85-961F-1720840C7100}"/>
    <cellStyle name="SAPBEXHLevel2X 2 3 3 2" xfId="15785" xr:uid="{C2AD1095-16E2-44F3-AEC6-E14EBBD29E6F}"/>
    <cellStyle name="SAPBEXHLevel2X 2 3 3_APM NE Q4-2024 Intra" xfId="20984" xr:uid="{673E364C-D5A8-4EFB-BE4F-1942C1F55679}"/>
    <cellStyle name="SAPBEXHLevel2X 2 3 4" xfId="15786" xr:uid="{99492102-EC0C-4FF9-BF4C-829CC5B17877}"/>
    <cellStyle name="SAPBEXHLevel2X 2 3 4 2" xfId="15787" xr:uid="{DB9117D4-4B74-407A-989B-69E356841AC6}"/>
    <cellStyle name="SAPBEXHLevel2X 2 3 4_APM NE Q4-2024 Intra" xfId="20985" xr:uid="{E712E68C-E705-4551-9611-DFF3980482A4}"/>
    <cellStyle name="SAPBEXHLevel2X 2 3 5" xfId="15788" xr:uid="{CFE621B8-3AF3-48F8-B390-7779E8914037}"/>
    <cellStyle name="SAPBEXHLevel2X 2 3 6" xfId="15789" xr:uid="{F5883E64-2737-4965-99FF-6C7B08B7D345}"/>
    <cellStyle name="SAPBEXHLevel2X 2 3 7" xfId="15790" xr:uid="{C2B4D0B7-45CD-4E8D-BB6B-20D21D507CA4}"/>
    <cellStyle name="SAPBEXHLevel2X 2 3 8" xfId="15791" xr:uid="{DEADD440-A550-4FDF-B913-5ADD1DCF51CD}"/>
    <cellStyle name="SAPBEXHLevel2X 2 3 8 2" xfId="15792" xr:uid="{E5276D42-3C02-4DB6-AF8B-9CD30C77518F}"/>
    <cellStyle name="SAPBEXHLevel2X 2 3 8_APM NE Q4-2024 Intra" xfId="20986" xr:uid="{EB0FFBD0-68B4-4BE3-84D3-E5DC9FBC4EB6}"/>
    <cellStyle name="SAPBEXHLevel2X 2 3_BS" xfId="17905" xr:uid="{212EC4F1-140D-4BBD-8095-2B53307A627A}"/>
    <cellStyle name="SAPBEXHLevel2X 2 4" xfId="15793" xr:uid="{719E19C1-83F9-4DEF-97F9-66B22B35B3B4}"/>
    <cellStyle name="SAPBEXHLevel2X 2 4 2" xfId="15794" xr:uid="{6A96F242-BC00-4793-86EE-FC062B324CCB}"/>
    <cellStyle name="SAPBEXHLevel2X 2 4 2 2" xfId="15795" xr:uid="{4FA3CD19-2001-4AFF-AAFA-7EAF8EC3F1FA}"/>
    <cellStyle name="SAPBEXHLevel2X 2 4 2_APM NE Q4-2024 Intra" xfId="20988" xr:uid="{72F9B98B-5356-4909-A5C8-E925C02EEBD4}"/>
    <cellStyle name="SAPBEXHLevel2X 2 4 3" xfId="15796" xr:uid="{F906EDEC-F13A-4172-8BFB-6FDB89352966}"/>
    <cellStyle name="SAPBEXHLevel2X 2 4 3 2" xfId="15797" xr:uid="{C1784BFC-C2A0-4AAD-9FD9-04C0B83104C8}"/>
    <cellStyle name="SAPBEXHLevel2X 2 4 3_APM NE Q4-2024 Intra" xfId="20989" xr:uid="{1B169528-AFFB-43D2-B1C4-05B7DE8F9E14}"/>
    <cellStyle name="SAPBEXHLevel2X 2 4 4" xfId="15798" xr:uid="{30B55E69-5418-410E-A00D-01BBCC9B42CE}"/>
    <cellStyle name="SAPBEXHLevel2X 2 4 4 2" xfId="15799" xr:uid="{1D481422-A8FE-49B9-965B-0E49ACE15157}"/>
    <cellStyle name="SAPBEXHLevel2X 2 4 4_APM NE Q4-2024 Intra" xfId="20990" xr:uid="{738954B4-07AA-43C0-BC54-46DA2939D88C}"/>
    <cellStyle name="SAPBEXHLevel2X 2 4 5" xfId="15800" xr:uid="{CC18CD70-A0E7-46BB-9375-93B128998988}"/>
    <cellStyle name="SAPBEXHLevel2X 2 4 6" xfId="15801" xr:uid="{7CF7067A-2DDF-4E35-80F1-E3CA3A76CF65}"/>
    <cellStyle name="SAPBEXHLevel2X 2 4 7" xfId="15802" xr:uid="{66C01EA2-4E5A-4912-9279-587D7DFA21FD}"/>
    <cellStyle name="SAPBEXHLevel2X 2 4 8" xfId="15803" xr:uid="{CB38B21A-4DAE-479F-A6F2-E64BDDBDE602}"/>
    <cellStyle name="SAPBEXHLevel2X 2 4 8 2" xfId="15804" xr:uid="{0CA71B60-18CA-4383-8FB6-BF5BDEBE0E14}"/>
    <cellStyle name="SAPBEXHLevel2X 2 4 8_APM NE Q4-2024 Intra" xfId="20991" xr:uid="{3BF64954-68CC-415A-89D9-BD1E34D3007E}"/>
    <cellStyle name="SAPBEXHLevel2X 2 4_APM NE Q4-2024 Intra" xfId="20987" xr:uid="{C5055578-FFB7-4AED-866C-7C61A8AA0806}"/>
    <cellStyle name="SAPBEXHLevel2X 2 5" xfId="15805" xr:uid="{DC1B2045-D98C-4203-9F27-8A67CD75027A}"/>
    <cellStyle name="SAPBEXHLevel2X 2 6" xfId="15806" xr:uid="{609D326A-4508-45EE-A996-4331C638A9CE}"/>
    <cellStyle name="SAPBEXHLevel2X 2_APM NE Q4-2024 Intra" xfId="20973" xr:uid="{58349050-95B2-41F6-A358-909B922EF474}"/>
    <cellStyle name="SAPBEXHLevel2X 3" xfId="4982" xr:uid="{00000000-0005-0000-0000-00009E1F0000}"/>
    <cellStyle name="SAPBEXHLevel2X 3 10" xfId="15807" xr:uid="{DA9E8369-5C1F-4D5A-B65A-66D5312416EB}"/>
    <cellStyle name="SAPBEXHLevel2X 3 11" xfId="15808" xr:uid="{8114414D-5625-4EDD-844E-F40CD75D400A}"/>
    <cellStyle name="SAPBEXHLevel2X 3 11 2" xfId="15809" xr:uid="{A29E38C3-733B-426F-9922-E9D16C1A43CD}"/>
    <cellStyle name="SAPBEXHLevel2X 3 11_APM NE Q4-2024 Intra" xfId="20993" xr:uid="{23886185-D2C4-431F-8784-ACA1AEF74B01}"/>
    <cellStyle name="SAPBEXHLevel2X 3 2" xfId="4983" xr:uid="{00000000-0005-0000-0000-00009F1F0000}"/>
    <cellStyle name="SAPBEXHLevel2X 3 2 2" xfId="9133" xr:uid="{00000000-0005-0000-0000-0000A01F0000}"/>
    <cellStyle name="SAPBEXHLevel2X 3 2 2 2" xfId="15810" xr:uid="{1D24A44A-9327-43AC-BE2E-82F01C4C5BBD}"/>
    <cellStyle name="SAPBEXHLevel2X 3 2 2_BS" xfId="17906" xr:uid="{56FD84CE-65E7-4101-9D52-E48B5874231E}"/>
    <cellStyle name="SAPBEXHLevel2X 3 2 3" xfId="15811" xr:uid="{89DED96D-880C-4A2F-9F75-ACE284367501}"/>
    <cellStyle name="SAPBEXHLevel2X 3 2 3 2" xfId="15812" xr:uid="{7CC619A3-384F-4554-90BC-A7D7368526AA}"/>
    <cellStyle name="SAPBEXHLevel2X 3 2 3_APM NE Q4-2024 Intra" xfId="20995" xr:uid="{805E9F0B-9F0C-4BD9-9302-1267CEBCF7C2}"/>
    <cellStyle name="SAPBEXHLevel2X 3 2 4" xfId="15813" xr:uid="{9EBF6A36-B92F-4306-8FBC-CED86E2D2012}"/>
    <cellStyle name="SAPBEXHLevel2X 3 2 4 2" xfId="15814" xr:uid="{2C8AEEA3-87CA-451A-A535-DEBF5BB8E5A0}"/>
    <cellStyle name="SAPBEXHLevel2X 3 2 4_APM NE Q4-2024 Intra" xfId="20996" xr:uid="{C9088DAE-095A-4726-812E-BE224485B918}"/>
    <cellStyle name="SAPBEXHLevel2X 3 2 5" xfId="15815" xr:uid="{7AA60B7E-EBFB-4237-B2A6-A64B379691FA}"/>
    <cellStyle name="SAPBEXHLevel2X 3 2 6" xfId="15816" xr:uid="{8F07835E-BA50-429F-94BF-7D08463A8BAD}"/>
    <cellStyle name="SAPBEXHLevel2X 3 2 7" xfId="15817" xr:uid="{74758FB0-F2EB-4462-B7F8-8D721E291ACD}"/>
    <cellStyle name="SAPBEXHLevel2X 3 2 8" xfId="15818" xr:uid="{E57D7B33-E1E8-48CC-8C32-8DC18A9CC041}"/>
    <cellStyle name="SAPBEXHLevel2X 3 2 8 2" xfId="15819" xr:uid="{326D9FCA-0E74-4C47-A73B-F20833427B37}"/>
    <cellStyle name="SAPBEXHLevel2X 3 2 8_APM NE Q4-2024 Intra" xfId="20997" xr:uid="{95E55FB4-B86B-4616-B3BE-88F073D421EF}"/>
    <cellStyle name="SAPBEXHLevel2X 3 2_APM NE Q4-2024 Intra" xfId="20994" xr:uid="{1A2BF645-89FF-484E-9067-71CC93C0B69C}"/>
    <cellStyle name="SAPBEXHLevel2X 3 3" xfId="9132" xr:uid="{00000000-0005-0000-0000-0000A11F0000}"/>
    <cellStyle name="SAPBEXHLevel2X 3 3 2" xfId="15820" xr:uid="{F85045CD-3B60-4E11-9283-312E3E852DFE}"/>
    <cellStyle name="SAPBEXHLevel2X 3 3 2 2" xfId="15821" xr:uid="{FCCEF90E-A90F-4E7E-B56A-54D83573EA21}"/>
    <cellStyle name="SAPBEXHLevel2X 3 3 2_APM NE Q4-2024 Intra" xfId="20998" xr:uid="{8508C193-A121-4C06-BC63-6811DEC3BAE5}"/>
    <cellStyle name="SAPBEXHLevel2X 3 3 3" xfId="15822" xr:uid="{DD34E416-0A2B-4527-98B4-F139E15FE7B6}"/>
    <cellStyle name="SAPBEXHLevel2X 3 3 3 2" xfId="15823" xr:uid="{4F370393-8D1B-4981-BB36-C7824E1D3023}"/>
    <cellStyle name="SAPBEXHLevel2X 3 3 3_APM NE Q4-2024 Intra" xfId="20999" xr:uid="{0BCBBF6A-BFBF-4DF1-B155-D2F7B7B993B1}"/>
    <cellStyle name="SAPBEXHLevel2X 3 3 4" xfId="15824" xr:uid="{B6CD6BEC-B77D-44F0-8CEA-6191BD64EF46}"/>
    <cellStyle name="SAPBEXHLevel2X 3 3 4 2" xfId="15825" xr:uid="{77F2E128-B8D2-40EB-BFDF-B5139E77D920}"/>
    <cellStyle name="SAPBEXHLevel2X 3 3 4_APM NE Q4-2024 Intra" xfId="21000" xr:uid="{C4319DB6-3270-430D-9C81-133FEFCD94B1}"/>
    <cellStyle name="SAPBEXHLevel2X 3 3 5" xfId="15826" xr:uid="{5426C1C5-C4AA-4DE7-9736-A8A3F5B9EB7B}"/>
    <cellStyle name="SAPBEXHLevel2X 3 3 6" xfId="15827" xr:uid="{E617ADE6-89AE-4ED3-BCA1-0C3EB2C7FBBC}"/>
    <cellStyle name="SAPBEXHLevel2X 3 3 7" xfId="15828" xr:uid="{F1BC584B-EA7D-4CB0-A6E1-D790E245D9DE}"/>
    <cellStyle name="SAPBEXHLevel2X 3 3 8" xfId="15829" xr:uid="{07AC22E9-6910-4371-8C87-2B2D635A78AA}"/>
    <cellStyle name="SAPBEXHLevel2X 3 3 8 2" xfId="15830" xr:uid="{75EBD065-2619-4449-9C14-634718874C19}"/>
    <cellStyle name="SAPBEXHLevel2X 3 3 8_APM NE Q4-2024 Intra" xfId="21001" xr:uid="{EF186EF9-801C-478B-A2B1-2A99E06E46EC}"/>
    <cellStyle name="SAPBEXHLevel2X 3 3_BS" xfId="17907" xr:uid="{F15AC2CA-4F6F-4655-B8E2-CA22A32F1A9A}"/>
    <cellStyle name="SAPBEXHLevel2X 3 4" xfId="15831" xr:uid="{8D6E7DB8-5663-4A3E-BC9D-F815242FACF1}"/>
    <cellStyle name="SAPBEXHLevel2X 3 4 2" xfId="15832" xr:uid="{11324150-077F-40F8-BDF6-DD9DE06DB6E6}"/>
    <cellStyle name="SAPBEXHLevel2X 3 4 2 2" xfId="15833" xr:uid="{222A153D-E332-4C74-BFD4-00ECEFA52979}"/>
    <cellStyle name="SAPBEXHLevel2X 3 4 2_APM NE Q4-2024 Intra" xfId="21003" xr:uid="{973277F2-0720-46A6-892F-A526A522BFDC}"/>
    <cellStyle name="SAPBEXHLevel2X 3 4 3" xfId="15834" xr:uid="{FBEC7F87-B32F-4849-B84A-7650B8BF3526}"/>
    <cellStyle name="SAPBEXHLevel2X 3 4 3 2" xfId="15835" xr:uid="{FFAED051-E485-40B8-8C94-D55A8AE63201}"/>
    <cellStyle name="SAPBEXHLevel2X 3 4 3_APM NE Q4-2024 Intra" xfId="21004" xr:uid="{C4153097-D756-4D6D-9D03-3F453F50F6CC}"/>
    <cellStyle name="SAPBEXHLevel2X 3 4 4" xfId="15836" xr:uid="{F6C23155-B623-4143-9C5A-AD6AEAD27B5E}"/>
    <cellStyle name="SAPBEXHLevel2X 3 4 4 2" xfId="15837" xr:uid="{E22834A7-2C9A-439C-AA8A-859B41481828}"/>
    <cellStyle name="SAPBEXHLevel2X 3 4 4_APM NE Q4-2024 Intra" xfId="21005" xr:uid="{419DAD49-2FC2-4A66-B2EC-AF90B2300B66}"/>
    <cellStyle name="SAPBEXHLevel2X 3 4 5" xfId="15838" xr:uid="{3FB47356-1816-4345-BF3C-7D8BAE2B1248}"/>
    <cellStyle name="SAPBEXHLevel2X 3 4 6" xfId="15839" xr:uid="{590B0B9F-0DA4-4537-AB40-18EBD548B1FE}"/>
    <cellStyle name="SAPBEXHLevel2X 3 4 7" xfId="15840" xr:uid="{45F88A6A-7D2A-43A4-AABB-39AFCAAB5861}"/>
    <cellStyle name="SAPBEXHLevel2X 3 4 8" xfId="15841" xr:uid="{615884BC-267B-44D2-8B3B-F048A5BC4AD5}"/>
    <cellStyle name="SAPBEXHLevel2X 3 4 8 2" xfId="15842" xr:uid="{9020E5ED-B8B8-4EE5-B70D-533909BA8FC3}"/>
    <cellStyle name="SAPBEXHLevel2X 3 4 8_APM NE Q4-2024 Intra" xfId="21006" xr:uid="{177E0636-050C-443B-BA5B-60C31F71D078}"/>
    <cellStyle name="SAPBEXHLevel2X 3 4_APM NE Q4-2024 Intra" xfId="21002" xr:uid="{FD3C5829-76B9-485A-B687-C4BFDB6E226B}"/>
    <cellStyle name="SAPBEXHLevel2X 3 5" xfId="15843" xr:uid="{8B5E76D4-D2CD-4C38-A316-D1373AE9E6AB}"/>
    <cellStyle name="SAPBEXHLevel2X 3 5 2" xfId="15844" xr:uid="{885E94D1-F7D2-4A30-BBF9-B411916844CE}"/>
    <cellStyle name="SAPBEXHLevel2X 3 5_APM NE Q4-2024 Intra" xfId="21007" xr:uid="{0954006D-8A4A-4447-BF77-04E80FD310FE}"/>
    <cellStyle name="SAPBEXHLevel2X 3 6" xfId="15845" xr:uid="{5C69556B-73B1-473B-9D5C-5B7823F5FBC7}"/>
    <cellStyle name="SAPBEXHLevel2X 3 6 2" xfId="15846" xr:uid="{0B27B377-6365-4414-B939-ED3B887F6D18}"/>
    <cellStyle name="SAPBEXHLevel2X 3 6_APM NE Q4-2024 Intra" xfId="21008" xr:uid="{3ED44101-3270-4FDD-AE83-1BC3021A519D}"/>
    <cellStyle name="SAPBEXHLevel2X 3 7" xfId="15847" xr:uid="{34329C47-F233-4AC0-9894-E6E94CC2286B}"/>
    <cellStyle name="SAPBEXHLevel2X 3 7 2" xfId="15848" xr:uid="{DDEDF031-B6B3-4227-8755-62CE6C90DE8E}"/>
    <cellStyle name="SAPBEXHLevel2X 3 7_APM NE Q4-2024 Intra" xfId="21009" xr:uid="{82A4663D-36BC-44A6-BC78-04826BDA4F16}"/>
    <cellStyle name="SAPBEXHLevel2X 3 8" xfId="15849" xr:uid="{D97B3AC0-CE71-4EC9-A51A-021F6C29563C}"/>
    <cellStyle name="SAPBEXHLevel2X 3 9" xfId="15850" xr:uid="{50B08F81-08FF-4D1E-9F7C-9870F2F2CF31}"/>
    <cellStyle name="SAPBEXHLevel2X 3_APM NE Q4-2024 Intra" xfId="20992" xr:uid="{512D1108-59F8-4910-926A-758FBDA9802D}"/>
    <cellStyle name="SAPBEXHLevel2X 4" xfId="4984" xr:uid="{00000000-0005-0000-0000-0000A31F0000}"/>
    <cellStyle name="SAPBEXHLevel2X 4 10" xfId="15851" xr:uid="{241D1C71-6D59-4B1E-8635-2B6A00A2E05A}"/>
    <cellStyle name="SAPBEXHLevel2X 4 10 2" xfId="15852" xr:uid="{BA3E4802-B089-4442-BF00-1485BE650B88}"/>
    <cellStyle name="SAPBEXHLevel2X 4 10_APM NE Q4-2024 Intra" xfId="21011" xr:uid="{B4D96522-F522-4BD2-BEA5-96D1022A6EE5}"/>
    <cellStyle name="SAPBEXHLevel2X 4 2" xfId="9134" xr:uid="{00000000-0005-0000-0000-0000A41F0000}"/>
    <cellStyle name="SAPBEXHLevel2X 4 2 2" xfId="15853" xr:uid="{DCFF1F8A-D09E-46BA-98E0-DB29766D93B1}"/>
    <cellStyle name="SAPBEXHLevel2X 4 2 2 2" xfId="15854" xr:uid="{0CE407F1-586D-44DD-B526-C18162A27B39}"/>
    <cellStyle name="SAPBEXHLevel2X 4 2 2_APM NE Q4-2024 Intra" xfId="21012" xr:uid="{753BA488-854F-44FF-87E9-9FFD23C3539E}"/>
    <cellStyle name="SAPBEXHLevel2X 4 2 3" xfId="15855" xr:uid="{0B41E0C7-6CEC-4FA6-8A0D-BABCEB83126A}"/>
    <cellStyle name="SAPBEXHLevel2X 4 2 3 2" xfId="15856" xr:uid="{1EE13D2D-1B52-4EAD-BC1C-C45DC7C413DE}"/>
    <cellStyle name="SAPBEXHLevel2X 4 2 3_APM NE Q4-2024 Intra" xfId="21013" xr:uid="{0FE691C5-3876-432F-87F4-83C8E6F861D4}"/>
    <cellStyle name="SAPBEXHLevel2X 4 2 4" xfId="15857" xr:uid="{CA39DD16-87CF-4B72-BC6A-17FF19071100}"/>
    <cellStyle name="SAPBEXHLevel2X 4 2 4 2" xfId="15858" xr:uid="{97CC60EC-87D7-49E4-84A0-32D67E3FC2F2}"/>
    <cellStyle name="SAPBEXHLevel2X 4 2 4_APM NE Q4-2024 Intra" xfId="21014" xr:uid="{0EA4FF96-178E-4C7F-BF4E-EC04A1E450E8}"/>
    <cellStyle name="SAPBEXHLevel2X 4 2 5" xfId="15859" xr:uid="{5EE94202-F917-4AFD-9D3F-DB9BE237FDC9}"/>
    <cellStyle name="SAPBEXHLevel2X 4 2 6" xfId="15860" xr:uid="{A13CBCA0-A3FA-4F76-ACF7-1742E6610640}"/>
    <cellStyle name="SAPBEXHLevel2X 4 2 7" xfId="15861" xr:uid="{4269B6C3-2B98-42C3-B0B7-E87BA502FFD9}"/>
    <cellStyle name="SAPBEXHLevel2X 4 2 8" xfId="15862" xr:uid="{5976A95C-2E2B-4AAC-8D58-0C3A9102FC07}"/>
    <cellStyle name="SAPBEXHLevel2X 4 2 8 2" xfId="15863" xr:uid="{A71EC72A-BF68-4008-B1F2-3A11728FBE73}"/>
    <cellStyle name="SAPBEXHLevel2X 4 2 8_APM NE Q4-2024 Intra" xfId="21015" xr:uid="{34448C1B-125F-4426-9AC8-55AB00EC7CA2}"/>
    <cellStyle name="SAPBEXHLevel2X 4 2_BS" xfId="17908" xr:uid="{4021EF9B-2243-49FB-B871-99142491F218}"/>
    <cellStyle name="SAPBEXHLevel2X 4 3" xfId="15864" xr:uid="{1F1FCE40-7B7A-46D8-9EE7-C5F0EFF01168}"/>
    <cellStyle name="SAPBEXHLevel2X 4 3 2" xfId="15865" xr:uid="{06931C47-9C12-463D-A6E7-FB24C59D0402}"/>
    <cellStyle name="SAPBEXHLevel2X 4 3 2 2" xfId="15866" xr:uid="{28883BB9-8889-4877-9D7C-FAF0223D68FA}"/>
    <cellStyle name="SAPBEXHLevel2X 4 3 2_APM NE Q4-2024 Intra" xfId="21017" xr:uid="{470959B2-6231-4494-B0A3-1FB000C951FC}"/>
    <cellStyle name="SAPBEXHLevel2X 4 3 3" xfId="15867" xr:uid="{7C2B7A05-9619-4C2C-926A-C15E94972274}"/>
    <cellStyle name="SAPBEXHLevel2X 4 3 3 2" xfId="15868" xr:uid="{E25D4411-60F7-4F73-857B-A8EC737FCC91}"/>
    <cellStyle name="SAPBEXHLevel2X 4 3 3_APM NE Q4-2024 Intra" xfId="21018" xr:uid="{DD3D50AB-721A-4853-8322-74C2A8AB572E}"/>
    <cellStyle name="SAPBEXHLevel2X 4 3 4" xfId="15869" xr:uid="{2F46AE89-A89E-422F-855F-BEFAC16F7F6D}"/>
    <cellStyle name="SAPBEXHLevel2X 4 3 4 2" xfId="15870" xr:uid="{B9B7E7F9-0591-4838-A6D0-18DBDD6E5F44}"/>
    <cellStyle name="SAPBEXHLevel2X 4 3 4_APM NE Q4-2024 Intra" xfId="21019" xr:uid="{8C2A94C8-E1F5-460D-A6D7-B0B190A92413}"/>
    <cellStyle name="SAPBEXHLevel2X 4 3 5" xfId="15871" xr:uid="{CA3D623B-D6C9-4E48-85CD-AAE511D35E75}"/>
    <cellStyle name="SAPBEXHLevel2X 4 3 6" xfId="15872" xr:uid="{EA85E7F0-16A0-48AA-A531-45A689E052E4}"/>
    <cellStyle name="SAPBEXHLevel2X 4 3 7" xfId="15873" xr:uid="{84F7FEDB-DF99-43CB-A567-AE355CA4DBE4}"/>
    <cellStyle name="SAPBEXHLevel2X 4 3 8" xfId="15874" xr:uid="{B141E303-43DB-4586-8943-490395A82C99}"/>
    <cellStyle name="SAPBEXHLevel2X 4 3 8 2" xfId="15875" xr:uid="{CBA5DC1D-2494-4911-BC82-CAEDE07665C4}"/>
    <cellStyle name="SAPBEXHLevel2X 4 3 8_APM NE Q4-2024 Intra" xfId="21020" xr:uid="{99564578-4971-43ED-95CC-7F866BDE5E68}"/>
    <cellStyle name="SAPBEXHLevel2X 4 3_APM NE Q4-2024 Intra" xfId="21016" xr:uid="{705E9267-E998-4C0E-B1A6-3EDCCDE7F17B}"/>
    <cellStyle name="SAPBEXHLevel2X 4 4" xfId="15876" xr:uid="{ADB814C9-1B7B-424B-81F3-4654C4C5977F}"/>
    <cellStyle name="SAPBEXHLevel2X 4 4 2" xfId="15877" xr:uid="{5489D3A4-FB8B-4B76-978F-B4DF6175F4B7}"/>
    <cellStyle name="SAPBEXHLevel2X 4 4_APM NE Q4-2024 Intra" xfId="21021" xr:uid="{0C60ED5F-641A-4FB9-9BEF-5E2CF7EBFCDC}"/>
    <cellStyle name="SAPBEXHLevel2X 4 5" xfId="15878" xr:uid="{4981E94E-CEF6-4D0A-89FE-358D6CA36AC5}"/>
    <cellStyle name="SAPBEXHLevel2X 4 5 2" xfId="15879" xr:uid="{68809917-40E6-4BDA-8808-EBD6DBDF0574}"/>
    <cellStyle name="SAPBEXHLevel2X 4 5_APM NE Q4-2024 Intra" xfId="21022" xr:uid="{BF92E514-61CF-4892-AB0E-432A079579DC}"/>
    <cellStyle name="SAPBEXHLevel2X 4 6" xfId="15880" xr:uid="{382AB19E-A2C7-4C21-A372-04AF395E75BD}"/>
    <cellStyle name="SAPBEXHLevel2X 4 6 2" xfId="15881" xr:uid="{7993457F-93FE-4DCD-9C3A-DAE794A1E4BF}"/>
    <cellStyle name="SAPBEXHLevel2X 4 6_APM NE Q4-2024 Intra" xfId="21023" xr:uid="{09FE3A75-175B-4BCB-BB5F-0B0549B57E12}"/>
    <cellStyle name="SAPBEXHLevel2X 4 7" xfId="15882" xr:uid="{46601349-4934-460F-BAE2-4F272BF87B01}"/>
    <cellStyle name="SAPBEXHLevel2X 4 8" xfId="15883" xr:uid="{066CDC12-E193-47C7-894C-A2583C0D3F6A}"/>
    <cellStyle name="SAPBEXHLevel2X 4 9" xfId="15884" xr:uid="{A7EE8A45-FE07-40CB-8367-494DCB17F9CA}"/>
    <cellStyle name="SAPBEXHLevel2X 4_APM NE Q4-2024 Intra" xfId="21010" xr:uid="{992B6742-2ABD-4B66-BE05-EB1728D16701}"/>
    <cellStyle name="SAPBEXHLevel2X 5" xfId="9129" xr:uid="{00000000-0005-0000-0000-0000A51F0000}"/>
    <cellStyle name="SAPBEXHLevel2X 5 2" xfId="15885" xr:uid="{948E0C22-31A0-417D-9CCF-353A75AE9D8D}"/>
    <cellStyle name="SAPBEXHLevel2X 5 2 2" xfId="15886" xr:uid="{93DF462F-DA45-4D82-89C5-8B4BF77FCBF5}"/>
    <cellStyle name="SAPBEXHLevel2X 5 2_APM NE Q4-2024 Intra" xfId="21024" xr:uid="{F65FF970-7B41-48E9-B159-30CD0F14A615}"/>
    <cellStyle name="SAPBEXHLevel2X 5 3" xfId="15887" xr:uid="{6F41C851-02E0-4CF6-99BA-85A98EE9E3C2}"/>
    <cellStyle name="SAPBEXHLevel2X 5 3 2" xfId="15888" xr:uid="{6BEBFBBF-9BC9-418F-A599-1776A682213F}"/>
    <cellStyle name="SAPBEXHLevel2X 5 3_APM NE Q4-2024 Intra" xfId="21025" xr:uid="{D8B191C5-0DD3-4D7C-A6D7-EACC5F888E03}"/>
    <cellStyle name="SAPBEXHLevel2X 5 4" xfId="15889" xr:uid="{83AE5131-2E68-49DD-8C0F-EBA62BABD8B7}"/>
    <cellStyle name="SAPBEXHLevel2X 5 4 2" xfId="15890" xr:uid="{E9DFA523-524A-4064-8A56-3BA0DC5A5BFA}"/>
    <cellStyle name="SAPBEXHLevel2X 5 4_APM NE Q4-2024 Intra" xfId="21026" xr:uid="{3C8B74F6-B37D-4DD6-BF8E-BA25C2D4F631}"/>
    <cellStyle name="SAPBEXHLevel2X 5 5" xfId="15891" xr:uid="{AFBA004C-FD85-4F2A-B543-DC2A3C540D3A}"/>
    <cellStyle name="SAPBEXHLevel2X 5 6" xfId="15892" xr:uid="{85439E33-A107-4F76-B266-E12BB0B0718A}"/>
    <cellStyle name="SAPBEXHLevel2X 5 7" xfId="15893" xr:uid="{0C081902-25DA-4F5A-A8AC-831E8720E9EE}"/>
    <cellStyle name="SAPBEXHLevel2X 5 8" xfId="15894" xr:uid="{67D0CDBC-C8A1-43BB-B190-ECC8D9070583}"/>
    <cellStyle name="SAPBEXHLevel2X 5 8 2" xfId="15895" xr:uid="{F5D4898D-E3BB-4C91-9752-74B309FC6542}"/>
    <cellStyle name="SAPBEXHLevel2X 5 8_APM NE Q4-2024 Intra" xfId="21027" xr:uid="{4C1E8824-D54B-47C3-A686-64C296CA6F08}"/>
    <cellStyle name="SAPBEXHLevel2X 5_BS" xfId="17909" xr:uid="{77511097-CAB3-4A1E-BA25-6331A9D85353}"/>
    <cellStyle name="SAPBEXHLevel2X 6" xfId="15896" xr:uid="{EFDCC8C9-4F66-4108-9944-25264A1D1AFB}"/>
    <cellStyle name="SAPBEXHLevel2X 7" xfId="15897" xr:uid="{81E7303A-823A-4FBF-AD54-E22AB37D5535}"/>
    <cellStyle name="SAPBEXHLevel2X 8" xfId="15898" xr:uid="{40002258-9A6C-4C78-B744-C730F3B5A1DD}"/>
    <cellStyle name="SAPBEXHLevel2X 8 2" xfId="15899" xr:uid="{69F2B374-14DD-45DE-B53F-35646F2617BF}"/>
    <cellStyle name="SAPBEXHLevel2X 8_APM NE Q4-2024 Intra" xfId="21028" xr:uid="{D8876163-6E8C-4A2C-902C-5756059F65DC}"/>
    <cellStyle name="SAPBEXHLevel2X_APM NE Q4-2024 Intra" xfId="20972" xr:uid="{400DABC4-1A6F-4908-9D18-82709C93DE95}"/>
    <cellStyle name="SAPBEXHLevel3" xfId="4985" xr:uid="{00000000-0005-0000-0000-0000A71F0000}"/>
    <cellStyle name="SAPBEXHLevel3 2" xfId="4986" xr:uid="{00000000-0005-0000-0000-0000A81F0000}"/>
    <cellStyle name="SAPBEXHLevel3 2 2" xfId="4987" xr:uid="{00000000-0005-0000-0000-0000A91F0000}"/>
    <cellStyle name="SAPBEXHLevel3 2 2 2" xfId="9137" xr:uid="{00000000-0005-0000-0000-0000AA1F0000}"/>
    <cellStyle name="SAPBEXHLevel3 2 2 2 2" xfId="15900" xr:uid="{7414F081-F6D5-493F-960F-38307F970F69}"/>
    <cellStyle name="SAPBEXHLevel3 2 2 2 2 2" xfId="15901" xr:uid="{26A8A25D-C960-4051-80D5-90A782A28FEF}"/>
    <cellStyle name="SAPBEXHLevel3 2 2 2 2_APM NE Q4-2024 Intra" xfId="21032" xr:uid="{AB3F59BE-82D7-41A1-8E1E-3C91F74229CD}"/>
    <cellStyle name="SAPBEXHLevel3 2 2 2 3" xfId="15902" xr:uid="{FDC5FD8B-9FC4-40DA-9773-37D12FAC19FC}"/>
    <cellStyle name="SAPBEXHLevel3 2 2 2 3 2" xfId="15903" xr:uid="{77D86805-BF2C-4FDB-A1D8-D8D4EB3FDA37}"/>
    <cellStyle name="SAPBEXHLevel3 2 2 2 3_APM NE Q4-2024 Intra" xfId="21033" xr:uid="{C98CE8C0-D97E-4AAE-BD21-F139565199F8}"/>
    <cellStyle name="SAPBEXHLevel3 2 2 2 4" xfId="15904" xr:uid="{4A088856-4A53-47B2-BB14-5E2F83AFB72F}"/>
    <cellStyle name="SAPBEXHLevel3 2 2 2 4 2" xfId="15905" xr:uid="{200D6B54-C395-4AB9-AF53-122A94EEE3C4}"/>
    <cellStyle name="SAPBEXHLevel3 2 2 2 4_APM NE Q4-2024 Intra" xfId="21034" xr:uid="{84A9E2CB-DDED-4C19-8F7E-B9DAC0F9DE4D}"/>
    <cellStyle name="SAPBEXHLevel3 2 2 2 5" xfId="15906" xr:uid="{4655CD24-40D2-40E9-A3C7-B8F548AFD42C}"/>
    <cellStyle name="SAPBEXHLevel3 2 2 2 6" xfId="15907" xr:uid="{A7964BB8-9F70-4788-85F2-0EF7FBE871DD}"/>
    <cellStyle name="SAPBEXHLevel3 2 2 2 7" xfId="15908" xr:uid="{574564A4-D6FE-4751-8210-F2A703C1A4C3}"/>
    <cellStyle name="SAPBEXHLevel3 2 2 2 8" xfId="15909" xr:uid="{0267F144-5476-433A-87D8-9BE98EFF3A4F}"/>
    <cellStyle name="SAPBEXHLevel3 2 2 2 8 2" xfId="15910" xr:uid="{9D5EE45A-9BAC-48EB-B339-969899205421}"/>
    <cellStyle name="SAPBEXHLevel3 2 2 2 8_APM NE Q4-2024 Intra" xfId="21035" xr:uid="{AE66BD5D-44B9-4C2A-A7A3-CE0AB03C0870}"/>
    <cellStyle name="SAPBEXHLevel3 2 2 2_BS" xfId="17910" xr:uid="{B382A11D-A4CC-4CA8-880B-DAE4499EE40C}"/>
    <cellStyle name="SAPBEXHLevel3 2 2 3" xfId="15911" xr:uid="{05F0F04D-7365-41E1-BF64-0EE863FD12DA}"/>
    <cellStyle name="SAPBEXHLevel3 2 2 3 2" xfId="15912" xr:uid="{38E42A40-6514-4140-AE4F-606007600AD4}"/>
    <cellStyle name="SAPBEXHLevel3 2 2 3_APM NE Q4-2024 Intra" xfId="21036" xr:uid="{B2685FCF-0B65-443F-96A8-BA52F1B89E77}"/>
    <cellStyle name="SAPBEXHLevel3 2 2 4" xfId="15913" xr:uid="{481E3A23-1066-4E08-9CDF-D5FBCF20E1A2}"/>
    <cellStyle name="SAPBEXHLevel3 2 2 4 2" xfId="15914" xr:uid="{6D74C85E-B0B9-4D9E-880F-49EFC6457577}"/>
    <cellStyle name="SAPBEXHLevel3 2 2 4_APM NE Q4-2024 Intra" xfId="21037" xr:uid="{0090B9AC-16FA-4903-BAAD-C83FBDB132AE}"/>
    <cellStyle name="SAPBEXHLevel3 2 2 5" xfId="15915" xr:uid="{EE575B67-8AB7-4138-8426-26C39CA63C14}"/>
    <cellStyle name="SAPBEXHLevel3 2 2 5 2" xfId="15916" xr:uid="{A4AA27ED-5BCD-4404-AA33-E29C788BB8C5}"/>
    <cellStyle name="SAPBEXHLevel3 2 2 5_APM NE Q4-2024 Intra" xfId="21038" xr:uid="{F4892E0A-58A6-4466-B032-280E6DFC6BD0}"/>
    <cellStyle name="SAPBEXHLevel3 2 2 6" xfId="15917" xr:uid="{B2A11870-65D8-413F-B13A-B3517D0A3596}"/>
    <cellStyle name="SAPBEXHLevel3 2 2 7" xfId="15918" xr:uid="{5F455712-E0D0-4A55-9E8A-68A2394ACB92}"/>
    <cellStyle name="SAPBEXHLevel3 2 2 8" xfId="15919" xr:uid="{B941BE43-EADB-4711-9C78-C665B36515AF}"/>
    <cellStyle name="SAPBEXHLevel3 2 2 9" xfId="15920" xr:uid="{A90484D5-E91B-4DF0-9D2B-5EDFC5F2A5EA}"/>
    <cellStyle name="SAPBEXHLevel3 2 2 9 2" xfId="15921" xr:uid="{A03058D1-47EE-440E-B54A-AB9D96E4DA01}"/>
    <cellStyle name="SAPBEXHLevel3 2 2 9_APM NE Q4-2024 Intra" xfId="21039" xr:uid="{4040FCB3-83CE-4E32-94F8-60500048CD62}"/>
    <cellStyle name="SAPBEXHLevel3 2 2_APM NE Q4-2024 Intra" xfId="21031" xr:uid="{18A09B41-4D27-4E65-B872-06F569BCA4AD}"/>
    <cellStyle name="SAPBEXHLevel3 2 3" xfId="9136" xr:uid="{00000000-0005-0000-0000-0000AB1F0000}"/>
    <cellStyle name="SAPBEXHLevel3 2 3 2" xfId="15922" xr:uid="{8DE7666C-25D3-4D10-A034-D4FB891F6EB7}"/>
    <cellStyle name="SAPBEXHLevel3 2 3 2 2" xfId="15923" xr:uid="{E01BF3C6-0D3F-49D9-A1E9-029114F29FCC}"/>
    <cellStyle name="SAPBEXHLevel3 2 3 2_APM NE Q4-2024 Intra" xfId="21040" xr:uid="{B68C441F-4B6C-47F5-B8D2-5CCA3C4D8E60}"/>
    <cellStyle name="SAPBEXHLevel3 2 3 3" xfId="15924" xr:uid="{24F5C7E3-A2DE-442B-948D-119489860EA3}"/>
    <cellStyle name="SAPBEXHLevel3 2 3 3 2" xfId="15925" xr:uid="{DD64B9C5-662C-4BB3-819A-0082241BB8C9}"/>
    <cellStyle name="SAPBEXHLevel3 2 3 3_APM NE Q4-2024 Intra" xfId="21041" xr:uid="{267370A5-0318-43EB-ADBC-492CC98172EE}"/>
    <cellStyle name="SAPBEXHLevel3 2 3 4" xfId="15926" xr:uid="{2F92C261-9DCB-4AE1-81DD-8860F06D5B88}"/>
    <cellStyle name="SAPBEXHLevel3 2 3 4 2" xfId="15927" xr:uid="{0645752A-79C7-43F2-A560-276E602CADBB}"/>
    <cellStyle name="SAPBEXHLevel3 2 3 4_APM NE Q4-2024 Intra" xfId="21042" xr:uid="{A0527BC8-B69F-40C5-A6FA-77EBDE21C454}"/>
    <cellStyle name="SAPBEXHLevel3 2 3 5" xfId="15928" xr:uid="{749778EA-EA74-4CB5-871B-FDC9A331CC7D}"/>
    <cellStyle name="SAPBEXHLevel3 2 3 6" xfId="15929" xr:uid="{13DF925D-C3D5-4B1A-BE26-4532565ECCB9}"/>
    <cellStyle name="SAPBEXHLevel3 2 3 7" xfId="15930" xr:uid="{F1398490-801B-4566-AEF6-E98A45123CE4}"/>
    <cellStyle name="SAPBEXHLevel3 2 3 8" xfId="15931" xr:uid="{87AAA475-4710-4EEE-AF97-45C1E6F1B0BC}"/>
    <cellStyle name="SAPBEXHLevel3 2 3 8 2" xfId="15932" xr:uid="{033BECEA-6D0F-4361-9114-93FC4A8EF225}"/>
    <cellStyle name="SAPBEXHLevel3 2 3 8_APM NE Q4-2024 Intra" xfId="21043" xr:uid="{D344B080-1CD9-40FE-B95B-E1968C57C829}"/>
    <cellStyle name="SAPBEXHLevel3 2 3_BS" xfId="17911" xr:uid="{515A4063-7E2C-4592-8644-39B6E076F975}"/>
    <cellStyle name="SAPBEXHLevel3 2 4" xfId="15933" xr:uid="{19608AA3-ED4F-4019-8917-B7E5CCC67720}"/>
    <cellStyle name="SAPBEXHLevel3 2 4 2" xfId="15934" xr:uid="{E3FAFCB0-1DB4-4463-AE18-7B173D51F02F}"/>
    <cellStyle name="SAPBEXHLevel3 2 4 2 2" xfId="15935" xr:uid="{B73F90BB-B47E-46CC-B3AC-8A6BBFCF8966}"/>
    <cellStyle name="SAPBEXHLevel3 2 4 2_APM NE Q4-2024 Intra" xfId="21045" xr:uid="{205D0DCC-062C-4B85-879D-056F0AE32997}"/>
    <cellStyle name="SAPBEXHLevel3 2 4 3" xfId="15936" xr:uid="{0CD3477E-D82C-457A-8D46-2668FEEAD95D}"/>
    <cellStyle name="SAPBEXHLevel3 2 4 3 2" xfId="15937" xr:uid="{DFBA52DC-0529-4CFD-BA87-C1E0B38B11C6}"/>
    <cellStyle name="SAPBEXHLevel3 2 4 3_APM NE Q4-2024 Intra" xfId="21046" xr:uid="{DF6918E7-9945-4FF4-9A56-4353C52C0643}"/>
    <cellStyle name="SAPBEXHLevel3 2 4 4" xfId="15938" xr:uid="{4E02CF24-7D41-4177-BB05-E1BC6668CD0C}"/>
    <cellStyle name="SAPBEXHLevel3 2 4 4 2" xfId="15939" xr:uid="{ADE6770E-81F2-4E0F-A3F4-F2CE7E31F355}"/>
    <cellStyle name="SAPBEXHLevel3 2 4 4_APM NE Q4-2024 Intra" xfId="21047" xr:uid="{BA65C1E1-A902-4224-9AF5-9CE7DEF0E6DF}"/>
    <cellStyle name="SAPBEXHLevel3 2 4 5" xfId="15940" xr:uid="{AA91CB10-9134-45B5-BAB3-F2934F6B9E91}"/>
    <cellStyle name="SAPBEXHLevel3 2 4 6" xfId="15941" xr:uid="{D2727174-2D35-4EC7-A097-D7FE2F81A1E0}"/>
    <cellStyle name="SAPBEXHLevel3 2 4 7" xfId="15942" xr:uid="{5BE672C6-12E5-467F-AB42-A0D46BB87855}"/>
    <cellStyle name="SAPBEXHLevel3 2 4 8" xfId="15943" xr:uid="{47D71C8C-AEE9-402B-9F0F-956AE2A51C44}"/>
    <cellStyle name="SAPBEXHLevel3 2 4 8 2" xfId="15944" xr:uid="{638C4640-57B2-4A63-8928-B3CD4F7B6AE9}"/>
    <cellStyle name="SAPBEXHLevel3 2 4 8_APM NE Q4-2024 Intra" xfId="21048" xr:uid="{52329F67-E442-406E-9BEF-FE6C9EE9EF84}"/>
    <cellStyle name="SAPBEXHLevel3 2 4_APM NE Q4-2024 Intra" xfId="21044" xr:uid="{3B41D081-7A06-4471-B658-6AA80FB2BF8C}"/>
    <cellStyle name="SAPBEXHLevel3 2 5" xfId="15945" xr:uid="{D7835125-0DA5-4AF6-93B2-5456F5C672AF}"/>
    <cellStyle name="SAPBEXHLevel3 2 6" xfId="15946" xr:uid="{8603BD5A-91AA-415C-B12B-8A37890076FB}"/>
    <cellStyle name="SAPBEXHLevel3 2_APM NE Q4-2024 Intra" xfId="21030" xr:uid="{2E9EF650-B150-4ACE-B937-EA33F83C2BE9}"/>
    <cellStyle name="SAPBEXHLevel3 3" xfId="4988" xr:uid="{00000000-0005-0000-0000-0000AD1F0000}"/>
    <cellStyle name="SAPBEXHLevel3 3 10" xfId="15947" xr:uid="{9D993DCA-4836-48C5-84DC-69AE7F450C92}"/>
    <cellStyle name="SAPBEXHLevel3 3 11" xfId="15948" xr:uid="{30745F05-D961-4029-ADFD-9B7D45BB55DC}"/>
    <cellStyle name="SAPBEXHLevel3 3 11 2" xfId="15949" xr:uid="{02F99219-1F4C-4759-B0B7-E7B4CCD73293}"/>
    <cellStyle name="SAPBEXHLevel3 3 11_APM NE Q4-2024 Intra" xfId="21050" xr:uid="{A109856F-C1A4-4BCA-A975-20CD25CDCDB1}"/>
    <cellStyle name="SAPBEXHLevel3 3 2" xfId="4989" xr:uid="{00000000-0005-0000-0000-0000AE1F0000}"/>
    <cellStyle name="SAPBEXHLevel3 3 2 2" xfId="9139" xr:uid="{00000000-0005-0000-0000-0000AF1F0000}"/>
    <cellStyle name="SAPBEXHLevel3 3 2 2 2" xfId="15950" xr:uid="{F213C048-63DA-4921-BAF6-CC856DBF5FF7}"/>
    <cellStyle name="SAPBEXHLevel3 3 2 2_BS" xfId="17912" xr:uid="{293B16CD-942C-4C6B-B6D0-C118D11434C6}"/>
    <cellStyle name="SAPBEXHLevel3 3 2 3" xfId="15951" xr:uid="{7922AC7A-7EA2-4E7F-AAEB-CF6509628FEF}"/>
    <cellStyle name="SAPBEXHLevel3 3 2 3 2" xfId="15952" xr:uid="{289CB05E-2D05-4F1A-958E-D0C8BF69D69A}"/>
    <cellStyle name="SAPBEXHLevel3 3 2 3_APM NE Q4-2024 Intra" xfId="21052" xr:uid="{F260071C-A473-4EF1-B251-10D1EB16E4CA}"/>
    <cellStyle name="SAPBEXHLevel3 3 2 4" xfId="15953" xr:uid="{F9B36B34-2EBD-4694-BAEB-C4F69A364818}"/>
    <cellStyle name="SAPBEXHLevel3 3 2 4 2" xfId="15954" xr:uid="{578B77C2-E4FB-4D1A-92E5-DAFEFC83A5A1}"/>
    <cellStyle name="SAPBEXHLevel3 3 2 4_APM NE Q4-2024 Intra" xfId="21053" xr:uid="{5EA86693-CF18-42B1-97F9-5628C834EB10}"/>
    <cellStyle name="SAPBEXHLevel3 3 2 5" xfId="15955" xr:uid="{14B5ECD0-0174-4AA2-A807-51B16710984A}"/>
    <cellStyle name="SAPBEXHLevel3 3 2 6" xfId="15956" xr:uid="{3379F26B-35D4-4439-B13C-D309C19786AE}"/>
    <cellStyle name="SAPBEXHLevel3 3 2 7" xfId="15957" xr:uid="{9F43934F-5B1A-4D9A-9C19-BDCAEF8BA7E5}"/>
    <cellStyle name="SAPBEXHLevel3 3 2 8" xfId="15958" xr:uid="{AD0B0735-DB65-4FBA-BB2B-FAC830C21AE2}"/>
    <cellStyle name="SAPBEXHLevel3 3 2 8 2" xfId="15959" xr:uid="{B8CFDF9F-22DC-4CB7-A7B6-9D7DFB9C2E39}"/>
    <cellStyle name="SAPBEXHLevel3 3 2 8_APM NE Q4-2024 Intra" xfId="21054" xr:uid="{FFA60602-508B-4490-B1A3-E38B840C02CE}"/>
    <cellStyle name="SAPBEXHLevel3 3 2_APM NE Q4-2024 Intra" xfId="21051" xr:uid="{30F9EFB5-C968-4DCA-9121-9A1E80475A25}"/>
    <cellStyle name="SAPBEXHLevel3 3 3" xfId="9138" xr:uid="{00000000-0005-0000-0000-0000B01F0000}"/>
    <cellStyle name="SAPBEXHLevel3 3 3 2" xfId="15960" xr:uid="{88D8F390-3B15-4308-ADCB-1F809A11D9A8}"/>
    <cellStyle name="SAPBEXHLevel3 3 3 2 2" xfId="15961" xr:uid="{0B01A51A-9EE7-484E-B8DA-589044A32193}"/>
    <cellStyle name="SAPBEXHLevel3 3 3 2_APM NE Q4-2024 Intra" xfId="21055" xr:uid="{98186E55-C8A3-4DD9-BDD6-1B6B1CF4A7C6}"/>
    <cellStyle name="SAPBEXHLevel3 3 3 3" xfId="15962" xr:uid="{2DBBD241-75FE-436E-AD34-2287A30A9BC7}"/>
    <cellStyle name="SAPBEXHLevel3 3 3 3 2" xfId="15963" xr:uid="{500B981F-9643-4370-9D41-CF8A68C2D42B}"/>
    <cellStyle name="SAPBEXHLevel3 3 3 3_APM NE Q4-2024 Intra" xfId="21056" xr:uid="{F520C50C-A778-4558-A0B2-40230B421772}"/>
    <cellStyle name="SAPBEXHLevel3 3 3 4" xfId="15964" xr:uid="{E588EAB5-4903-4EFD-A408-6B5E8769BD66}"/>
    <cellStyle name="SAPBEXHLevel3 3 3 4 2" xfId="15965" xr:uid="{F8BAB3FE-D519-4683-8AF4-F663DD62BBD0}"/>
    <cellStyle name="SAPBEXHLevel3 3 3 4_APM NE Q4-2024 Intra" xfId="21057" xr:uid="{46F61E89-2798-4146-8ABC-686274FA58B0}"/>
    <cellStyle name="SAPBEXHLevel3 3 3 5" xfId="15966" xr:uid="{2AE5BDF2-7B60-4C92-BA69-08DF92537FB7}"/>
    <cellStyle name="SAPBEXHLevel3 3 3 6" xfId="15967" xr:uid="{15F53EAE-FA65-45C8-9E71-4C56D96D4C90}"/>
    <cellStyle name="SAPBEXHLevel3 3 3 7" xfId="15968" xr:uid="{4056A128-08F2-4ABC-A162-58A8F94CB77E}"/>
    <cellStyle name="SAPBEXHLevel3 3 3 8" xfId="15969" xr:uid="{C2A06835-E694-49C1-A291-01CCA1FFC542}"/>
    <cellStyle name="SAPBEXHLevel3 3 3 8 2" xfId="15970" xr:uid="{3D973E18-5D9A-437B-A5CB-777FD2CEE79F}"/>
    <cellStyle name="SAPBEXHLevel3 3 3 8_APM NE Q4-2024 Intra" xfId="21058" xr:uid="{8A728488-0163-4B10-930A-629601902CE2}"/>
    <cellStyle name="SAPBEXHLevel3 3 3_BS" xfId="17913" xr:uid="{CF2C15F4-88F9-47F3-8B0D-612B9B4FF98E}"/>
    <cellStyle name="SAPBEXHLevel3 3 4" xfId="15971" xr:uid="{9CEF8D1D-BBBB-4D77-BBBC-49C013784091}"/>
    <cellStyle name="SAPBEXHLevel3 3 4 2" xfId="15972" xr:uid="{FC8CB799-4A57-470A-B227-512BA489E838}"/>
    <cellStyle name="SAPBEXHLevel3 3 4 2 2" xfId="15973" xr:uid="{DC453BC2-3242-4014-8BBC-6C541F167CFA}"/>
    <cellStyle name="SAPBEXHLevel3 3 4 2_APM NE Q4-2024 Intra" xfId="21060" xr:uid="{DE4B6B26-1DA6-4622-922A-8EBBABD0B233}"/>
    <cellStyle name="SAPBEXHLevel3 3 4 3" xfId="15974" xr:uid="{1AD8BB5B-8DA8-4939-B50E-F4AEBCF742E4}"/>
    <cellStyle name="SAPBEXHLevel3 3 4 3 2" xfId="15975" xr:uid="{1A0B9B49-E59B-4A2A-A0F3-2E4C66C0C4A7}"/>
    <cellStyle name="SAPBEXHLevel3 3 4 3_APM NE Q4-2024 Intra" xfId="21061" xr:uid="{414C07A6-FA38-4BCB-8099-CB9782AEEA5D}"/>
    <cellStyle name="SAPBEXHLevel3 3 4 4" xfId="15976" xr:uid="{7DD01FB1-BBEF-4223-B427-40F7938A9DE9}"/>
    <cellStyle name="SAPBEXHLevel3 3 4 4 2" xfId="15977" xr:uid="{24E12264-F5E7-4683-88FB-AB72CF12F5A5}"/>
    <cellStyle name="SAPBEXHLevel3 3 4 4_APM NE Q4-2024 Intra" xfId="21062" xr:uid="{878C679B-44FD-4486-89CC-F4F9E91142DD}"/>
    <cellStyle name="SAPBEXHLevel3 3 4 5" xfId="15978" xr:uid="{19E1BA59-1783-448A-AA41-CBF050ED693A}"/>
    <cellStyle name="SAPBEXHLevel3 3 4 6" xfId="15979" xr:uid="{9986919C-A619-427C-9DE0-A49CB92A80F5}"/>
    <cellStyle name="SAPBEXHLevel3 3 4 7" xfId="15980" xr:uid="{DE43346E-510C-4F95-98F2-4283A1596609}"/>
    <cellStyle name="SAPBEXHLevel3 3 4 8" xfId="15981" xr:uid="{B00AC0D3-13B7-4F02-A24F-D484FCFB08C6}"/>
    <cellStyle name="SAPBEXHLevel3 3 4 8 2" xfId="15982" xr:uid="{8B6C9674-97D8-43CF-A780-AA5D812E04D7}"/>
    <cellStyle name="SAPBEXHLevel3 3 4 8_APM NE Q4-2024 Intra" xfId="21063" xr:uid="{B63DE793-E2C1-4F5B-8617-E1A387A6B8B0}"/>
    <cellStyle name="SAPBEXHLevel3 3 4_APM NE Q4-2024 Intra" xfId="21059" xr:uid="{0C76B577-8218-4306-B630-849AA85AFB5C}"/>
    <cellStyle name="SAPBEXHLevel3 3 5" xfId="15983" xr:uid="{96258EE0-EB33-4E5E-9578-C6FBCD1D58DA}"/>
    <cellStyle name="SAPBEXHLevel3 3 5 2" xfId="15984" xr:uid="{E5856B1F-D203-4E17-913A-94BED206D4D1}"/>
    <cellStyle name="SAPBEXHLevel3 3 5_APM NE Q4-2024 Intra" xfId="21064" xr:uid="{01A940E6-61BA-4042-AB31-770F5C411DF7}"/>
    <cellStyle name="SAPBEXHLevel3 3 6" xfId="15985" xr:uid="{8F6C123A-CFCF-46C7-9399-F1D4F5528F16}"/>
    <cellStyle name="SAPBEXHLevel3 3 6 2" xfId="15986" xr:uid="{9A575492-B5D8-4954-B896-679F1B00145F}"/>
    <cellStyle name="SAPBEXHLevel3 3 6_APM NE Q4-2024 Intra" xfId="21065" xr:uid="{85E104AD-9E07-4A90-9340-4C209DEDF7B3}"/>
    <cellStyle name="SAPBEXHLevel3 3 7" xfId="15987" xr:uid="{31820E96-E3C6-4B0D-AC71-409777435467}"/>
    <cellStyle name="SAPBEXHLevel3 3 7 2" xfId="15988" xr:uid="{C545B853-3813-4745-9791-8A7EFD43C9A7}"/>
    <cellStyle name="SAPBEXHLevel3 3 7_APM NE Q4-2024 Intra" xfId="21066" xr:uid="{E9CFF29C-BB4A-4C1C-9153-10367B0B9E79}"/>
    <cellStyle name="SAPBEXHLevel3 3 8" xfId="15989" xr:uid="{017AC6C9-A5B7-42E6-857D-A25C7718660A}"/>
    <cellStyle name="SAPBEXHLevel3 3 9" xfId="15990" xr:uid="{8A80FA1C-EB72-44E1-B47F-6BB5F40F40D7}"/>
    <cellStyle name="SAPBEXHLevel3 3_APM NE Q4-2024 Intra" xfId="21049" xr:uid="{1B1195DC-F6C3-4752-A941-429857F7BFD9}"/>
    <cellStyle name="SAPBEXHLevel3 4" xfId="4990" xr:uid="{00000000-0005-0000-0000-0000B21F0000}"/>
    <cellStyle name="SAPBEXHLevel3 4 10" xfId="15991" xr:uid="{971AABB0-5FD1-498D-849B-DF2AA1E3891B}"/>
    <cellStyle name="SAPBEXHLevel3 4 10 2" xfId="15992" xr:uid="{C7A76EEF-C274-4F7E-A9A5-40397BDC8CE7}"/>
    <cellStyle name="SAPBEXHLevel3 4 10_APM NE Q4-2024 Intra" xfId="21068" xr:uid="{0CF82B4E-5DCF-4715-8FA2-9F0FFB462DA0}"/>
    <cellStyle name="SAPBEXHLevel3 4 2" xfId="9140" xr:uid="{00000000-0005-0000-0000-0000B31F0000}"/>
    <cellStyle name="SAPBEXHLevel3 4 2 2" xfId="15993" xr:uid="{A7D9856B-2BF0-415E-8400-1F9CF1582A12}"/>
    <cellStyle name="SAPBEXHLevel3 4 2 2 2" xfId="15994" xr:uid="{765F794B-04B5-4DED-BE2A-77EE31BAF874}"/>
    <cellStyle name="SAPBEXHLevel3 4 2 2_APM NE Q4-2024 Intra" xfId="21069" xr:uid="{24EAB4C5-466E-4957-ACF1-256E2F710ACD}"/>
    <cellStyle name="SAPBEXHLevel3 4 2 3" xfId="15995" xr:uid="{3BC0A5D2-0531-4BCB-A443-9675B67FD42F}"/>
    <cellStyle name="SAPBEXHLevel3 4 2 3 2" xfId="15996" xr:uid="{3EE61DA7-194B-4CA4-8FB9-E2E535DF1AC3}"/>
    <cellStyle name="SAPBEXHLevel3 4 2 3_APM NE Q4-2024 Intra" xfId="21070" xr:uid="{3727AFD4-A50D-4DAA-BD60-BE4EBB8A471B}"/>
    <cellStyle name="SAPBEXHLevel3 4 2 4" xfId="15997" xr:uid="{11F3B445-C4E6-4397-B804-AC36CC986DAA}"/>
    <cellStyle name="SAPBEXHLevel3 4 2 4 2" xfId="15998" xr:uid="{A6599FFD-2810-497E-8067-305942225CC8}"/>
    <cellStyle name="SAPBEXHLevel3 4 2 4_APM NE Q4-2024 Intra" xfId="21071" xr:uid="{A4047A77-8271-47CD-AFC0-B127EF4867CD}"/>
    <cellStyle name="SAPBEXHLevel3 4 2 5" xfId="15999" xr:uid="{230AF75B-1358-4B30-9877-A09EA7C09A21}"/>
    <cellStyle name="SAPBEXHLevel3 4 2 6" xfId="16000" xr:uid="{1C6A62B3-DB31-463E-B861-63961ED0D67C}"/>
    <cellStyle name="SAPBEXHLevel3 4 2 7" xfId="16001" xr:uid="{4EAF1647-A2E5-491D-8E69-42A8D64E9685}"/>
    <cellStyle name="SAPBEXHLevel3 4 2 8" xfId="16002" xr:uid="{A54AC0F8-1CE1-44BE-89E1-09C023B71A53}"/>
    <cellStyle name="SAPBEXHLevel3 4 2 8 2" xfId="16003" xr:uid="{0D28F4BE-1BCE-42B2-906D-C46E8BCF69E0}"/>
    <cellStyle name="SAPBEXHLevel3 4 2 8_APM NE Q4-2024 Intra" xfId="21072" xr:uid="{9F76A682-E794-4DEF-903B-D7D292AADE84}"/>
    <cellStyle name="SAPBEXHLevel3 4 2_BS" xfId="17914" xr:uid="{A40F26BD-CE8A-44AB-B06A-9A9313A40328}"/>
    <cellStyle name="SAPBEXHLevel3 4 3" xfId="16004" xr:uid="{D76A5675-240E-49A2-B7C1-8478E11D87B8}"/>
    <cellStyle name="SAPBEXHLevel3 4 3 2" xfId="16005" xr:uid="{F507235C-2FC5-4644-A654-5FF93A6CBCA7}"/>
    <cellStyle name="SAPBEXHLevel3 4 3 2 2" xfId="16006" xr:uid="{744BA7D0-2A48-401C-ADF8-A115C2B4A0FF}"/>
    <cellStyle name="SAPBEXHLevel3 4 3 2_APM NE Q4-2024 Intra" xfId="21074" xr:uid="{AA16F54C-101C-4C74-8DDD-F6CB0666CA5A}"/>
    <cellStyle name="SAPBEXHLevel3 4 3 3" xfId="16007" xr:uid="{4CB39BBC-F62C-4AD2-8EEA-D1558432DEEB}"/>
    <cellStyle name="SAPBEXHLevel3 4 3 3 2" xfId="16008" xr:uid="{1FEFF747-8CDB-4418-AD94-795AEED69B32}"/>
    <cellStyle name="SAPBEXHLevel3 4 3 3_APM NE Q4-2024 Intra" xfId="21075" xr:uid="{C9FAEE59-2261-4F70-80AE-888C984DF5A9}"/>
    <cellStyle name="SAPBEXHLevel3 4 3 4" xfId="16009" xr:uid="{3F46615E-0B52-46D7-B0E7-8F7C7B01E9C8}"/>
    <cellStyle name="SAPBEXHLevel3 4 3 4 2" xfId="16010" xr:uid="{D966B0D7-4A11-4F26-882C-EC8B3FC915B8}"/>
    <cellStyle name="SAPBEXHLevel3 4 3 4_APM NE Q4-2024 Intra" xfId="21076" xr:uid="{00D3109A-45E0-46B8-A803-40D7CA9F1D5D}"/>
    <cellStyle name="SAPBEXHLevel3 4 3 5" xfId="16011" xr:uid="{402DACA3-0345-4E60-8341-AEBCBB551D1F}"/>
    <cellStyle name="SAPBEXHLevel3 4 3 6" xfId="16012" xr:uid="{E59C1487-541C-4ACC-89E8-68AEB2F35899}"/>
    <cellStyle name="SAPBEXHLevel3 4 3 7" xfId="16013" xr:uid="{3B2AC990-D004-45E0-AC31-DA44FEAB18F5}"/>
    <cellStyle name="SAPBEXHLevel3 4 3 8" xfId="16014" xr:uid="{E2540BA9-73B3-454F-B0C1-3803DE27429F}"/>
    <cellStyle name="SAPBEXHLevel3 4 3 8 2" xfId="16015" xr:uid="{5D63357F-8B19-4F9C-8BD3-CAD2B980ED2A}"/>
    <cellStyle name="SAPBEXHLevel3 4 3 8_APM NE Q4-2024 Intra" xfId="21077" xr:uid="{117B1D64-DE81-47BE-8000-C7ADCEB0FA43}"/>
    <cellStyle name="SAPBEXHLevel3 4 3_APM NE Q4-2024 Intra" xfId="21073" xr:uid="{56D578C4-0CD0-4D8D-8BAE-809C302282ED}"/>
    <cellStyle name="SAPBEXHLevel3 4 4" xfId="16016" xr:uid="{8C9A790C-CCBC-40E1-AA7A-02B3ACAC3B3A}"/>
    <cellStyle name="SAPBEXHLevel3 4 4 2" xfId="16017" xr:uid="{331BB2C6-C236-4C66-A846-B0677B57E50F}"/>
    <cellStyle name="SAPBEXHLevel3 4 4_APM NE Q4-2024 Intra" xfId="21078" xr:uid="{185D6CAD-9A3D-4D6B-9C69-B0E755F5EC1B}"/>
    <cellStyle name="SAPBEXHLevel3 4 5" xfId="16018" xr:uid="{60B6DF8F-8C07-4100-AEC8-99BF4951E906}"/>
    <cellStyle name="SAPBEXHLevel3 4 5 2" xfId="16019" xr:uid="{01D593D7-2D27-49C4-B78D-0F4C33D81A88}"/>
    <cellStyle name="SAPBEXHLevel3 4 5_APM NE Q4-2024 Intra" xfId="21079" xr:uid="{602CEEA4-F3AE-4630-B04C-DF61F7576D73}"/>
    <cellStyle name="SAPBEXHLevel3 4 6" xfId="16020" xr:uid="{0E5EAACE-7325-48CD-BE66-1D8121D7F889}"/>
    <cellStyle name="SAPBEXHLevel3 4 6 2" xfId="16021" xr:uid="{3601CB22-4A4B-48A6-9332-3FE2E35120DD}"/>
    <cellStyle name="SAPBEXHLevel3 4 6_APM NE Q4-2024 Intra" xfId="21080" xr:uid="{42F27FAC-7EC6-4568-B3D1-D7A673C41019}"/>
    <cellStyle name="SAPBEXHLevel3 4 7" xfId="16022" xr:uid="{C5494084-0064-4656-9337-528F47AD499D}"/>
    <cellStyle name="SAPBEXHLevel3 4 8" xfId="16023" xr:uid="{5D0EB2F9-7C34-421B-9292-91F9189E93F0}"/>
    <cellStyle name="SAPBEXHLevel3 4 9" xfId="16024" xr:uid="{16352A49-E037-497C-A1A1-7F3307026602}"/>
    <cellStyle name="SAPBEXHLevel3 4_APM NE Q4-2024 Intra" xfId="21067" xr:uid="{67D8F2A2-44BB-4CC5-A568-2AEB78B36196}"/>
    <cellStyle name="SAPBEXHLevel3 5" xfId="9135" xr:uid="{00000000-0005-0000-0000-0000B41F0000}"/>
    <cellStyle name="SAPBEXHLevel3 5 2" xfId="16025" xr:uid="{D35AE594-7C67-4A0B-A98F-7103264C4C4D}"/>
    <cellStyle name="SAPBEXHLevel3 5 2 2" xfId="16026" xr:uid="{F5849B22-1BB9-4F2A-A104-BF9DAA39CF0C}"/>
    <cellStyle name="SAPBEXHLevel3 5 2_APM NE Q4-2024 Intra" xfId="21081" xr:uid="{23E6C241-BF53-4364-9FAD-41E5202861BA}"/>
    <cellStyle name="SAPBEXHLevel3 5 3" xfId="16027" xr:uid="{E43E8A8F-EB13-43CF-8CEF-96E370A1DCC7}"/>
    <cellStyle name="SAPBEXHLevel3 5 3 2" xfId="16028" xr:uid="{30294F2C-8F97-4E4B-8434-B244F76A7EBD}"/>
    <cellStyle name="SAPBEXHLevel3 5 3_APM NE Q4-2024 Intra" xfId="21082" xr:uid="{1E245782-E1CA-4E50-92B3-D1E6573E3F83}"/>
    <cellStyle name="SAPBEXHLevel3 5 4" xfId="16029" xr:uid="{2829C9A9-291A-4AF3-9401-D5D7671A2504}"/>
    <cellStyle name="SAPBEXHLevel3 5 4 2" xfId="16030" xr:uid="{BAEB949D-0AFC-4254-889E-A2BFA25D9B9D}"/>
    <cellStyle name="SAPBEXHLevel3 5 4_APM NE Q4-2024 Intra" xfId="21083" xr:uid="{734004AA-5ACF-4850-B63E-134D9A187049}"/>
    <cellStyle name="SAPBEXHLevel3 5 5" xfId="16031" xr:uid="{443D6D37-153D-401E-A6F3-ECA482E773F4}"/>
    <cellStyle name="SAPBEXHLevel3 5 6" xfId="16032" xr:uid="{D3805563-F3A6-432C-A400-61EAE77CDDB1}"/>
    <cellStyle name="SAPBEXHLevel3 5 7" xfId="16033" xr:uid="{2668E1DB-27A8-438F-89D5-AF6F5794FD9B}"/>
    <cellStyle name="SAPBEXHLevel3 5 8" xfId="16034" xr:uid="{2FD36510-5009-46F7-9290-1A22B89C1FE5}"/>
    <cellStyle name="SAPBEXHLevel3 5 8 2" xfId="16035" xr:uid="{4F714A28-AEBD-4459-AB00-3AE2C9C0B7B5}"/>
    <cellStyle name="SAPBEXHLevel3 5 8_APM NE Q4-2024 Intra" xfId="21084" xr:uid="{56B97A29-C3AB-4ED2-B6D7-B3367EA2743B}"/>
    <cellStyle name="SAPBEXHLevel3 5_BS" xfId="17915" xr:uid="{F51AE7A0-8C7B-4ACA-BE9E-6617761BCB7C}"/>
    <cellStyle name="SAPBEXHLevel3 6" xfId="16036" xr:uid="{E25C55D1-34FB-4F86-BAC7-1D92F110E411}"/>
    <cellStyle name="SAPBEXHLevel3 7" xfId="16037" xr:uid="{34777C80-240E-4C59-BEA9-1F2A30C57376}"/>
    <cellStyle name="SAPBEXHLevel3 8" xfId="16038" xr:uid="{49B003FB-2872-437D-A876-FF12C35CEB97}"/>
    <cellStyle name="SAPBEXHLevel3 8 2" xfId="16039" xr:uid="{8D1F511C-90D2-43CC-A06D-FCFE35F4E89D}"/>
    <cellStyle name="SAPBEXHLevel3 8_APM NE Q4-2024 Intra" xfId="21085" xr:uid="{11B05D01-879A-4691-953A-2B857D21D6E5}"/>
    <cellStyle name="SAPBEXHLevel3_APM NE Q4-2024 Intra" xfId="21029" xr:uid="{8150C07D-DF3C-4C78-AF73-096C7CA5EA39}"/>
    <cellStyle name="SAPBEXHLevel3X" xfId="4991" xr:uid="{00000000-0005-0000-0000-0000B61F0000}"/>
    <cellStyle name="SAPBEXHLevel3X 2" xfId="4992" xr:uid="{00000000-0005-0000-0000-0000B71F0000}"/>
    <cellStyle name="SAPBEXHLevel3X 2 2" xfId="4993" xr:uid="{00000000-0005-0000-0000-0000B81F0000}"/>
    <cellStyle name="SAPBEXHLevel3X 2 2 2" xfId="9143" xr:uid="{00000000-0005-0000-0000-0000B91F0000}"/>
    <cellStyle name="SAPBEXHLevel3X 2 2 2 2" xfId="16040" xr:uid="{E39EC898-A2D6-4E24-84A5-D0FE922D7B02}"/>
    <cellStyle name="SAPBEXHLevel3X 2 2 2 2 2" xfId="16041" xr:uid="{9ED5AF91-3942-4577-BD72-AF5C7BB5285D}"/>
    <cellStyle name="SAPBEXHLevel3X 2 2 2 2_APM NE Q4-2024 Intra" xfId="21089" xr:uid="{1E243F31-4BB6-4B4B-A98D-B88096B711FD}"/>
    <cellStyle name="SAPBEXHLevel3X 2 2 2 3" xfId="16042" xr:uid="{598BC7A7-367D-4E1E-B155-59F821E6C96D}"/>
    <cellStyle name="SAPBEXHLevel3X 2 2 2 3 2" xfId="16043" xr:uid="{7B8C387B-87F0-4E6B-AE71-1FC3172CC499}"/>
    <cellStyle name="SAPBEXHLevel3X 2 2 2 3_APM NE Q4-2024 Intra" xfId="21090" xr:uid="{E5A8E1A9-33C7-4A4E-B1CD-44661BDCB510}"/>
    <cellStyle name="SAPBEXHLevel3X 2 2 2 4" xfId="16044" xr:uid="{FD840580-8DFA-4FB9-A9EA-509EBCA70584}"/>
    <cellStyle name="SAPBEXHLevel3X 2 2 2 4 2" xfId="16045" xr:uid="{75609321-7733-44AE-9496-52AD5EA783B4}"/>
    <cellStyle name="SAPBEXHLevel3X 2 2 2 4_APM NE Q4-2024 Intra" xfId="21091" xr:uid="{B4C02B61-8CF4-4D55-8F5B-2FB2684FD60B}"/>
    <cellStyle name="SAPBEXHLevel3X 2 2 2 5" xfId="16046" xr:uid="{8CC33D9E-CC75-444F-80E9-597CC1DF916F}"/>
    <cellStyle name="SAPBEXHLevel3X 2 2 2 6" xfId="16047" xr:uid="{9F2CE87A-2562-4230-A79C-5B73D71C57F6}"/>
    <cellStyle name="SAPBEXHLevel3X 2 2 2 7" xfId="16048" xr:uid="{4803055D-53C6-4C3A-8336-50BEEA9110BB}"/>
    <cellStyle name="SAPBEXHLevel3X 2 2 2 8" xfId="16049" xr:uid="{28FCD4AF-7B92-4EB4-86FD-D4FE0F3B5E64}"/>
    <cellStyle name="SAPBEXHLevel3X 2 2 2 8 2" xfId="16050" xr:uid="{72C9783F-0ECD-49D2-8F6E-99706EB17AB8}"/>
    <cellStyle name="SAPBEXHLevel3X 2 2 2 8_APM NE Q4-2024 Intra" xfId="21092" xr:uid="{4ACD63AB-6428-488D-8D5A-A25831292DCF}"/>
    <cellStyle name="SAPBEXHLevel3X 2 2 2_BS" xfId="17916" xr:uid="{A94C8343-85FB-40E6-8136-4EC118A3FC6C}"/>
    <cellStyle name="SAPBEXHLevel3X 2 2 3" xfId="16051" xr:uid="{A5D07C12-8691-4818-8573-89842E0E3BF4}"/>
    <cellStyle name="SAPBEXHLevel3X 2 2 3 2" xfId="16052" xr:uid="{52613652-2E47-4D08-B653-2EE929EBF35D}"/>
    <cellStyle name="SAPBEXHLevel3X 2 2 3_APM NE Q4-2024 Intra" xfId="21093" xr:uid="{4B12B49D-21B4-470A-9B70-FA1D4D69A0E3}"/>
    <cellStyle name="SAPBEXHLevel3X 2 2 4" xfId="16053" xr:uid="{2B011B38-3CF8-45C3-B8AA-43C2ED93A3EB}"/>
    <cellStyle name="SAPBEXHLevel3X 2 2 4 2" xfId="16054" xr:uid="{1ED1972E-1E96-4779-A6D3-6CA4811FE8EA}"/>
    <cellStyle name="SAPBEXHLevel3X 2 2 4_APM NE Q4-2024 Intra" xfId="21094" xr:uid="{25E0A342-3F78-490C-8075-3B5B428A3BF8}"/>
    <cellStyle name="SAPBEXHLevel3X 2 2 5" xfId="16055" xr:uid="{1166CF10-793C-4A85-9F49-747DAD494686}"/>
    <cellStyle name="SAPBEXHLevel3X 2 2 5 2" xfId="16056" xr:uid="{D119B9C7-9443-4EF2-BB0E-9599DD8B60AA}"/>
    <cellStyle name="SAPBEXHLevel3X 2 2 5_APM NE Q4-2024 Intra" xfId="21095" xr:uid="{30C8981B-BF49-43ED-B2AA-EBF152915005}"/>
    <cellStyle name="SAPBEXHLevel3X 2 2 6" xfId="16057" xr:uid="{B7F4311F-4F7B-44F2-8B9C-5DE1471AB7B7}"/>
    <cellStyle name="SAPBEXHLevel3X 2 2 7" xfId="16058" xr:uid="{A1DF7051-BF53-429A-B3A0-BD79BC134659}"/>
    <cellStyle name="SAPBEXHLevel3X 2 2 8" xfId="16059" xr:uid="{0BDED48B-AA0F-4160-BCD8-5E5525BA0CD4}"/>
    <cellStyle name="SAPBEXHLevel3X 2 2 9" xfId="16060" xr:uid="{D5BA3E7B-A8DD-497B-B168-23FA3B3FA186}"/>
    <cellStyle name="SAPBEXHLevel3X 2 2 9 2" xfId="16061" xr:uid="{CA063048-04F3-47B2-ACBE-AAB9832B8985}"/>
    <cellStyle name="SAPBEXHLevel3X 2 2 9_APM NE Q4-2024 Intra" xfId="21096" xr:uid="{0954543E-A8E3-4F86-B203-857E2ADD73DF}"/>
    <cellStyle name="SAPBEXHLevel3X 2 2_APM NE Q4-2024 Intra" xfId="21088" xr:uid="{AB9C14E7-14D8-4C7C-A6A6-A9D307A90B52}"/>
    <cellStyle name="SAPBEXHLevel3X 2 3" xfId="9142" xr:uid="{00000000-0005-0000-0000-0000BA1F0000}"/>
    <cellStyle name="SAPBEXHLevel3X 2 3 2" xfId="16062" xr:uid="{3B636065-9382-4789-8EAA-A7C53F3188B5}"/>
    <cellStyle name="SAPBEXHLevel3X 2 3 2 2" xfId="16063" xr:uid="{E1FD37DD-E7CF-421F-AF21-3275A91DFD68}"/>
    <cellStyle name="SAPBEXHLevel3X 2 3 2_APM NE Q4-2024 Intra" xfId="21097" xr:uid="{16CBC870-B4D1-48D2-9934-00370118D53A}"/>
    <cellStyle name="SAPBEXHLevel3X 2 3 3" xfId="16064" xr:uid="{D87DC4F0-3EA7-4C06-BD8A-ACF843DFBCC4}"/>
    <cellStyle name="SAPBEXHLevel3X 2 3 3 2" xfId="16065" xr:uid="{D3E81DB8-B59E-476A-9041-70AD177F831D}"/>
    <cellStyle name="SAPBEXHLevel3X 2 3 3_APM NE Q4-2024 Intra" xfId="21098" xr:uid="{E678A96C-87F9-4EE8-B7CC-4D7CD3FFD776}"/>
    <cellStyle name="SAPBEXHLevel3X 2 3 4" xfId="16066" xr:uid="{F72C59FC-BE98-4792-A2FD-27AB8E6E067B}"/>
    <cellStyle name="SAPBEXHLevel3X 2 3 4 2" xfId="16067" xr:uid="{8B964D22-F7DA-4014-833A-A839108FC31A}"/>
    <cellStyle name="SAPBEXHLevel3X 2 3 4_APM NE Q4-2024 Intra" xfId="21099" xr:uid="{54091C71-B8C9-411A-A9E7-6F1F4F636282}"/>
    <cellStyle name="SAPBEXHLevel3X 2 3 5" xfId="16068" xr:uid="{C1F3ED53-855B-4802-B2B7-0FBCCF0265E7}"/>
    <cellStyle name="SAPBEXHLevel3X 2 3 6" xfId="16069" xr:uid="{C669C178-5CF0-4807-ADC1-8E9CAE732A09}"/>
    <cellStyle name="SAPBEXHLevel3X 2 3 7" xfId="16070" xr:uid="{4F0342A7-9769-4313-9F10-0FB97DEC048C}"/>
    <cellStyle name="SAPBEXHLevel3X 2 3 8" xfId="16071" xr:uid="{73C9E3DD-7B50-4F56-99F1-9BDAC7DC5386}"/>
    <cellStyle name="SAPBEXHLevel3X 2 3 8 2" xfId="16072" xr:uid="{8254604A-4486-42F7-9C70-F1288361B855}"/>
    <cellStyle name="SAPBEXHLevel3X 2 3 8_APM NE Q4-2024 Intra" xfId="21100" xr:uid="{68CEDB6D-D414-4CE4-A706-DF4852EE5C3E}"/>
    <cellStyle name="SAPBEXHLevel3X 2 3_BS" xfId="17917" xr:uid="{596887D6-0602-41AE-A61C-2391DEDAB328}"/>
    <cellStyle name="SAPBEXHLevel3X 2 4" xfId="16073" xr:uid="{6D6F10D4-48B4-434D-B4DC-73731BC5649B}"/>
    <cellStyle name="SAPBEXHLevel3X 2 4 2" xfId="16074" xr:uid="{957D5CED-1095-445E-81D6-8FAD47BFA6CD}"/>
    <cellStyle name="SAPBEXHLevel3X 2 4 2 2" xfId="16075" xr:uid="{A4E7A52F-397B-4004-8982-2B2D4CDB024F}"/>
    <cellStyle name="SAPBEXHLevel3X 2 4 2_APM NE Q4-2024 Intra" xfId="21102" xr:uid="{AA5757DB-3877-4E4F-9BA3-78C32AF19726}"/>
    <cellStyle name="SAPBEXHLevel3X 2 4 3" xfId="16076" xr:uid="{908946E5-D7F4-43A2-A806-AE6F56617369}"/>
    <cellStyle name="SAPBEXHLevel3X 2 4 3 2" xfId="16077" xr:uid="{7AE40191-2454-4BBC-8251-32F300651D4A}"/>
    <cellStyle name="SAPBEXHLevel3X 2 4 3_APM NE Q4-2024 Intra" xfId="21103" xr:uid="{4445A83D-5DD9-4444-BE97-D94D8646923A}"/>
    <cellStyle name="SAPBEXHLevel3X 2 4 4" xfId="16078" xr:uid="{7FDD7A60-AF56-40BD-BD01-CF2E6E195E14}"/>
    <cellStyle name="SAPBEXHLevel3X 2 4 4 2" xfId="16079" xr:uid="{9B9D7C25-CA45-4A5B-A1C1-2C6DEFB60E99}"/>
    <cellStyle name="SAPBEXHLevel3X 2 4 4_APM NE Q4-2024 Intra" xfId="21104" xr:uid="{BBDA86C7-8FC5-443A-A18F-5AE49628579A}"/>
    <cellStyle name="SAPBEXHLevel3X 2 4 5" xfId="16080" xr:uid="{B5C02254-CBDB-4FF1-9BAB-5B4808973448}"/>
    <cellStyle name="SAPBEXHLevel3X 2 4 6" xfId="16081" xr:uid="{950CCDD0-0B58-445B-BB2E-B6BE9A64C856}"/>
    <cellStyle name="SAPBEXHLevel3X 2 4 7" xfId="16082" xr:uid="{44C3881E-E65F-4033-AB34-FA6955D0394D}"/>
    <cellStyle name="SAPBEXHLevel3X 2 4 8" xfId="16083" xr:uid="{FF33082F-9575-47AB-BF0C-722CB1F1A853}"/>
    <cellStyle name="SAPBEXHLevel3X 2 4 8 2" xfId="16084" xr:uid="{35E21C9E-345F-44C8-9992-70202E13FAA8}"/>
    <cellStyle name="SAPBEXHLevel3X 2 4 8_APM NE Q4-2024 Intra" xfId="21105" xr:uid="{8D869482-4745-4529-B499-282F7FF77A92}"/>
    <cellStyle name="SAPBEXHLevel3X 2 4_APM NE Q4-2024 Intra" xfId="21101" xr:uid="{266AB626-C01F-441F-A475-87F1FCA9A806}"/>
    <cellStyle name="SAPBEXHLevel3X 2 5" xfId="16085" xr:uid="{002C2915-FA8F-4363-97CB-17FE78D4D218}"/>
    <cellStyle name="SAPBEXHLevel3X 2 6" xfId="16086" xr:uid="{224FAE60-F3D0-4D10-AA20-7AA33B38052A}"/>
    <cellStyle name="SAPBEXHLevel3X 2_APM NE Q4-2024 Intra" xfId="21087" xr:uid="{63E60F0F-3CA1-4F9B-B19E-448EE3488B04}"/>
    <cellStyle name="SAPBEXHLevel3X 3" xfId="4994" xr:uid="{00000000-0005-0000-0000-0000BC1F0000}"/>
    <cellStyle name="SAPBEXHLevel3X 3 10" xfId="16087" xr:uid="{0646376D-71F5-4787-8DA3-0B4C94DDEF44}"/>
    <cellStyle name="SAPBEXHLevel3X 3 11" xfId="16088" xr:uid="{154622B9-6A32-41E3-9F6D-04524EE7C788}"/>
    <cellStyle name="SAPBEXHLevel3X 3 11 2" xfId="16089" xr:uid="{CB47337E-6241-4129-A061-53B0C649900D}"/>
    <cellStyle name="SAPBEXHLevel3X 3 11_APM NE Q4-2024 Intra" xfId="21107" xr:uid="{28841335-6E83-4A8C-B6A1-E7149C627D4C}"/>
    <cellStyle name="SAPBEXHLevel3X 3 2" xfId="9144" xr:uid="{00000000-0005-0000-0000-0000BD1F0000}"/>
    <cellStyle name="SAPBEXHLevel3X 3 2 2" xfId="16090" xr:uid="{9F94EFA2-B5C8-4BFB-ABA7-6F24A12B0C07}"/>
    <cellStyle name="SAPBEXHLevel3X 3 2 2 2" xfId="16091" xr:uid="{00F03A3E-C678-4AC9-A3FF-06A0650B2F55}"/>
    <cellStyle name="SAPBEXHLevel3X 3 2 2_APM NE Q4-2024 Intra" xfId="21108" xr:uid="{FDAAA858-9D7F-406C-BABD-364571EED1F2}"/>
    <cellStyle name="SAPBEXHLevel3X 3 2 3" xfId="16092" xr:uid="{5DE8432F-6179-406D-A6C6-88CE07746447}"/>
    <cellStyle name="SAPBEXHLevel3X 3 2 3 2" xfId="16093" xr:uid="{C791E325-27BE-4871-85E6-D53A90984432}"/>
    <cellStyle name="SAPBEXHLevel3X 3 2 3_APM NE Q4-2024 Intra" xfId="21109" xr:uid="{28DCD3E7-E646-4A80-8C1C-1C18C96F2F74}"/>
    <cellStyle name="SAPBEXHLevel3X 3 2 4" xfId="16094" xr:uid="{CCC9AB8B-0024-4AA9-B95E-30A0DEFC37F0}"/>
    <cellStyle name="SAPBEXHLevel3X 3 2 4 2" xfId="16095" xr:uid="{64BC34B6-7001-44C7-BA87-C4E1B2833D7F}"/>
    <cellStyle name="SAPBEXHLevel3X 3 2 4_APM NE Q4-2024 Intra" xfId="21110" xr:uid="{D31428D1-BDF3-4B3C-B98A-C353D9E6B93C}"/>
    <cellStyle name="SAPBEXHLevel3X 3 2 5" xfId="16096" xr:uid="{419BA843-4132-4869-A029-A3E0DC24DCEE}"/>
    <cellStyle name="SAPBEXHLevel3X 3 2 6" xfId="16097" xr:uid="{68C7C010-3719-4435-A8A6-7588406E6013}"/>
    <cellStyle name="SAPBEXHLevel3X 3 2 7" xfId="16098" xr:uid="{DA925463-DA63-4328-A390-E7275E8931D3}"/>
    <cellStyle name="SAPBEXHLevel3X 3 2 8" xfId="16099" xr:uid="{3F32DE1D-874A-4C43-829E-DCE95EA284AE}"/>
    <cellStyle name="SAPBEXHLevel3X 3 2 8 2" xfId="16100" xr:uid="{403E6FFB-4487-4148-AFFA-108767D62051}"/>
    <cellStyle name="SAPBEXHLevel3X 3 2 8_APM NE Q4-2024 Intra" xfId="21111" xr:uid="{A898B49B-ED1D-4D17-8517-DC309F3DD83B}"/>
    <cellStyle name="SAPBEXHLevel3X 3 2_BS" xfId="17918" xr:uid="{3079030D-911D-4495-8F36-C63DEC3914B0}"/>
    <cellStyle name="SAPBEXHLevel3X 3 3" xfId="16101" xr:uid="{F8861028-4B19-4B46-94DC-BBD9E6BBCAD7}"/>
    <cellStyle name="SAPBEXHLevel3X 3 3 2" xfId="16102" xr:uid="{8AE5B48B-5803-4D14-9899-9AF3E14E62A3}"/>
    <cellStyle name="SAPBEXHLevel3X 3 3 2 2" xfId="16103" xr:uid="{5DC065BC-0371-49CA-9D16-57A5B049745E}"/>
    <cellStyle name="SAPBEXHLevel3X 3 3 2_APM NE Q4-2024 Intra" xfId="21113" xr:uid="{CFC35A81-7FEC-45E8-A4B8-0F5A2D45AAED}"/>
    <cellStyle name="SAPBEXHLevel3X 3 3 3" xfId="16104" xr:uid="{4156B12C-709E-4F98-97C1-EAA802EB3B50}"/>
    <cellStyle name="SAPBEXHLevel3X 3 3 3 2" xfId="16105" xr:uid="{756CEB4B-0997-4632-93B9-1AD18A8CCED4}"/>
    <cellStyle name="SAPBEXHLevel3X 3 3 3_APM NE Q4-2024 Intra" xfId="21114" xr:uid="{168C9FB7-FD1C-4E3E-BB23-845BCA6DCF6E}"/>
    <cellStyle name="SAPBEXHLevel3X 3 3 4" xfId="16106" xr:uid="{D97C1A22-0A74-4731-9AB2-ED2B7231997D}"/>
    <cellStyle name="SAPBEXHLevel3X 3 3 4 2" xfId="16107" xr:uid="{1E1AF516-68F2-4DBF-8B52-F13AC4835921}"/>
    <cellStyle name="SAPBEXHLevel3X 3 3 4_APM NE Q4-2024 Intra" xfId="21115" xr:uid="{2172041D-34D6-4E02-834D-CD85503D965C}"/>
    <cellStyle name="SAPBEXHLevel3X 3 3 5" xfId="16108" xr:uid="{66B4D08D-A802-4EBA-8D2F-3A7751FDA2CE}"/>
    <cellStyle name="SAPBEXHLevel3X 3 3 6" xfId="16109" xr:uid="{97DC495F-B5D8-4F3E-B1AD-35093187B615}"/>
    <cellStyle name="SAPBEXHLevel3X 3 3 7" xfId="16110" xr:uid="{2E053C07-D543-4147-BF9D-E8A8C5B36B31}"/>
    <cellStyle name="SAPBEXHLevel3X 3 3 8" xfId="16111" xr:uid="{AF758526-0FC1-43B1-9FA0-28548FBA22F3}"/>
    <cellStyle name="SAPBEXHLevel3X 3 3 8 2" xfId="16112" xr:uid="{A376F300-105F-4295-99DB-D7B2066C60CE}"/>
    <cellStyle name="SAPBEXHLevel3X 3 3 8_APM NE Q4-2024 Intra" xfId="21116" xr:uid="{C7FA36E0-23C3-4035-8192-363571406F57}"/>
    <cellStyle name="SAPBEXHLevel3X 3 3_APM NE Q4-2024 Intra" xfId="21112" xr:uid="{3AC94F6F-8209-41B1-9149-79E3D0669655}"/>
    <cellStyle name="SAPBEXHLevel3X 3 4" xfId="16113" xr:uid="{BE9B67B6-F155-40D9-AAC6-DB1CA96384CC}"/>
    <cellStyle name="SAPBEXHLevel3X 3 4 2" xfId="16114" xr:uid="{F9C86E97-EA5C-4C14-AB37-49D4ECE2EB12}"/>
    <cellStyle name="SAPBEXHLevel3X 3 4 2 2" xfId="16115" xr:uid="{3B6C17CB-F54B-4799-AE27-92E2B933E067}"/>
    <cellStyle name="SAPBEXHLevel3X 3 4 2_APM NE Q4-2024 Intra" xfId="21118" xr:uid="{685EABB9-7F97-4D6C-B442-291721D83FEB}"/>
    <cellStyle name="SAPBEXHLevel3X 3 4 3" xfId="16116" xr:uid="{D4A3C5E9-CCE5-4397-903B-C87D9EFAA3DC}"/>
    <cellStyle name="SAPBEXHLevel3X 3 4 3 2" xfId="16117" xr:uid="{772A25FE-7224-48F3-B4BC-A829089768E2}"/>
    <cellStyle name="SAPBEXHLevel3X 3 4 3_APM NE Q4-2024 Intra" xfId="21119" xr:uid="{7A66542F-41D3-4006-A8F6-0C09FCB8E862}"/>
    <cellStyle name="SAPBEXHLevel3X 3 4 4" xfId="16118" xr:uid="{29AFC49D-E3E2-4DA1-B8EB-9ACF6C9E3E21}"/>
    <cellStyle name="SAPBEXHLevel3X 3 4 4 2" xfId="16119" xr:uid="{7C24FF39-49AF-43E3-B86C-B4AE411B0FAE}"/>
    <cellStyle name="SAPBEXHLevel3X 3 4 4_APM NE Q4-2024 Intra" xfId="21120" xr:uid="{B6C380AD-203D-4344-9146-834760A89412}"/>
    <cellStyle name="SAPBEXHLevel3X 3 4 5" xfId="16120" xr:uid="{F312373F-61BE-4219-884D-2C921B97CFA9}"/>
    <cellStyle name="SAPBEXHLevel3X 3 4 6" xfId="16121" xr:uid="{8A6D8234-FFE4-4E0D-9EE5-EE62BFD8159D}"/>
    <cellStyle name="SAPBEXHLevel3X 3 4 7" xfId="16122" xr:uid="{1A86D957-3E89-451B-BFAF-8A806597F953}"/>
    <cellStyle name="SAPBEXHLevel3X 3 4 8" xfId="16123" xr:uid="{587BA510-EB6E-40BB-B1B2-DA5B35489BDB}"/>
    <cellStyle name="SAPBEXHLevel3X 3 4 8 2" xfId="16124" xr:uid="{8FC27199-9512-41D4-A130-C1AE0E792042}"/>
    <cellStyle name="SAPBEXHLevel3X 3 4 8_APM NE Q4-2024 Intra" xfId="21121" xr:uid="{D66FA436-8989-4992-9808-C09EA2C46321}"/>
    <cellStyle name="SAPBEXHLevel3X 3 4_APM NE Q4-2024 Intra" xfId="21117" xr:uid="{05CCCFF9-4A99-4965-A189-842E7FBB7FBA}"/>
    <cellStyle name="SAPBEXHLevel3X 3 5" xfId="16125" xr:uid="{60AB77EA-8CF2-47A4-B47B-5F53AC7AC388}"/>
    <cellStyle name="SAPBEXHLevel3X 3 5 2" xfId="16126" xr:uid="{777D86CF-0183-41D2-B91A-8661C3AF3019}"/>
    <cellStyle name="SAPBEXHLevel3X 3 5_APM NE Q4-2024 Intra" xfId="21122" xr:uid="{D25D3FFE-C454-4130-8165-6450352F7E66}"/>
    <cellStyle name="SAPBEXHLevel3X 3 6" xfId="16127" xr:uid="{2C371FDE-7F14-4983-8D03-08116B526606}"/>
    <cellStyle name="SAPBEXHLevel3X 3 6 2" xfId="16128" xr:uid="{B1357FC5-2601-49E9-A805-0A7D5F4E44E2}"/>
    <cellStyle name="SAPBEXHLevel3X 3 6_APM NE Q4-2024 Intra" xfId="21123" xr:uid="{32739DA4-430B-4692-B56E-279EEB6506D3}"/>
    <cellStyle name="SAPBEXHLevel3X 3 7" xfId="16129" xr:uid="{9D951E3D-CE78-4FD3-8A99-D424AD97E0ED}"/>
    <cellStyle name="SAPBEXHLevel3X 3 7 2" xfId="16130" xr:uid="{0283E49A-ACF2-48C0-93CE-CE0493A18A34}"/>
    <cellStyle name="SAPBEXHLevel3X 3 7_APM NE Q4-2024 Intra" xfId="21124" xr:uid="{57B021F2-1C57-4830-8C2A-353EBBFC4A64}"/>
    <cellStyle name="SAPBEXHLevel3X 3 8" xfId="16131" xr:uid="{7421DC87-6D4B-41AA-8975-5656303D5602}"/>
    <cellStyle name="SAPBEXHLevel3X 3 9" xfId="16132" xr:uid="{70CC1653-0844-41B4-9EDF-B9979587A126}"/>
    <cellStyle name="SAPBEXHLevel3X 3_APM NE Q4-2024 Intra" xfId="21106" xr:uid="{242994CD-56F3-4BBF-98A5-2297451A8D48}"/>
    <cellStyle name="SAPBEXHLevel3X 4" xfId="9141" xr:uid="{00000000-0005-0000-0000-0000BE1F0000}"/>
    <cellStyle name="SAPBEXHLevel3X 4 10" xfId="16133" xr:uid="{0C9ABABE-F4DC-4FE3-B5C6-451858D09FA5}"/>
    <cellStyle name="SAPBEXHLevel3X 4 10 2" xfId="16134" xr:uid="{7B077A09-C277-410C-8A4C-FF377F65703A}"/>
    <cellStyle name="SAPBEXHLevel3X 4 10_APM NE Q4-2024 Intra" xfId="21125" xr:uid="{EB8D892A-ACE9-4687-9A1B-144C03FB6016}"/>
    <cellStyle name="SAPBEXHLevel3X 4 2" xfId="16135" xr:uid="{63BB5F3D-2AC7-47FF-B532-26192FB35D52}"/>
    <cellStyle name="SAPBEXHLevel3X 4 2 2" xfId="16136" xr:uid="{35CA94AC-FC30-46BE-9AE7-2610B45B160D}"/>
    <cellStyle name="SAPBEXHLevel3X 4 2 2 2" xfId="16137" xr:uid="{CD07BEB7-0DBA-480F-B2F2-22A67885BADF}"/>
    <cellStyle name="SAPBEXHLevel3X 4 2 2_APM NE Q4-2024 Intra" xfId="21127" xr:uid="{40720986-F89D-4DC5-8266-F031A96A6E0A}"/>
    <cellStyle name="SAPBEXHLevel3X 4 2 3" xfId="16138" xr:uid="{7A021725-E8E8-4EF5-9D5A-FEFD7CCDD911}"/>
    <cellStyle name="SAPBEXHLevel3X 4 2 3 2" xfId="16139" xr:uid="{4AA1B7BF-ED8C-431B-8934-E5DB975201AE}"/>
    <cellStyle name="SAPBEXHLevel3X 4 2 3_APM NE Q4-2024 Intra" xfId="21128" xr:uid="{3BA36CF6-FF24-41B2-8523-BADC8A9D1DB9}"/>
    <cellStyle name="SAPBEXHLevel3X 4 2 4" xfId="16140" xr:uid="{96D8FB83-8418-47FA-AD44-27B70FB2CCFB}"/>
    <cellStyle name="SAPBEXHLevel3X 4 2 4 2" xfId="16141" xr:uid="{B410266A-854B-43B9-8D63-02C37C21C742}"/>
    <cellStyle name="SAPBEXHLevel3X 4 2 4_APM NE Q4-2024 Intra" xfId="21129" xr:uid="{D9E34518-B190-4C7B-8FCA-0165D1AD38FE}"/>
    <cellStyle name="SAPBEXHLevel3X 4 2 5" xfId="16142" xr:uid="{206F23C1-9B41-4EA1-B682-FCEC8BDFE6F6}"/>
    <cellStyle name="SAPBEXHLevel3X 4 2 6" xfId="16143" xr:uid="{B723D8BE-7C06-4AA0-947B-404479BB9068}"/>
    <cellStyle name="SAPBEXHLevel3X 4 2 7" xfId="16144" xr:uid="{AC9BA66D-B9B1-4D81-A2D1-92ECC7E867E2}"/>
    <cellStyle name="SAPBEXHLevel3X 4 2 8" xfId="16145" xr:uid="{C0E7A9A2-0E18-4AC5-9B9F-9A32E377413C}"/>
    <cellStyle name="SAPBEXHLevel3X 4 2 8 2" xfId="16146" xr:uid="{F890F660-ACE2-485A-8AE5-AD767BA552DE}"/>
    <cellStyle name="SAPBEXHLevel3X 4 2 8_APM NE Q4-2024 Intra" xfId="21130" xr:uid="{6F1082E8-6069-41BC-9B1C-0AA831C4FC65}"/>
    <cellStyle name="SAPBEXHLevel3X 4 2_APM NE Q4-2024 Intra" xfId="21126" xr:uid="{0D2722E4-6E1C-42A6-94CD-FF4C3E92E309}"/>
    <cellStyle name="SAPBEXHLevel3X 4 3" xfId="16147" xr:uid="{A6F74E0B-BD7D-4536-84F5-A00526EAFED1}"/>
    <cellStyle name="SAPBEXHLevel3X 4 3 2" xfId="16148" xr:uid="{8777A195-1A7B-4612-A6C8-9919FA2B661D}"/>
    <cellStyle name="SAPBEXHLevel3X 4 3 2 2" xfId="16149" xr:uid="{91E7339F-DE0B-4D37-A74A-C4EF7635B6B3}"/>
    <cellStyle name="SAPBEXHLevel3X 4 3 2_APM NE Q4-2024 Intra" xfId="21132" xr:uid="{CAFE71EE-0DBF-4DE0-8A14-5FDD7F3A97EB}"/>
    <cellStyle name="SAPBEXHLevel3X 4 3 3" xfId="16150" xr:uid="{0ED0E9F0-DD66-4665-99B4-F8E8AFF00959}"/>
    <cellStyle name="SAPBEXHLevel3X 4 3 3 2" xfId="16151" xr:uid="{E4346E4C-1F69-4E4E-82E4-98AF00D6BE24}"/>
    <cellStyle name="SAPBEXHLevel3X 4 3 3_APM NE Q4-2024 Intra" xfId="21133" xr:uid="{5A84A182-4613-4C61-AF6C-B877C592EF71}"/>
    <cellStyle name="SAPBEXHLevel3X 4 3 4" xfId="16152" xr:uid="{E2CD26B9-6A71-41FC-A262-ED29EE1605F4}"/>
    <cellStyle name="SAPBEXHLevel3X 4 3 4 2" xfId="16153" xr:uid="{1265E2B3-A87D-4EB2-A594-838CB1076DEE}"/>
    <cellStyle name="SAPBEXHLevel3X 4 3 4_APM NE Q4-2024 Intra" xfId="21134" xr:uid="{4C1E2F6F-7A61-4099-80A2-34C08B3B6339}"/>
    <cellStyle name="SAPBEXHLevel3X 4 3 5" xfId="16154" xr:uid="{BA1CB5AA-1FC2-4AA8-AAFD-8A1FD3A07B6F}"/>
    <cellStyle name="SAPBEXHLevel3X 4 3 6" xfId="16155" xr:uid="{ED98D55D-1FAD-452D-B246-EE8EF2A4782B}"/>
    <cellStyle name="SAPBEXHLevel3X 4 3 7" xfId="16156" xr:uid="{F712F7A5-1882-4FC6-AA43-A14BBD8BBA1D}"/>
    <cellStyle name="SAPBEXHLevel3X 4 3 8" xfId="16157" xr:uid="{1619F9D0-319A-4D42-8EBC-0DF9AFC54378}"/>
    <cellStyle name="SAPBEXHLevel3X 4 3 8 2" xfId="16158" xr:uid="{ECF545AA-7E65-4531-84BB-8F032CD9A3D5}"/>
    <cellStyle name="SAPBEXHLevel3X 4 3 8_APM NE Q4-2024 Intra" xfId="21135" xr:uid="{49032C5A-336B-4754-947E-B26851D27DD6}"/>
    <cellStyle name="SAPBEXHLevel3X 4 3_APM NE Q4-2024 Intra" xfId="21131" xr:uid="{6BA37A1F-C33D-4981-A167-D308E1A513AB}"/>
    <cellStyle name="SAPBEXHLevel3X 4 4" xfId="16159" xr:uid="{43687AAC-98FB-486E-90B7-6A03CB498EF7}"/>
    <cellStyle name="SAPBEXHLevel3X 4 4 2" xfId="16160" xr:uid="{17EDBB47-A786-4281-A043-AD763BFC7F8A}"/>
    <cellStyle name="SAPBEXHLevel3X 4 4_APM NE Q4-2024 Intra" xfId="21136" xr:uid="{B5F56BD2-0D35-421F-84E0-F114CF6681C2}"/>
    <cellStyle name="SAPBEXHLevel3X 4 5" xfId="16161" xr:uid="{0FB9CFF1-BB8E-43E1-83B5-59A218BD768C}"/>
    <cellStyle name="SAPBEXHLevel3X 4 5 2" xfId="16162" xr:uid="{35BD3CC1-ADC5-42CA-8F9F-21B6BBF42D5C}"/>
    <cellStyle name="SAPBEXHLevel3X 4 5_APM NE Q4-2024 Intra" xfId="21137" xr:uid="{C932479B-A630-4826-BBEE-6831C90ADDAE}"/>
    <cellStyle name="SAPBEXHLevel3X 4 6" xfId="16163" xr:uid="{3304DBF4-CA4C-4861-A850-B7BAB84BD0A1}"/>
    <cellStyle name="SAPBEXHLevel3X 4 6 2" xfId="16164" xr:uid="{7A205915-5D81-4400-B10E-9876F3AFEAF5}"/>
    <cellStyle name="SAPBEXHLevel3X 4 6_APM NE Q4-2024 Intra" xfId="21138" xr:uid="{FCAE58D1-5DF4-40F7-A833-1B663CCF2EF7}"/>
    <cellStyle name="SAPBEXHLevel3X 4 7" xfId="16165" xr:uid="{3F019DCF-5426-46B5-B55B-3DE5E050DF9E}"/>
    <cellStyle name="SAPBEXHLevel3X 4 8" xfId="16166" xr:uid="{E2820E58-C76F-4F07-8D2A-000F4BB98E6D}"/>
    <cellStyle name="SAPBEXHLevel3X 4 9" xfId="16167" xr:uid="{40312E32-2CF9-43AB-BE2B-CC65CFA0DBB2}"/>
    <cellStyle name="SAPBEXHLevel3X 4_BS" xfId="17919" xr:uid="{E2BC2C14-619A-4DE4-9D88-34C04E7D4F00}"/>
    <cellStyle name="SAPBEXHLevel3X 5" xfId="16168" xr:uid="{608F0C1B-442D-4FBD-B826-D44A432BC706}"/>
    <cellStyle name="SAPBEXHLevel3X 5 2" xfId="16169" xr:uid="{B4A2CBAE-FF60-4765-A28A-EE827AFF8705}"/>
    <cellStyle name="SAPBEXHLevel3X 5 2 2" xfId="16170" xr:uid="{F77EED24-FB1C-4349-9527-8CE8B99403DF}"/>
    <cellStyle name="SAPBEXHLevel3X 5 2_APM NE Q4-2024 Intra" xfId="21140" xr:uid="{66A9D548-84E2-4321-A20F-7DDA516425FE}"/>
    <cellStyle name="SAPBEXHLevel3X 5 3" xfId="16171" xr:uid="{94CF0520-163E-45F5-B951-F5725DF346EA}"/>
    <cellStyle name="SAPBEXHLevel3X 5 3 2" xfId="16172" xr:uid="{A5633BC6-38D1-45B2-96F7-6CDF5FD665C0}"/>
    <cellStyle name="SAPBEXHLevel3X 5 3_APM NE Q4-2024 Intra" xfId="21141" xr:uid="{0FA182CD-0E88-4E5C-B7FB-C74D3B1F031D}"/>
    <cellStyle name="SAPBEXHLevel3X 5 4" xfId="16173" xr:uid="{62DCF0D5-7906-4AB9-ABB0-2603FE737FCE}"/>
    <cellStyle name="SAPBEXHLevel3X 5 4 2" xfId="16174" xr:uid="{10F69E94-FAA3-4F04-950A-DF3F8DFE3F9A}"/>
    <cellStyle name="SAPBEXHLevel3X 5 4_APM NE Q4-2024 Intra" xfId="21142" xr:uid="{37B3B32B-C331-473B-A2A1-D3327521D1D8}"/>
    <cellStyle name="SAPBEXHLevel3X 5 5" xfId="16175" xr:uid="{3AFF1612-CF16-4E61-9845-3EA941A6AFCB}"/>
    <cellStyle name="SAPBEXHLevel3X 5 6" xfId="16176" xr:uid="{EE4288B4-9643-4D80-B1D3-001283E307DF}"/>
    <cellStyle name="SAPBEXHLevel3X 5 7" xfId="16177" xr:uid="{6DAEF3F2-0F78-4740-ADE8-EF9C7E79F61C}"/>
    <cellStyle name="SAPBEXHLevel3X 5 8" xfId="16178" xr:uid="{BC409E44-37F6-4365-96B1-1EC3C97A2198}"/>
    <cellStyle name="SAPBEXHLevel3X 5 8 2" xfId="16179" xr:uid="{C28259AD-D8B2-4564-91C3-91C3145D628E}"/>
    <cellStyle name="SAPBEXHLevel3X 5 8_APM NE Q4-2024 Intra" xfId="21143" xr:uid="{27408646-E670-41BD-8ABA-C0E3EF056B84}"/>
    <cellStyle name="SAPBEXHLevel3X 5_APM NE Q4-2024 Intra" xfId="21139" xr:uid="{C46F038C-DC81-45FC-AEF9-42BE4FBF3150}"/>
    <cellStyle name="SAPBEXHLevel3X 6" xfId="16180" xr:uid="{C1AE6DE0-2CB5-4B85-9898-F8CECD4BC490}"/>
    <cellStyle name="SAPBEXHLevel3X 7" xfId="16181" xr:uid="{00CE6214-B1E3-4330-8D88-6E145F34DEC6}"/>
    <cellStyle name="SAPBEXHLevel3X 8" xfId="16182" xr:uid="{7A82FE94-3FE8-4686-8DA1-85122EA2D49A}"/>
    <cellStyle name="SAPBEXHLevel3X 8 2" xfId="16183" xr:uid="{3642D83E-9CC8-43BE-8EC3-09FE6A3C69FD}"/>
    <cellStyle name="SAPBEXHLevel3X 8_APM NE Q4-2024 Intra" xfId="21144" xr:uid="{81F1EF47-E14A-4ACB-9232-EB88625E82ED}"/>
    <cellStyle name="SAPBEXHLevel3X_APM NE Q4-2024 Intra" xfId="21086" xr:uid="{67944A16-226A-416F-9B5C-91B5F712E278}"/>
    <cellStyle name="SAPBEXinputData" xfId="16184" xr:uid="{D9D32FE4-A990-4738-BC70-2701E27B2D81}"/>
    <cellStyle name="SAPBEXinputData 2" xfId="16185" xr:uid="{080FD228-E04C-40D6-9A80-3B7DC79C57E3}"/>
    <cellStyle name="SAPBEXinputData 2 2" xfId="16186" xr:uid="{44CD58AE-EA4A-4DDC-B732-60B453BC4652}"/>
    <cellStyle name="SAPBEXinputData 2 3" xfId="16187" xr:uid="{D1809158-CF67-412F-B2EC-B31145B56C16}"/>
    <cellStyle name="SAPBEXinputData 2 4" xfId="16188" xr:uid="{416CE85F-F589-45AA-8546-C58C7471C945}"/>
    <cellStyle name="SAPBEXinputData 2 5" xfId="16189" xr:uid="{A4BE0086-D336-47DB-A84E-73EBC66218D5}"/>
    <cellStyle name="SAPBEXinputData 2 6" xfId="16190" xr:uid="{C6D3959C-1DD7-4BA6-872E-620A15221940}"/>
    <cellStyle name="SAPBEXinputData 2 7" xfId="16191" xr:uid="{F9454812-36F6-4E09-8BDF-3DE0570DB1FF}"/>
    <cellStyle name="SAPBEXinputData 2_APM NE Q4-2024 Intra" xfId="21146" xr:uid="{ED7B5399-AA9C-47F6-B10B-4A745794C29C}"/>
    <cellStyle name="SAPBEXinputData 3" xfId="16192" xr:uid="{2D99E379-AEB7-49DC-ADDF-18233DAACC59}"/>
    <cellStyle name="SAPBEXinputData 3 2" xfId="16193" xr:uid="{DE4374CF-C615-4811-8D14-C0F7EAEF3B6D}"/>
    <cellStyle name="SAPBEXinputData 3 3" xfId="16194" xr:uid="{B5DD25A8-125C-4F05-A399-49295B7D319D}"/>
    <cellStyle name="SAPBEXinputData 3_APM NE Q4-2024 Intra" xfId="21147" xr:uid="{418A1001-1BE3-43ED-9773-91B4D3590044}"/>
    <cellStyle name="SAPBEXinputData 4" xfId="16195" xr:uid="{103695C0-B7F6-4CB1-934E-8EE7B632A240}"/>
    <cellStyle name="SAPBEXinputData 5" xfId="16196" xr:uid="{7EB272F1-1D52-4A3E-B440-BA067221EA25}"/>
    <cellStyle name="SAPBEXinputData 5 2" xfId="16197" xr:uid="{E6FAA787-BF31-45A1-AAB6-2B4D748200E7}"/>
    <cellStyle name="SAPBEXinputData 5_APM NE Q4-2024 Intra" xfId="21148" xr:uid="{B77BEBD6-2D55-40AA-9197-75A6CAE4A5CD}"/>
    <cellStyle name="SAPBEXinputData 6" xfId="16198" xr:uid="{DC75DC15-1548-4DC1-8E6A-B67DB5E77510}"/>
    <cellStyle name="SAPBEXinputData_APM NE Q4-2024 Intra" xfId="21145" xr:uid="{EB2E0CE4-452A-48AA-9B39-861D114D722F}"/>
    <cellStyle name="SAPBEXItemHeader" xfId="16199" xr:uid="{9C1889AD-3E54-4FB6-B1C7-814385104600}"/>
    <cellStyle name="SAPBEXItemHeader 10" xfId="16200" xr:uid="{62871872-4BAE-455C-8C8A-F9900C0EEF47}"/>
    <cellStyle name="SAPBEXItemHeader 2" xfId="16201" xr:uid="{934528B2-0854-4CF8-AA29-6C52C551FD50}"/>
    <cellStyle name="SAPBEXItemHeader 2 2" xfId="16202" xr:uid="{A95FEDA1-6C1B-4110-BF4D-68B353839A32}"/>
    <cellStyle name="SAPBEXItemHeader 2_APM NE Q4-2024 Intra" xfId="21150" xr:uid="{D19F856A-9A31-486A-9179-7686E1D5D2B1}"/>
    <cellStyle name="SAPBEXItemHeader 3" xfId="16203" xr:uid="{DE379F6B-911B-450C-B56F-D5D8D8F84A5C}"/>
    <cellStyle name="SAPBEXItemHeader 3 2" xfId="16204" xr:uid="{AA7C473B-4AA7-4AC9-9F31-AC0F3427463E}"/>
    <cellStyle name="SAPBEXItemHeader 3_APM NE Q4-2024 Intra" xfId="21151" xr:uid="{65E9E059-04BB-42E5-8EC7-451BBF92D2B0}"/>
    <cellStyle name="SAPBEXItemHeader 4" xfId="16205" xr:uid="{0D3D8471-1265-4884-A56E-70B8DD0C2CB9}"/>
    <cellStyle name="SAPBEXItemHeader 4 2" xfId="16206" xr:uid="{B428B94C-2213-4F72-8AA9-5575B289A57A}"/>
    <cellStyle name="SAPBEXItemHeader 4_APM NE Q4-2024 Intra" xfId="21152" xr:uid="{AE1C88DB-A32E-4E2C-B5A3-719C5D224A5F}"/>
    <cellStyle name="SAPBEXItemHeader 5" xfId="16207" xr:uid="{02AD3592-93A3-4830-9779-DCD8228DAB86}"/>
    <cellStyle name="SAPBEXItemHeader 6" xfId="16208" xr:uid="{C03F6CFC-4F44-4020-BA98-B9E2D5988078}"/>
    <cellStyle name="SAPBEXItemHeader 7" xfId="16209" xr:uid="{6A8D1F1F-07AF-4512-B2CE-9B42693E7562}"/>
    <cellStyle name="SAPBEXItemHeader 8" xfId="16210" xr:uid="{3D3302E6-26A4-4DBC-9008-0CC2F0F1A550}"/>
    <cellStyle name="SAPBEXItemHeader 9" xfId="16211" xr:uid="{D7531488-4B0F-44F8-B27E-0A8FC0F76386}"/>
    <cellStyle name="SAPBEXItemHeader 9 2" xfId="16212" xr:uid="{44EEA1B8-1EAE-4D0A-AEFA-8641B0B87383}"/>
    <cellStyle name="SAPBEXItemHeader 9_APM NE Q4-2024 Intra" xfId="21153" xr:uid="{76A69A18-937E-40A1-A4F6-7A8FF95D8CE2}"/>
    <cellStyle name="SAPBEXItemHeader_APM NE Q4-2024 Intra" xfId="21149" xr:uid="{31AA5794-431D-45C6-8621-BB4DAFA69876}"/>
    <cellStyle name="SAPBEXresData" xfId="4995" xr:uid="{00000000-0005-0000-0000-0000C01F0000}"/>
    <cellStyle name="SAPBEXresData 2" xfId="4996" xr:uid="{00000000-0005-0000-0000-0000C11F0000}"/>
    <cellStyle name="SAPBEXresData 2 2" xfId="4997" xr:uid="{00000000-0005-0000-0000-0000C21F0000}"/>
    <cellStyle name="SAPBEXresData 2 2 2" xfId="9147" xr:uid="{00000000-0005-0000-0000-0000C31F0000}"/>
    <cellStyle name="SAPBEXresData 2 2 2 2" xfId="16213" xr:uid="{675C6287-F0C5-413D-82CD-D59ECB1B6655}"/>
    <cellStyle name="SAPBEXresData 2 2 2_BS" xfId="17920" xr:uid="{6A5A38D7-1B20-49F8-A1F5-AE3294876AE3}"/>
    <cellStyle name="SAPBEXresData 2 2 3" xfId="16214" xr:uid="{B9BA323C-29FA-4401-B5F8-B5F22E28F876}"/>
    <cellStyle name="SAPBEXresData 2 2 3 2" xfId="16215" xr:uid="{94A6984A-426B-4A44-B079-48C17710455E}"/>
    <cellStyle name="SAPBEXresData 2 2 3_APM NE Q4-2024 Intra" xfId="21157" xr:uid="{4554AB95-32AA-4683-8687-76B8A548B27A}"/>
    <cellStyle name="SAPBEXresData 2 2 4" xfId="16216" xr:uid="{4C4B71D5-A2D4-40B1-9725-9DD6EB97D59C}"/>
    <cellStyle name="SAPBEXresData 2 2 4 2" xfId="16217" xr:uid="{B2E81323-C29C-4AF5-99EA-08A60FA2D866}"/>
    <cellStyle name="SAPBEXresData 2 2 4_APM NE Q4-2024 Intra" xfId="21158" xr:uid="{AF2FB65F-AD01-4D74-802D-3F462C16525B}"/>
    <cellStyle name="SAPBEXresData 2 2 5" xfId="16218" xr:uid="{94D35C2E-E7B7-4F87-AC5F-231CD4B68EFF}"/>
    <cellStyle name="SAPBEXresData 2 2 6" xfId="16219" xr:uid="{C6E24215-D42E-4DF2-9274-0234D938CA3D}"/>
    <cellStyle name="SAPBEXresData 2 2 7" xfId="16220" xr:uid="{AADF506E-0566-44AF-9F83-91B89A8D774B}"/>
    <cellStyle name="SAPBEXresData 2 2 8" xfId="16221" xr:uid="{7B44138A-ECCF-435C-8E67-DB56E534FCE4}"/>
    <cellStyle name="SAPBEXresData 2 2 8 2" xfId="16222" xr:uid="{63598CBB-5100-40FB-92DC-D0901E9B354C}"/>
    <cellStyle name="SAPBEXresData 2 2 8_APM NE Q4-2024 Intra" xfId="21159" xr:uid="{EE45C1DF-A33E-4FE0-914A-3BA5DD68E421}"/>
    <cellStyle name="SAPBEXresData 2 2_APM NE Q4-2024 Intra" xfId="21156" xr:uid="{3E775D11-5E25-4BA1-81E7-B00C8376CD59}"/>
    <cellStyle name="SAPBEXresData 2 3" xfId="9146" xr:uid="{00000000-0005-0000-0000-0000C41F0000}"/>
    <cellStyle name="SAPBEXresData 2 4" xfId="16223" xr:uid="{0F2B319C-5999-40BD-9E57-8B2B0E8502BD}"/>
    <cellStyle name="SAPBEXresData 2_APM NE Q4-2024 Intra" xfId="21155" xr:uid="{453C4396-2C6D-44B9-988B-7F9709196841}"/>
    <cellStyle name="SAPBEXresData 3" xfId="4998" xr:uid="{00000000-0005-0000-0000-0000C61F0000}"/>
    <cellStyle name="SAPBEXresData 3 10" xfId="16224" xr:uid="{89EC6054-FD90-4219-A0A7-C00636B20933}"/>
    <cellStyle name="SAPBEXresData 3 11" xfId="16225" xr:uid="{FE154658-6CD0-46C5-9806-60740B14E578}"/>
    <cellStyle name="SAPBEXresData 3 12" xfId="16226" xr:uid="{3DD192BB-D8E4-4007-B6A4-B8CD350142FC}"/>
    <cellStyle name="SAPBEXresData 3 12 2" xfId="16227" xr:uid="{2C20D691-043A-4249-8986-CD1D1E2A84B2}"/>
    <cellStyle name="SAPBEXresData 3 12_APM NE Q4-2024 Intra" xfId="21161" xr:uid="{86FBFCF4-F2E1-4941-AD22-8DD1E677D8B0}"/>
    <cellStyle name="SAPBEXresData 3 2" xfId="9148" xr:uid="{00000000-0005-0000-0000-0000C71F0000}"/>
    <cellStyle name="SAPBEXresData 3 2 2" xfId="16228" xr:uid="{B023CB81-EDAC-43C6-8D29-249DCE685E1A}"/>
    <cellStyle name="SAPBEXresData 3 2 2 2" xfId="16229" xr:uid="{AA2CC75A-FDBD-43D0-933C-7CFC373CD1DB}"/>
    <cellStyle name="SAPBEXresData 3 2 2_APM NE Q4-2024 Intra" xfId="21162" xr:uid="{5A235F7B-DBE0-40DD-85ED-F9D2D5026A3F}"/>
    <cellStyle name="SAPBEXresData 3 2 3" xfId="16230" xr:uid="{A5A244BD-5ED2-48E5-A72A-7257EE199FCB}"/>
    <cellStyle name="SAPBEXresData 3 2 3 2" xfId="16231" xr:uid="{B25D04C8-BC9A-4083-8238-1DFEBE90FC59}"/>
    <cellStyle name="SAPBEXresData 3 2 3_APM NE Q4-2024 Intra" xfId="21163" xr:uid="{E6249309-87B4-4651-999F-C4A9FC8DA4F0}"/>
    <cellStyle name="SAPBEXresData 3 2 4" xfId="16232" xr:uid="{861660D1-5E95-40D2-A968-FFD66EBDDFEF}"/>
    <cellStyle name="SAPBEXresData 3 2 4 2" xfId="16233" xr:uid="{B733B440-D589-4B6D-9173-1B5ABC5B5A60}"/>
    <cellStyle name="SAPBEXresData 3 2 4_APM NE Q4-2024 Intra" xfId="21164" xr:uid="{05B1328F-936D-4F6C-909E-C2B8801A5125}"/>
    <cellStyle name="SAPBEXresData 3 2 5" xfId="16234" xr:uid="{E3DCC833-1F59-465A-920F-7995E7E1DAD5}"/>
    <cellStyle name="SAPBEXresData 3 2 6" xfId="16235" xr:uid="{459D0394-2483-45AC-A948-EFA8AE8C8382}"/>
    <cellStyle name="SAPBEXresData 3 2 7" xfId="16236" xr:uid="{8D299F4D-7652-4B27-8142-09C59236C294}"/>
    <cellStyle name="SAPBEXresData 3 2 8" xfId="16237" xr:uid="{0004DA9F-D284-4150-A53F-8C4D764B3016}"/>
    <cellStyle name="SAPBEXresData 3 2 8 2" xfId="16238" xr:uid="{D252804B-2F6E-4551-9945-D5D2EFEC8001}"/>
    <cellStyle name="SAPBEXresData 3 2 8_APM NE Q4-2024 Intra" xfId="21165" xr:uid="{A0FADC6D-FA8E-4574-81E3-31E7A3DC42C1}"/>
    <cellStyle name="SAPBEXresData 3 2_BS" xfId="17921" xr:uid="{9F478A13-FC30-4DE3-9547-26E52C18275C}"/>
    <cellStyle name="SAPBEXresData 3 3" xfId="16239" xr:uid="{722EEAD2-9C3C-4BE8-B202-D4A9F978E9C0}"/>
    <cellStyle name="SAPBEXresData 3 3 2" xfId="16240" xr:uid="{241F086C-671A-4300-9B4C-92AD8E8C0695}"/>
    <cellStyle name="SAPBEXresData 3 3 2 2" xfId="16241" xr:uid="{B82B1BC9-C24D-4A00-AF38-310E42F8B82E}"/>
    <cellStyle name="SAPBEXresData 3 3 2_APM NE Q4-2024 Intra" xfId="21167" xr:uid="{B6945EFD-ACC6-4236-9124-C989B6E90D53}"/>
    <cellStyle name="SAPBEXresData 3 3 3" xfId="16242" xr:uid="{74445255-9D79-4886-AB26-8F5DA49B4DC8}"/>
    <cellStyle name="SAPBEXresData 3 3 3 2" xfId="16243" xr:uid="{020D1C6A-0D5C-4438-A193-FE5381B7C849}"/>
    <cellStyle name="SAPBEXresData 3 3 3_APM NE Q4-2024 Intra" xfId="21168" xr:uid="{246717D3-6A0B-4272-B4F0-46CBBC458D24}"/>
    <cellStyle name="SAPBEXresData 3 3 4" xfId="16244" xr:uid="{0A2B50EE-B162-4166-A205-78C4115E2F7B}"/>
    <cellStyle name="SAPBEXresData 3 3 4 2" xfId="16245" xr:uid="{2BC09008-30D3-4C3D-BD4D-A009D8C1F973}"/>
    <cellStyle name="SAPBEXresData 3 3 4_APM NE Q4-2024 Intra" xfId="21169" xr:uid="{0C8D90D6-FDF9-48AC-9AF1-608A467F8080}"/>
    <cellStyle name="SAPBEXresData 3 3 5" xfId="16246" xr:uid="{95F64B58-9019-4F5C-97E7-87A96D790F5B}"/>
    <cellStyle name="SAPBEXresData 3 3 6" xfId="16247" xr:uid="{D3F7F87E-64D0-424D-AAC2-69CFE9AC1198}"/>
    <cellStyle name="SAPBEXresData 3 3 7" xfId="16248" xr:uid="{8FE966B7-F0BA-4ECE-9D59-9730ED858553}"/>
    <cellStyle name="SAPBEXresData 3 3 8" xfId="16249" xr:uid="{B952E394-6840-44D1-B7DB-91A1D56030EA}"/>
    <cellStyle name="SAPBEXresData 3 3 8 2" xfId="16250" xr:uid="{D22D7D23-7AC8-48F2-93CF-50E73F0DE8E1}"/>
    <cellStyle name="SAPBEXresData 3 3 8_APM NE Q4-2024 Intra" xfId="21170" xr:uid="{C7D9E0A4-EF17-4245-89EB-613B14408A86}"/>
    <cellStyle name="SAPBEXresData 3 3_APM NE Q4-2024 Intra" xfId="21166" xr:uid="{6ABE4944-906E-4457-A1BF-58BFE5290AF9}"/>
    <cellStyle name="SAPBEXresData 3 4" xfId="16251" xr:uid="{8E0A1AA9-19FD-4C70-8072-5519A4404EB5}"/>
    <cellStyle name="SAPBEXresData 3 4 2" xfId="16252" xr:uid="{6CE2FCD6-8C0A-4294-A4F1-14545553D098}"/>
    <cellStyle name="SAPBEXresData 3 4 2 2" xfId="16253" xr:uid="{36DD63A5-90DB-422F-9DFA-32CD6716BC2E}"/>
    <cellStyle name="SAPBEXresData 3 4 2_APM NE Q4-2024 Intra" xfId="21172" xr:uid="{28D7184B-B1AE-4DB7-9C1D-D81962F59080}"/>
    <cellStyle name="SAPBEXresData 3 4 3" xfId="16254" xr:uid="{734FDBC8-681E-4392-822F-088D0C933ED6}"/>
    <cellStyle name="SAPBEXresData 3 4 3 2" xfId="16255" xr:uid="{4B6F58ED-487B-492B-BA0C-4689857B828E}"/>
    <cellStyle name="SAPBEXresData 3 4 3_APM NE Q4-2024 Intra" xfId="21173" xr:uid="{A7188EEB-CB80-46F3-85EA-3EEC70FCFEB1}"/>
    <cellStyle name="SAPBEXresData 3 4 4" xfId="16256" xr:uid="{70E659FE-DA64-4C34-9748-510CAB3D8FEB}"/>
    <cellStyle name="SAPBEXresData 3 4 4 2" xfId="16257" xr:uid="{554CA973-0C02-466B-ADDF-04CB11DF7712}"/>
    <cellStyle name="SAPBEXresData 3 4 4_APM NE Q4-2024 Intra" xfId="21174" xr:uid="{F57A7154-5CC7-4421-A847-DF9A1E435B77}"/>
    <cellStyle name="SAPBEXresData 3 4 5" xfId="16258" xr:uid="{9C3461A7-92BF-4FEF-B934-B558C7EF584E}"/>
    <cellStyle name="SAPBEXresData 3 4 6" xfId="16259" xr:uid="{4A209C23-F83B-4FAB-8345-036730F9D6FF}"/>
    <cellStyle name="SAPBEXresData 3 4 7" xfId="16260" xr:uid="{3FE95F2E-0795-46A1-AE8F-792A5553EAE2}"/>
    <cellStyle name="SAPBEXresData 3 4 8" xfId="16261" xr:uid="{B7B845DC-04D7-446D-B2B0-93B37722AFC5}"/>
    <cellStyle name="SAPBEXresData 3 4 8 2" xfId="16262" xr:uid="{D202FB95-5430-4E4C-9DB4-EDC568426491}"/>
    <cellStyle name="SAPBEXresData 3 4 8_APM NE Q4-2024 Intra" xfId="21175" xr:uid="{C3052B92-8E44-4F83-8BFC-AC8DAB749B0B}"/>
    <cellStyle name="SAPBEXresData 3 4_APM NE Q4-2024 Intra" xfId="21171" xr:uid="{C31AA8FD-2794-4C99-9D52-BC3993535167}"/>
    <cellStyle name="SAPBEXresData 3 5" xfId="16263" xr:uid="{678891F1-55FD-4B26-BB68-D8A8760D5F04}"/>
    <cellStyle name="SAPBEXresData 3 5 2" xfId="16264" xr:uid="{7B2E4A2E-8362-464F-8050-FEFBDFF798FD}"/>
    <cellStyle name="SAPBEXresData 3 5 2 2" xfId="16265" xr:uid="{0FBD779D-5233-4369-A8E9-3717635EBCA6}"/>
    <cellStyle name="SAPBEXresData 3 5 2_APM NE Q4-2024 Intra" xfId="21177" xr:uid="{1D93CE72-CEA3-428C-91B8-07F02E6DF13E}"/>
    <cellStyle name="SAPBEXresData 3 5 3" xfId="16266" xr:uid="{ABD94BB7-D5C0-4CDF-9334-0E41AC818006}"/>
    <cellStyle name="SAPBEXresData 3 5 3 2" xfId="16267" xr:uid="{C25C57B4-70DC-4ED9-841C-41E7ACB06115}"/>
    <cellStyle name="SAPBEXresData 3 5 3_APM NE Q4-2024 Intra" xfId="21178" xr:uid="{E41D9F79-FF66-40E8-9EA2-3A8798D7ACED}"/>
    <cellStyle name="SAPBEXresData 3 5 4" xfId="16268" xr:uid="{6C4AE18B-A146-4B51-8AAB-7676CED64C8E}"/>
    <cellStyle name="SAPBEXresData 3 5 4 2" xfId="16269" xr:uid="{65671FCC-F4D6-4246-9092-8338B48E8F97}"/>
    <cellStyle name="SAPBEXresData 3 5 4_APM NE Q4-2024 Intra" xfId="21179" xr:uid="{841E1394-48F5-4DBF-A314-62C306D9072F}"/>
    <cellStyle name="SAPBEXresData 3 5 5" xfId="16270" xr:uid="{AEB0D0FE-A879-4190-9EFD-3515C4A7BB8E}"/>
    <cellStyle name="SAPBEXresData 3 5 6" xfId="16271" xr:uid="{F34359CA-E0FE-444C-A1CA-67416750DCA3}"/>
    <cellStyle name="SAPBEXresData 3 5 7" xfId="16272" xr:uid="{8A5C0A99-7AAA-45D5-AFE6-39DF0928E680}"/>
    <cellStyle name="SAPBEXresData 3 5 8" xfId="16273" xr:uid="{28BE20B4-D838-48C7-A30C-432D9D29D4B8}"/>
    <cellStyle name="SAPBEXresData 3 5 8 2" xfId="16274" xr:uid="{7754DACC-D639-440B-A7E1-C8DDC829099E}"/>
    <cellStyle name="SAPBEXresData 3 5 8_APM NE Q4-2024 Intra" xfId="21180" xr:uid="{F965F35E-7BFE-411E-BA5D-7FB5CB987D5C}"/>
    <cellStyle name="SAPBEXresData 3 5_APM NE Q4-2024 Intra" xfId="21176" xr:uid="{B85AB8DA-E419-43D2-9B0D-5B038CB90C9B}"/>
    <cellStyle name="SAPBEXresData 3 6" xfId="16275" xr:uid="{D6B002B1-4D5C-4C3D-92A3-0CB280DAEE28}"/>
    <cellStyle name="SAPBEXresData 3 6 2" xfId="16276" xr:uid="{AD76462B-27B2-4FEC-A8C0-996B22CC14B3}"/>
    <cellStyle name="SAPBEXresData 3 6_APM NE Q4-2024 Intra" xfId="21181" xr:uid="{EF386478-B086-4562-8586-29BAA8CDA2DF}"/>
    <cellStyle name="SAPBEXresData 3 7" xfId="16277" xr:uid="{3369D6BF-489A-429D-9F36-6F2AEDF1E80B}"/>
    <cellStyle name="SAPBEXresData 3 7 2" xfId="16278" xr:uid="{A7EF1A70-2FBA-4997-A960-0189D595263B}"/>
    <cellStyle name="SAPBEXresData 3 7_APM NE Q4-2024 Intra" xfId="21182" xr:uid="{BEE2D3FD-775A-48CA-92EC-B169A199FEB3}"/>
    <cellStyle name="SAPBEXresData 3 8" xfId="16279" xr:uid="{E8C2C07D-A200-4C85-AD54-273877A1601A}"/>
    <cellStyle name="SAPBEXresData 3 8 2" xfId="16280" xr:uid="{14DF7AB5-AE66-4A8D-AD2A-24A7A9B8D09E}"/>
    <cellStyle name="SAPBEXresData 3 8_APM NE Q4-2024 Intra" xfId="21183" xr:uid="{E5037034-E3B7-4FA2-8A44-98F321A8CCA1}"/>
    <cellStyle name="SAPBEXresData 3 9" xfId="16281" xr:uid="{055EF192-8E67-45C6-9863-78EAD7EA1E3B}"/>
    <cellStyle name="SAPBEXresData 3_APM NE Q4-2024 Intra" xfId="21160" xr:uid="{A2952E35-5700-4604-A9BF-338B96D6D192}"/>
    <cellStyle name="SAPBEXresData 4" xfId="9145" xr:uid="{00000000-0005-0000-0000-0000C81F0000}"/>
    <cellStyle name="SAPBEXresData 4 2" xfId="16282" xr:uid="{1EA8D923-1AC3-49D8-A029-D8FE331BDE84}"/>
    <cellStyle name="SAPBEXresData 4 2 2" xfId="16283" xr:uid="{615559B3-5DDB-4864-A53B-342A93EE93F4}"/>
    <cellStyle name="SAPBEXresData 4 2_APM NE Q4-2024 Intra" xfId="21184" xr:uid="{BDC82DAC-2CF0-4DA7-9A53-A79F2DC87945}"/>
    <cellStyle name="SAPBEXresData 4 3" xfId="16284" xr:uid="{00118242-2F43-4F42-BC6C-3BBE3DAAF7AD}"/>
    <cellStyle name="SAPBEXresData 4 3 2" xfId="16285" xr:uid="{FB90DE7D-1BA0-47FC-9104-0B359BDB27B3}"/>
    <cellStyle name="SAPBEXresData 4 3_APM NE Q4-2024 Intra" xfId="21185" xr:uid="{F22AF83C-1FA8-49F3-8050-F5F06E218494}"/>
    <cellStyle name="SAPBEXresData 4 4" xfId="16286" xr:uid="{604DDC42-5013-4A7B-B932-0648D162BA44}"/>
    <cellStyle name="SAPBEXresData 4 4 2" xfId="16287" xr:uid="{A380C97A-9E01-44E3-A9A3-A39E641CC8B8}"/>
    <cellStyle name="SAPBEXresData 4 4_APM NE Q4-2024 Intra" xfId="21186" xr:uid="{D878F1A1-BA08-4D5F-A185-B70BB9597AE4}"/>
    <cellStyle name="SAPBEXresData 4 5" xfId="16288" xr:uid="{63D6EB38-43E0-4FCE-8333-A597E8525AB1}"/>
    <cellStyle name="SAPBEXresData 4 6" xfId="16289" xr:uid="{768A7777-09E7-4150-89FA-E14D1614037E}"/>
    <cellStyle name="SAPBEXresData 4 7" xfId="16290" xr:uid="{8DC36135-D278-4078-984E-E3053EA5BAA4}"/>
    <cellStyle name="SAPBEXresData 4 8" xfId="16291" xr:uid="{AA81AFD8-B15F-4E51-B093-1D211A5BF917}"/>
    <cellStyle name="SAPBEXresData 4 8 2" xfId="16292" xr:uid="{1BC25120-9EE4-4BF5-AFE9-692C0E4F519E}"/>
    <cellStyle name="SAPBEXresData 4 8_APM NE Q4-2024 Intra" xfId="21187" xr:uid="{4A25E624-98E3-45C6-9009-88792FFDC616}"/>
    <cellStyle name="SAPBEXresData 4_BS" xfId="17922" xr:uid="{6FD41897-EDF3-4B1E-8D79-0C8002B13946}"/>
    <cellStyle name="SAPBEXresData 5" xfId="16293" xr:uid="{E185429E-5A5B-41C3-86E1-678E0AFA7FA4}"/>
    <cellStyle name="SAPBEXresData 6" xfId="16294" xr:uid="{5A3FEE96-2C9A-4832-97C4-2189E65EFBDC}"/>
    <cellStyle name="SAPBEXresData_APM NE Q4-2024 Intra" xfId="21154" xr:uid="{9E31B5FC-5C5F-42A7-989A-E02548FAC0F0}"/>
    <cellStyle name="SAPBEXresDataEmph" xfId="4999" xr:uid="{00000000-0005-0000-0000-0000CA1F0000}"/>
    <cellStyle name="SAPBEXresDataEmph 2" xfId="5000" xr:uid="{00000000-0005-0000-0000-0000CB1F0000}"/>
    <cellStyle name="SAPBEXresDataEmph 2 2" xfId="5001" xr:uid="{00000000-0005-0000-0000-0000CC1F0000}"/>
    <cellStyle name="SAPBEXresDataEmph 2 2 2" xfId="9151" xr:uid="{00000000-0005-0000-0000-0000CD1F0000}"/>
    <cellStyle name="SAPBEXresDataEmph 2 2 2 2" xfId="16295" xr:uid="{34994127-2A24-4C17-B75F-D6946F792EBB}"/>
    <cellStyle name="SAPBEXresDataEmph 2 2 2_BS" xfId="17923" xr:uid="{114E6DF8-3C0C-405A-A035-697827A81A53}"/>
    <cellStyle name="SAPBEXresDataEmph 2 2 3" xfId="16296" xr:uid="{45D667FA-65DB-4BF4-AFAE-64A8E78C8B37}"/>
    <cellStyle name="SAPBEXresDataEmph 2 2 3 2" xfId="16297" xr:uid="{BC7D2D3E-3178-43FF-B2DF-D395542A10CA}"/>
    <cellStyle name="SAPBEXresDataEmph 2 2 3_APM NE Q4-2024 Intra" xfId="21191" xr:uid="{D42F96C3-C245-4553-BD76-A6261CF2E52E}"/>
    <cellStyle name="SAPBEXresDataEmph 2 2 4" xfId="16298" xr:uid="{DF6A39F9-04B4-4781-84FA-9FDBAD0DB9C8}"/>
    <cellStyle name="SAPBEXresDataEmph 2 2 4 2" xfId="16299" xr:uid="{AB2EB4CF-0243-4548-9365-54BF05FAF2E5}"/>
    <cellStyle name="SAPBEXresDataEmph 2 2 4_APM NE Q4-2024 Intra" xfId="21192" xr:uid="{F169646D-995B-41C6-8C07-CFDF76F57132}"/>
    <cellStyle name="SAPBEXresDataEmph 2 2 5" xfId="16300" xr:uid="{515B2753-6698-4639-91F3-33AB8298B52C}"/>
    <cellStyle name="SAPBEXresDataEmph 2 2 6" xfId="16301" xr:uid="{8E96C7AC-4737-433D-8155-DBE0B0AA0992}"/>
    <cellStyle name="SAPBEXresDataEmph 2 2 7" xfId="16302" xr:uid="{46A66A6C-749E-4F09-B6BA-F9B618DB8A08}"/>
    <cellStyle name="SAPBEXresDataEmph 2 2 8" xfId="16303" xr:uid="{618D4FB4-449E-46C0-BDF7-084C54A355A9}"/>
    <cellStyle name="SAPBEXresDataEmph 2 2 8 2" xfId="16304" xr:uid="{ED6751FF-F5DD-483A-BB48-1354AE24AD1B}"/>
    <cellStyle name="SAPBEXresDataEmph 2 2 8_APM NE Q4-2024 Intra" xfId="21193" xr:uid="{E9A953D7-DD79-455B-B1E5-9CCE15655547}"/>
    <cellStyle name="SAPBEXresDataEmph 2 2_APM NE Q4-2024 Intra" xfId="21190" xr:uid="{8B34995C-A4FF-469E-9E8D-1C61886A7659}"/>
    <cellStyle name="SAPBEXresDataEmph 2 3" xfId="9150" xr:uid="{00000000-0005-0000-0000-0000CE1F0000}"/>
    <cellStyle name="SAPBEXresDataEmph 2 4" xfId="16305" xr:uid="{5394EBC5-BABB-484D-BD35-D8BD37DF2200}"/>
    <cellStyle name="SAPBEXresDataEmph 2_APM NE Q4-2024 Intra" xfId="21189" xr:uid="{27F519CA-63A9-49F0-9987-45B4718E03BD}"/>
    <cellStyle name="SAPBEXresDataEmph 3" xfId="5002" xr:uid="{00000000-0005-0000-0000-0000D01F0000}"/>
    <cellStyle name="SAPBEXresDataEmph 3 10" xfId="16306" xr:uid="{AEC6C971-31F2-433E-B00E-A3275C78FAD9}"/>
    <cellStyle name="SAPBEXresDataEmph 3 11" xfId="16307" xr:uid="{D31DFA2B-A6CF-4ADC-8392-AEBD0B16EC51}"/>
    <cellStyle name="SAPBEXresDataEmph 3 12" xfId="16308" xr:uid="{F08D860A-2891-45DA-AD1F-4BC023CE44A0}"/>
    <cellStyle name="SAPBEXresDataEmph 3 12 2" xfId="16309" xr:uid="{D98E6051-1B8D-4E28-A594-F96320ACA6B8}"/>
    <cellStyle name="SAPBEXresDataEmph 3 12_APM NE Q4-2024 Intra" xfId="21195" xr:uid="{AA78A315-23BA-4563-9F85-A54A3E93955B}"/>
    <cellStyle name="SAPBEXresDataEmph 3 2" xfId="9152" xr:uid="{00000000-0005-0000-0000-0000D11F0000}"/>
    <cellStyle name="SAPBEXresDataEmph 3 2 2" xfId="16310" xr:uid="{4550FAFA-AA92-4702-B051-351CF5C00F82}"/>
    <cellStyle name="SAPBEXresDataEmph 3 2 2 2" xfId="16311" xr:uid="{225EDA60-F7E4-4AD3-8050-510A043771F5}"/>
    <cellStyle name="SAPBEXresDataEmph 3 2 2_APM NE Q4-2024 Intra" xfId="21196" xr:uid="{56F342DC-A372-4CCA-A98D-5A900CF41593}"/>
    <cellStyle name="SAPBEXresDataEmph 3 2 3" xfId="16312" xr:uid="{564602B3-6C4E-4FCE-AE5B-9B6B7D19788A}"/>
    <cellStyle name="SAPBEXresDataEmph 3 2 3 2" xfId="16313" xr:uid="{7EC365ED-D5E4-4E20-BCE5-8F73EC5E5C04}"/>
    <cellStyle name="SAPBEXresDataEmph 3 2 3_APM NE Q4-2024 Intra" xfId="21197" xr:uid="{A23CCF28-BC85-4AC1-9E35-8D221CB2E7E1}"/>
    <cellStyle name="SAPBEXresDataEmph 3 2 4" xfId="16314" xr:uid="{06C5EFCA-0D68-4739-920C-CBB3E15578DD}"/>
    <cellStyle name="SAPBEXresDataEmph 3 2 4 2" xfId="16315" xr:uid="{12EFC422-EFAD-4F7A-B640-583E4D67BE80}"/>
    <cellStyle name="SAPBEXresDataEmph 3 2 4_APM NE Q4-2024 Intra" xfId="21198" xr:uid="{84AEA9D1-5925-4170-B6BE-8F48CBACC9B7}"/>
    <cellStyle name="SAPBEXresDataEmph 3 2 5" xfId="16316" xr:uid="{BCCA4B92-C9D1-4181-B8DC-797C361CD78E}"/>
    <cellStyle name="SAPBEXresDataEmph 3 2 6" xfId="16317" xr:uid="{411DDEB1-E36C-40A9-9E72-AE34632E7B2C}"/>
    <cellStyle name="SAPBEXresDataEmph 3 2 7" xfId="16318" xr:uid="{B342DFE2-72F0-4D9D-A533-91A42E277339}"/>
    <cellStyle name="SAPBEXresDataEmph 3 2 8" xfId="16319" xr:uid="{D051E046-6329-4F48-892F-99DC5CDD0518}"/>
    <cellStyle name="SAPBEXresDataEmph 3 2 8 2" xfId="16320" xr:uid="{BC2576A3-79FE-41C1-B67D-18ECA4A02701}"/>
    <cellStyle name="SAPBEXresDataEmph 3 2 8_APM NE Q4-2024 Intra" xfId="21199" xr:uid="{C0A2F8B6-39C5-4040-9B3D-BCD2A9E63527}"/>
    <cellStyle name="SAPBEXresDataEmph 3 2_BS" xfId="17924" xr:uid="{254AEEC2-E1EA-4DF0-AEFD-893184E28689}"/>
    <cellStyle name="SAPBEXresDataEmph 3 3" xfId="16321" xr:uid="{2978C969-3DD1-4BB5-AFCF-D15370D9A64D}"/>
    <cellStyle name="SAPBEXresDataEmph 3 4" xfId="16322" xr:uid="{42BFFFB5-45EC-4D4D-B864-33789B1BCD86}"/>
    <cellStyle name="SAPBEXresDataEmph 3 4 2" xfId="16323" xr:uid="{6BB4F6AC-9598-41A1-AFDE-322847A611A5}"/>
    <cellStyle name="SAPBEXresDataEmph 3 4 2 2" xfId="16324" xr:uid="{AC2CD721-7D92-4B0D-949A-A413A399895E}"/>
    <cellStyle name="SAPBEXresDataEmph 3 4 2_APM NE Q4-2024 Intra" xfId="21201" xr:uid="{18699EA0-68DE-43F4-8FC4-AB5CBDD81F63}"/>
    <cellStyle name="SAPBEXresDataEmph 3 4 3" xfId="16325" xr:uid="{ED7BA97D-F573-4C4E-B251-95CF48F6B379}"/>
    <cellStyle name="SAPBEXresDataEmph 3 4 3 2" xfId="16326" xr:uid="{57CD939F-A35B-40D6-AA1C-DD690361D8FD}"/>
    <cellStyle name="SAPBEXresDataEmph 3 4 3_APM NE Q4-2024 Intra" xfId="21202" xr:uid="{D0223899-BA46-4F60-945D-43C55496DC4A}"/>
    <cellStyle name="SAPBEXresDataEmph 3 4 4" xfId="16327" xr:uid="{88663607-4DA8-4EE3-9E4F-8440429366B1}"/>
    <cellStyle name="SAPBEXresDataEmph 3 4 4 2" xfId="16328" xr:uid="{739C86C1-461D-434D-9BF0-08D827212BDC}"/>
    <cellStyle name="SAPBEXresDataEmph 3 4 4_APM NE Q4-2024 Intra" xfId="21203" xr:uid="{2C490DB0-D6DC-451F-806E-53166B496A5F}"/>
    <cellStyle name="SAPBEXresDataEmph 3 4 5" xfId="16329" xr:uid="{36F4293B-0291-4F71-AD91-85E941A85D44}"/>
    <cellStyle name="SAPBEXresDataEmph 3 4 6" xfId="16330" xr:uid="{2F23593A-A30F-41A1-BDC7-08E71078C000}"/>
    <cellStyle name="SAPBEXresDataEmph 3 4 7" xfId="16331" xr:uid="{BE771089-782E-46D0-B672-BA4F47C7A600}"/>
    <cellStyle name="SAPBEXresDataEmph 3 4 8" xfId="16332" xr:uid="{7AA282F0-730E-40C8-AFD3-6CF502532F73}"/>
    <cellStyle name="SAPBEXresDataEmph 3 4 8 2" xfId="16333" xr:uid="{D0D43096-07A5-4832-951D-7DB705C5005D}"/>
    <cellStyle name="SAPBEXresDataEmph 3 4 8_APM NE Q4-2024 Intra" xfId="21204" xr:uid="{4699C4B9-6EF4-4FB9-B3E6-5AD754B24A45}"/>
    <cellStyle name="SAPBEXresDataEmph 3 4_APM NE Q4-2024 Intra" xfId="21200" xr:uid="{CBCA38BB-8DA6-411B-B170-6C87D413D737}"/>
    <cellStyle name="SAPBEXresDataEmph 3 5" xfId="16334" xr:uid="{52B7BA55-30B4-46D4-9653-271C68AC6517}"/>
    <cellStyle name="SAPBEXresDataEmph 3 6" xfId="16335" xr:uid="{42E8529B-CA88-44A0-AE8B-BA77B97F8D90}"/>
    <cellStyle name="SAPBEXresDataEmph 3 6 2" xfId="16336" xr:uid="{6CFC2A6D-990E-437F-AD0E-642CBEBE74BE}"/>
    <cellStyle name="SAPBEXresDataEmph 3 6_APM NE Q4-2024 Intra" xfId="21205" xr:uid="{2C5BC7AD-D300-45A1-B566-2DD9E3F9DAF1}"/>
    <cellStyle name="SAPBEXresDataEmph 3 7" xfId="16337" xr:uid="{5602089F-68AA-4484-9D16-1886C32BDED0}"/>
    <cellStyle name="SAPBEXresDataEmph 3 7 2" xfId="16338" xr:uid="{E03FFFB4-2F82-401C-B8EC-1D790D37C9CF}"/>
    <cellStyle name="SAPBEXresDataEmph 3 7_APM NE Q4-2024 Intra" xfId="21206" xr:uid="{B348C34B-3B2D-4B14-B7C3-8C3647FFB4B8}"/>
    <cellStyle name="SAPBEXresDataEmph 3 8" xfId="16339" xr:uid="{EEBD805A-C0F2-4094-935E-1E24C8EEE99F}"/>
    <cellStyle name="SAPBEXresDataEmph 3 8 2" xfId="16340" xr:uid="{801C46BB-DF1A-4422-87EA-7219B26CD27A}"/>
    <cellStyle name="SAPBEXresDataEmph 3 8_APM NE Q4-2024 Intra" xfId="21207" xr:uid="{06C0E07A-C66F-4E29-B798-10532D7FE97F}"/>
    <cellStyle name="SAPBEXresDataEmph 3 9" xfId="16341" xr:uid="{C2F441C2-8D92-4139-9787-175CB61CDA63}"/>
    <cellStyle name="SAPBEXresDataEmph 3_APM NE Q4-2024 Intra" xfId="21194" xr:uid="{31BBCB2F-67A0-4F65-AFA2-E4F2AAD70B37}"/>
    <cellStyle name="SAPBEXresDataEmph 4" xfId="9149" xr:uid="{00000000-0005-0000-0000-0000D21F0000}"/>
    <cellStyle name="SAPBEXresDataEmph 5" xfId="16342" xr:uid="{B2364426-8CC7-46F1-BCB4-8712093FC3E0}"/>
    <cellStyle name="SAPBEXresDataEmph 6" xfId="16343" xr:uid="{B3F7CAD1-3C7E-442B-9A99-7EF594C319A7}"/>
    <cellStyle name="SAPBEXresDataEmph_APM NE Q4-2024 Intra" xfId="21188" xr:uid="{9C87F602-6A22-4C60-8DFA-88798A035814}"/>
    <cellStyle name="SAPBEXresItem" xfId="5003" xr:uid="{00000000-0005-0000-0000-0000D41F0000}"/>
    <cellStyle name="SAPBEXresItem 2" xfId="5004" xr:uid="{00000000-0005-0000-0000-0000D51F0000}"/>
    <cellStyle name="SAPBEXresItem 2 2" xfId="5005" xr:uid="{00000000-0005-0000-0000-0000D61F0000}"/>
    <cellStyle name="SAPBEXresItem 2 2 2" xfId="9155" xr:uid="{00000000-0005-0000-0000-0000D71F0000}"/>
    <cellStyle name="SAPBEXresItem 2 2 2 2" xfId="16344" xr:uid="{50D15695-FA09-4C51-9336-861247AEFA54}"/>
    <cellStyle name="SAPBEXresItem 2 2 2_BS" xfId="17925" xr:uid="{5F4F38D0-4080-4E6C-AE63-AD85DF9A5F49}"/>
    <cellStyle name="SAPBEXresItem 2 2 3" xfId="16345" xr:uid="{3C6B8BA5-507C-41E2-ABBE-06984FBC405E}"/>
    <cellStyle name="SAPBEXresItem 2 2 3 2" xfId="16346" xr:uid="{47A386DD-C372-4BF7-9533-8921130E6949}"/>
    <cellStyle name="SAPBEXresItem 2 2 3_APM NE Q4-2024 Intra" xfId="21211" xr:uid="{83AC27BE-9352-4E2E-A34A-8DBDE484DEC1}"/>
    <cellStyle name="SAPBEXresItem 2 2 4" xfId="16347" xr:uid="{F73403CF-E5F5-4173-A430-820DE85C096A}"/>
    <cellStyle name="SAPBEXresItem 2 2 4 2" xfId="16348" xr:uid="{8A3DA410-984E-4646-B81A-51E7A73034BA}"/>
    <cellStyle name="SAPBEXresItem 2 2 4_APM NE Q4-2024 Intra" xfId="21212" xr:uid="{BDAD8958-E9F8-4075-B75C-39EF68D9055B}"/>
    <cellStyle name="SAPBEXresItem 2 2 5" xfId="16349" xr:uid="{5A40FD39-4FC1-41F7-A1C7-F32E274CC186}"/>
    <cellStyle name="SAPBEXresItem 2 2 6" xfId="16350" xr:uid="{A41491C9-2BEC-4E2F-9194-71820649609B}"/>
    <cellStyle name="SAPBEXresItem 2 2 7" xfId="16351" xr:uid="{F099B779-1029-4E98-A971-F2D78B43D075}"/>
    <cellStyle name="SAPBEXresItem 2 2 8" xfId="16352" xr:uid="{38DBDE20-245A-4B7A-B423-9478FEFEE662}"/>
    <cellStyle name="SAPBEXresItem 2 2 8 2" xfId="16353" xr:uid="{5DB373C5-95DC-41BA-A5B9-3A558EB22E31}"/>
    <cellStyle name="SAPBEXresItem 2 2 8_APM NE Q4-2024 Intra" xfId="21213" xr:uid="{851FE364-944F-438A-A06C-B209CB604341}"/>
    <cellStyle name="SAPBEXresItem 2 2_APM NE Q4-2024 Intra" xfId="21210" xr:uid="{A961A80D-70CB-448E-A947-25DE595BF969}"/>
    <cellStyle name="SAPBEXresItem 2 3" xfId="9154" xr:uid="{00000000-0005-0000-0000-0000D81F0000}"/>
    <cellStyle name="SAPBEXresItem 2 4" xfId="16354" xr:uid="{8A40E69E-7246-4598-AEAA-E8A1F134F72F}"/>
    <cellStyle name="SAPBEXresItem 2_APM NE Q4-2024 Intra" xfId="21209" xr:uid="{2B885D5B-212C-4261-8B04-0D21581D1AAE}"/>
    <cellStyle name="SAPBEXresItem 3" xfId="5006" xr:uid="{00000000-0005-0000-0000-0000DA1F0000}"/>
    <cellStyle name="SAPBEXresItem 3 10" xfId="16355" xr:uid="{6CE4FA11-1EE4-4565-9120-399283BE12A0}"/>
    <cellStyle name="SAPBEXresItem 3 11" xfId="16356" xr:uid="{763096AE-E605-47E0-A239-42E7FBCD1E6F}"/>
    <cellStyle name="SAPBEXresItem 3 12" xfId="16357" xr:uid="{8CA728A3-1B15-4789-BDDB-0E9F2ABC6853}"/>
    <cellStyle name="SAPBEXresItem 3 12 2" xfId="16358" xr:uid="{D19880BB-7FB4-43D9-826A-9E9D49CB362D}"/>
    <cellStyle name="SAPBEXresItem 3 12_APM NE Q4-2024 Intra" xfId="21215" xr:uid="{20FA33D0-E2E4-4EAC-953B-DCC17D0E3F50}"/>
    <cellStyle name="SAPBEXresItem 3 2" xfId="9156" xr:uid="{00000000-0005-0000-0000-0000DB1F0000}"/>
    <cellStyle name="SAPBEXresItem 3 2 2" xfId="16359" xr:uid="{3AEB35CB-B361-4023-9710-2AEC614055A5}"/>
    <cellStyle name="SAPBEXresItem 3 2 2 2" xfId="16360" xr:uid="{45479EC8-2C7F-48AF-A8FA-002BDC2CFAE8}"/>
    <cellStyle name="SAPBEXresItem 3 2 2_APM NE Q4-2024 Intra" xfId="21216" xr:uid="{D2BCD864-2B9B-4AA1-AB99-5D557877FBD6}"/>
    <cellStyle name="SAPBEXresItem 3 2 3" xfId="16361" xr:uid="{221623DA-6404-49C8-A923-FD0D64583CCD}"/>
    <cellStyle name="SAPBEXresItem 3 2 3 2" xfId="16362" xr:uid="{CA10686D-5DA4-49E9-954C-8384EF9AD147}"/>
    <cellStyle name="SAPBEXresItem 3 2 3_APM NE Q4-2024 Intra" xfId="21217" xr:uid="{532AFF21-BC5D-4267-9C19-8D171288BC58}"/>
    <cellStyle name="SAPBEXresItem 3 2 4" xfId="16363" xr:uid="{8663DACA-F65C-4CF4-89E5-D78B884A9C90}"/>
    <cellStyle name="SAPBEXresItem 3 2 4 2" xfId="16364" xr:uid="{04D9543C-0E43-472B-A695-CC7CBDCA28C8}"/>
    <cellStyle name="SAPBEXresItem 3 2 4_APM NE Q4-2024 Intra" xfId="21218" xr:uid="{1C77478F-0D74-4BEE-9DCB-BD41D8506C5D}"/>
    <cellStyle name="SAPBEXresItem 3 2 5" xfId="16365" xr:uid="{5A4C3CE9-2372-4468-90B0-D3A24E7E2ED2}"/>
    <cellStyle name="SAPBEXresItem 3 2 6" xfId="16366" xr:uid="{97420581-1CC6-47AB-9927-F308C014B138}"/>
    <cellStyle name="SAPBEXresItem 3 2 7" xfId="16367" xr:uid="{9FE72C0B-1424-4D12-BBEB-ADAE57B87D94}"/>
    <cellStyle name="SAPBEXresItem 3 2 8" xfId="16368" xr:uid="{A40341B2-B3D4-43B7-8704-5A660CADE878}"/>
    <cellStyle name="SAPBEXresItem 3 2 8 2" xfId="16369" xr:uid="{087654ED-DF34-484E-9379-7370F5172FC3}"/>
    <cellStyle name="SAPBEXresItem 3 2 8_APM NE Q4-2024 Intra" xfId="21219" xr:uid="{5901D555-B15F-40E2-89BA-8992018B5CA1}"/>
    <cellStyle name="SAPBEXresItem 3 2_BS" xfId="17926" xr:uid="{B6B9B231-5725-44EC-A815-682B00F33F77}"/>
    <cellStyle name="SAPBEXresItem 3 3" xfId="16370" xr:uid="{3E87E6C1-6453-4AEF-A60E-3AEA13598625}"/>
    <cellStyle name="SAPBEXresItem 3 3 2" xfId="16371" xr:uid="{C50B9B7A-7BC3-4A8E-BCD4-DC855ABB4B0A}"/>
    <cellStyle name="SAPBEXresItem 3 3 2 2" xfId="16372" xr:uid="{8A2CBA82-52AB-4066-B8B0-28ED7A369607}"/>
    <cellStyle name="SAPBEXresItem 3 3 2_APM NE Q4-2024 Intra" xfId="21221" xr:uid="{6095266E-E151-4C42-BDEB-F7775CD83AD1}"/>
    <cellStyle name="SAPBEXresItem 3 3 3" xfId="16373" xr:uid="{E114367B-B84B-4869-AF43-0BC4AB40C0CA}"/>
    <cellStyle name="SAPBEXresItem 3 3 3 2" xfId="16374" xr:uid="{21954795-27D2-4A30-A629-54FEC7A3FC2A}"/>
    <cellStyle name="SAPBEXresItem 3 3 3_APM NE Q4-2024 Intra" xfId="21222" xr:uid="{6ED6F55D-5314-4825-817D-5ECB3BE73878}"/>
    <cellStyle name="SAPBEXresItem 3 3 4" xfId="16375" xr:uid="{4A0D2DE7-91A5-4FA7-B4AE-18FFA445DADE}"/>
    <cellStyle name="SAPBEXresItem 3 3 4 2" xfId="16376" xr:uid="{E154F708-4C06-4897-A3A7-3FF7CC6CB6C3}"/>
    <cellStyle name="SAPBEXresItem 3 3 4_APM NE Q4-2024 Intra" xfId="21223" xr:uid="{56A4331E-9A3D-48C1-A268-572A025F6462}"/>
    <cellStyle name="SAPBEXresItem 3 3 5" xfId="16377" xr:uid="{FF17850B-ACDB-4242-964C-A2BC061BA8A0}"/>
    <cellStyle name="SAPBEXresItem 3 3 6" xfId="16378" xr:uid="{28F6622C-E6AF-4B19-B088-45A01178A01E}"/>
    <cellStyle name="SAPBEXresItem 3 3 7" xfId="16379" xr:uid="{949C3CC1-0750-460A-BFD4-2D9B083E8126}"/>
    <cellStyle name="SAPBEXresItem 3 3 8" xfId="16380" xr:uid="{D87BBDF0-E9E1-4F6A-99AF-618B28EB1AA2}"/>
    <cellStyle name="SAPBEXresItem 3 3 8 2" xfId="16381" xr:uid="{D4589717-2BE8-4852-856A-B8A583A2CACF}"/>
    <cellStyle name="SAPBEXresItem 3 3 8_APM NE Q4-2024 Intra" xfId="21224" xr:uid="{27A9B75C-7E59-4C46-B50F-89E7A6C97BEE}"/>
    <cellStyle name="SAPBEXresItem 3 3_APM NE Q4-2024 Intra" xfId="21220" xr:uid="{117C4849-0D04-431D-B839-E8A3214FBD91}"/>
    <cellStyle name="SAPBEXresItem 3 4" xfId="16382" xr:uid="{FFB018E9-9B68-4F8F-9F57-97EC649D3278}"/>
    <cellStyle name="SAPBEXresItem 3 4 2" xfId="16383" xr:uid="{738F149C-88FE-4597-B887-1884508BB9B8}"/>
    <cellStyle name="SAPBEXresItem 3 4 2 2" xfId="16384" xr:uid="{7914D7F0-2DA0-4667-8117-D8F680BEC695}"/>
    <cellStyle name="SAPBEXresItem 3 4 2_APM NE Q4-2024 Intra" xfId="21226" xr:uid="{6CCDC475-AE27-44BA-BB67-091D89D7B56C}"/>
    <cellStyle name="SAPBEXresItem 3 4 3" xfId="16385" xr:uid="{5CA4CC92-4556-4667-8A48-33203705FE53}"/>
    <cellStyle name="SAPBEXresItem 3 4 3 2" xfId="16386" xr:uid="{F536F190-0E0E-43B0-A698-38D5AB337260}"/>
    <cellStyle name="SAPBEXresItem 3 4 3_APM NE Q4-2024 Intra" xfId="21227" xr:uid="{91FA8317-A38D-47D7-AE9D-12273BB06276}"/>
    <cellStyle name="SAPBEXresItem 3 4 4" xfId="16387" xr:uid="{8F17FAAB-628B-4801-8145-583969EAFFE8}"/>
    <cellStyle name="SAPBEXresItem 3 4 4 2" xfId="16388" xr:uid="{0F2F6859-10B8-4D5D-B2EC-E3E8DF26C367}"/>
    <cellStyle name="SAPBEXresItem 3 4 4_APM NE Q4-2024 Intra" xfId="21228" xr:uid="{667EBFD1-1610-4252-92F3-B0F7BD1F3B68}"/>
    <cellStyle name="SAPBEXresItem 3 4 5" xfId="16389" xr:uid="{EA9B3178-276F-497E-A7A9-34C8FCFA9575}"/>
    <cellStyle name="SAPBEXresItem 3 4 6" xfId="16390" xr:uid="{C0FCF27E-ABE7-420B-98C0-B436DF111B4A}"/>
    <cellStyle name="SAPBEXresItem 3 4 7" xfId="16391" xr:uid="{D95A770F-BC29-4611-97A9-C83570A62603}"/>
    <cellStyle name="SAPBEXresItem 3 4 8" xfId="16392" xr:uid="{ADDE8E33-797E-408C-A599-CC06983ADF1A}"/>
    <cellStyle name="SAPBEXresItem 3 4 8 2" xfId="16393" xr:uid="{03F7AB80-93BB-4730-97E0-AC49A1FDDA41}"/>
    <cellStyle name="SAPBEXresItem 3 4 8_APM NE Q4-2024 Intra" xfId="21229" xr:uid="{889BAA30-4CB5-468C-B478-D163C518CD06}"/>
    <cellStyle name="SAPBEXresItem 3 4_APM NE Q4-2024 Intra" xfId="21225" xr:uid="{84AC0CB8-F5BA-4918-9EB9-D0FA478F9FCC}"/>
    <cellStyle name="SAPBEXresItem 3 5" xfId="16394" xr:uid="{90A3CE18-3814-493A-9DC3-43A6E7EB7F39}"/>
    <cellStyle name="SAPBEXresItem 3 5 2" xfId="16395" xr:uid="{D0B97ABB-6B26-4C8D-98FF-48DB8325717E}"/>
    <cellStyle name="SAPBEXresItem 3 5 2 2" xfId="16396" xr:uid="{125520F1-8396-4B4B-A113-B574573C56D1}"/>
    <cellStyle name="SAPBEXresItem 3 5 2_APM NE Q4-2024 Intra" xfId="21231" xr:uid="{C317194F-D670-4545-AD83-9371F912E20D}"/>
    <cellStyle name="SAPBEXresItem 3 5 3" xfId="16397" xr:uid="{39AF5A41-3D0F-4525-982F-0F4E0FB1BC57}"/>
    <cellStyle name="SAPBEXresItem 3 5 3 2" xfId="16398" xr:uid="{B11FAF8B-DB8B-4B1A-9FAD-AB68B75B825C}"/>
    <cellStyle name="SAPBEXresItem 3 5 3_APM NE Q4-2024 Intra" xfId="21232" xr:uid="{01600F92-833C-43B8-9DF3-8E51AD3653A0}"/>
    <cellStyle name="SAPBEXresItem 3 5 4" xfId="16399" xr:uid="{E7C9021B-7F16-4AEB-9B09-256B018AD104}"/>
    <cellStyle name="SAPBEXresItem 3 5 4 2" xfId="16400" xr:uid="{BCEADC32-B812-497C-9D32-AEC10E9D516E}"/>
    <cellStyle name="SAPBEXresItem 3 5 4_APM NE Q4-2024 Intra" xfId="21233" xr:uid="{5CB9971E-0AD3-4636-9924-F6C4110DE13D}"/>
    <cellStyle name="SAPBEXresItem 3 5 5" xfId="16401" xr:uid="{E4420728-6F2A-412A-9885-747AB2061797}"/>
    <cellStyle name="SAPBEXresItem 3 5 6" xfId="16402" xr:uid="{06BA96D6-06ED-477E-89DC-70446C85CAE2}"/>
    <cellStyle name="SAPBEXresItem 3 5 7" xfId="16403" xr:uid="{77E928F4-1C42-43F6-89CA-4A6202812719}"/>
    <cellStyle name="SAPBEXresItem 3 5 8" xfId="16404" xr:uid="{FB538E84-BBB1-4E0A-8363-94AA43F3E84D}"/>
    <cellStyle name="SAPBEXresItem 3 5 8 2" xfId="16405" xr:uid="{421B86E2-C480-4995-998E-6AA1E74CE3E6}"/>
    <cellStyle name="SAPBEXresItem 3 5 8_APM NE Q4-2024 Intra" xfId="21234" xr:uid="{7C55BD34-49EB-4D0D-B85E-7E7367D1166C}"/>
    <cellStyle name="SAPBEXresItem 3 5_APM NE Q4-2024 Intra" xfId="21230" xr:uid="{559595D8-440F-4F1A-A013-E3D8B9407FE2}"/>
    <cellStyle name="SAPBEXresItem 3 6" xfId="16406" xr:uid="{AF0765FA-5F1C-4A72-A42D-38EC834E35FF}"/>
    <cellStyle name="SAPBEXresItem 3 6 2" xfId="16407" xr:uid="{701C9D84-0E5E-4AA2-92B3-766F7BBE5A75}"/>
    <cellStyle name="SAPBEXresItem 3 6_APM NE Q4-2024 Intra" xfId="21235" xr:uid="{6F6A66BE-B35D-4F75-B477-B8081821CEA2}"/>
    <cellStyle name="SAPBEXresItem 3 7" xfId="16408" xr:uid="{A9204D96-DFB6-4E85-BA03-FDA4BD497035}"/>
    <cellStyle name="SAPBEXresItem 3 7 2" xfId="16409" xr:uid="{D11BFD1F-79E1-4676-9EDF-73E8EC78A0C3}"/>
    <cellStyle name="SAPBEXresItem 3 7_APM NE Q4-2024 Intra" xfId="21236" xr:uid="{01A32A04-15F9-4450-A10F-19337208ED0E}"/>
    <cellStyle name="SAPBEXresItem 3 8" xfId="16410" xr:uid="{5E5F3D19-3993-40EE-92D9-99B08FC80326}"/>
    <cellStyle name="SAPBEXresItem 3 8 2" xfId="16411" xr:uid="{428183F9-F548-4593-A69F-40B5BD7AE0AE}"/>
    <cellStyle name="SAPBEXresItem 3 8_APM NE Q4-2024 Intra" xfId="21237" xr:uid="{0FFAD377-DE06-4774-B149-21D8DB54BAC5}"/>
    <cellStyle name="SAPBEXresItem 3 9" xfId="16412" xr:uid="{6B414874-8FC0-44DD-B096-EFD43DECDF42}"/>
    <cellStyle name="SAPBEXresItem 3_APM NE Q4-2024 Intra" xfId="21214" xr:uid="{38BF0735-8CE0-474D-848F-08AFA8B3428E}"/>
    <cellStyle name="SAPBEXresItem 4" xfId="9153" xr:uid="{00000000-0005-0000-0000-0000DC1F0000}"/>
    <cellStyle name="SAPBEXresItem 4 2" xfId="16413" xr:uid="{9910E69A-84AA-47A8-8E1A-6CD2A60AA97B}"/>
    <cellStyle name="SAPBEXresItem 4 2 2" xfId="16414" xr:uid="{1A726E0C-4842-47C0-A849-3805C3FD63C8}"/>
    <cellStyle name="SAPBEXresItem 4 2_APM NE Q4-2024 Intra" xfId="21238" xr:uid="{F1722FC2-20D3-4223-9146-3CE7A7003C7F}"/>
    <cellStyle name="SAPBEXresItem 4 3" xfId="16415" xr:uid="{6E3FF57F-DA74-4A92-98FF-031795AC2203}"/>
    <cellStyle name="SAPBEXresItem 4 3 2" xfId="16416" xr:uid="{87F0011C-024D-4BBE-8652-7CD7C465AB09}"/>
    <cellStyle name="SAPBEXresItem 4 3_APM NE Q4-2024 Intra" xfId="21239" xr:uid="{7E90BCA5-172B-4D6D-B239-451B6FE21FF4}"/>
    <cellStyle name="SAPBEXresItem 4 4" xfId="16417" xr:uid="{8DE61574-65A3-4D77-97E1-0FC814021162}"/>
    <cellStyle name="SAPBEXresItem 4 4 2" xfId="16418" xr:uid="{1C67ACB7-0C69-41D2-96A9-4F3A752EBA56}"/>
    <cellStyle name="SAPBEXresItem 4 4_APM NE Q4-2024 Intra" xfId="21240" xr:uid="{81B217E7-A882-4E26-9188-764C0E05B09D}"/>
    <cellStyle name="SAPBEXresItem 4 5" xfId="16419" xr:uid="{E361B6DA-9AA6-4D9E-9681-37FE1DBC275D}"/>
    <cellStyle name="SAPBEXresItem 4 6" xfId="16420" xr:uid="{BE1A166F-30F7-4C4D-AC9C-8B5321FD3103}"/>
    <cellStyle name="SAPBEXresItem 4 7" xfId="16421" xr:uid="{138F2705-4C5D-485A-968E-0BEE5C3E6831}"/>
    <cellStyle name="SAPBEXresItem 4 8" xfId="16422" xr:uid="{4A16ED84-8D19-4B5D-9D19-E957F98C6980}"/>
    <cellStyle name="SAPBEXresItem 4 8 2" xfId="16423" xr:uid="{CD3B4828-CF40-4C33-8E50-26B200702DDE}"/>
    <cellStyle name="SAPBEXresItem 4 8_APM NE Q4-2024 Intra" xfId="21241" xr:uid="{B84C3646-55C1-4D58-9A63-3AD216B7EA2C}"/>
    <cellStyle name="SAPBEXresItem 4_BS" xfId="17927" xr:uid="{ECE1FE27-2189-4576-8FC9-6E086B75408A}"/>
    <cellStyle name="SAPBEXresItem 5" xfId="16424" xr:uid="{6616E585-B0B1-4125-8D62-B9A6D301AD38}"/>
    <cellStyle name="SAPBEXresItem 6" xfId="16425" xr:uid="{9DFB1524-D96A-4334-BB15-8725EA2A7A2C}"/>
    <cellStyle name="SAPBEXresItem_APM NE Q4-2024 Intra" xfId="21208" xr:uid="{2C8B5B70-8A8D-4EB7-B89D-A0C79F0A2F64}"/>
    <cellStyle name="SAPBEXresItemX" xfId="5007" xr:uid="{00000000-0005-0000-0000-0000DE1F0000}"/>
    <cellStyle name="SAPBEXresItemX 2" xfId="5008" xr:uid="{00000000-0005-0000-0000-0000DF1F0000}"/>
    <cellStyle name="SAPBEXresItemX 2 2" xfId="5009" xr:uid="{00000000-0005-0000-0000-0000E01F0000}"/>
    <cellStyle name="SAPBEXresItemX 2 2 2" xfId="9159" xr:uid="{00000000-0005-0000-0000-0000E11F0000}"/>
    <cellStyle name="SAPBEXresItemX 2 2 2 2" xfId="16426" xr:uid="{2113E79D-3A17-464E-9B49-3C970C47437D}"/>
    <cellStyle name="SAPBEXresItemX 2 2 2_BS" xfId="17928" xr:uid="{008EA8E4-11B0-40FA-9EA8-563E55B522B3}"/>
    <cellStyle name="SAPBEXresItemX 2 2 3" xfId="16427" xr:uid="{C0666A12-71C1-4BFD-9FBA-5D8FD8F91E0D}"/>
    <cellStyle name="SAPBEXresItemX 2 2 3 2" xfId="16428" xr:uid="{2802A797-FCA7-463D-99F7-944D1776081D}"/>
    <cellStyle name="SAPBEXresItemX 2 2 3_APM NE Q4-2024 Intra" xfId="21245" xr:uid="{98859CEF-CEF0-4AE9-A1B3-31A42C9526AE}"/>
    <cellStyle name="SAPBEXresItemX 2 2 4" xfId="16429" xr:uid="{D7BE01E3-5FAA-41DC-9C3F-28648E4BCC2C}"/>
    <cellStyle name="SAPBEXresItemX 2 2 4 2" xfId="16430" xr:uid="{86F9B0B5-C31C-4BDA-B613-97260ECB238D}"/>
    <cellStyle name="SAPBEXresItemX 2 2 4_APM NE Q4-2024 Intra" xfId="21246" xr:uid="{193923B7-DE29-45F5-966B-374498CD5461}"/>
    <cellStyle name="SAPBEXresItemX 2 2 5" xfId="16431" xr:uid="{7954600A-78D4-4B12-82DE-4C60E34D5551}"/>
    <cellStyle name="SAPBEXresItemX 2 2 6" xfId="16432" xr:uid="{4611CC2D-A79E-4A02-8E9A-D1D10F3DF3DC}"/>
    <cellStyle name="SAPBEXresItemX 2 2 7" xfId="16433" xr:uid="{2B5C3768-5CC6-48C6-A7A8-08E751D7D8AC}"/>
    <cellStyle name="SAPBEXresItemX 2 2 8" xfId="16434" xr:uid="{BC51D21A-D040-44BA-9FBB-0B5D1480879F}"/>
    <cellStyle name="SAPBEXresItemX 2 2 8 2" xfId="16435" xr:uid="{47337A20-0E17-4243-BF32-F25A2A1061B4}"/>
    <cellStyle name="SAPBEXresItemX 2 2 8_APM NE Q4-2024 Intra" xfId="21247" xr:uid="{FBB4FFA5-0775-4AD4-8679-9702849BDBA7}"/>
    <cellStyle name="SAPBEXresItemX 2 2_APM NE Q4-2024 Intra" xfId="21244" xr:uid="{23AB2F12-E018-4649-88B0-866209C030C4}"/>
    <cellStyle name="SAPBEXresItemX 2 3" xfId="9158" xr:uid="{00000000-0005-0000-0000-0000E21F0000}"/>
    <cellStyle name="SAPBEXresItemX 2 4" xfId="16436" xr:uid="{0F1960C5-362A-4E7F-AD06-18202DA047A3}"/>
    <cellStyle name="SAPBEXresItemX 2_APM NE Q4-2024 Intra" xfId="21243" xr:uid="{308E8204-C9D8-4286-BB95-932846EF7E99}"/>
    <cellStyle name="SAPBEXresItemX 3" xfId="5010" xr:uid="{00000000-0005-0000-0000-0000E41F0000}"/>
    <cellStyle name="SAPBEXresItemX 3 10" xfId="16437" xr:uid="{2393680D-037F-46F8-B02E-1A3E746B4A71}"/>
    <cellStyle name="SAPBEXresItemX 3 11" xfId="16438" xr:uid="{9D5EE1B8-4480-4F5A-904F-503233A70E74}"/>
    <cellStyle name="SAPBEXresItemX 3 12" xfId="16439" xr:uid="{3A33A12C-8AF1-47CA-8957-E1BC0CF5ED54}"/>
    <cellStyle name="SAPBEXresItemX 3 12 2" xfId="16440" xr:uid="{BC49CC6B-99D8-49EF-98D2-4626714E7F05}"/>
    <cellStyle name="SAPBEXresItemX 3 12_APM NE Q4-2024 Intra" xfId="21249" xr:uid="{C5265DF3-A817-4B97-85BE-7AF4FE1791CD}"/>
    <cellStyle name="SAPBEXresItemX 3 2" xfId="9160" xr:uid="{00000000-0005-0000-0000-0000E51F0000}"/>
    <cellStyle name="SAPBEXresItemX 3 2 2" xfId="16441" xr:uid="{52CDD570-6246-4062-A17C-6A7B2A3E5473}"/>
    <cellStyle name="SAPBEXresItemX 3 2 2 2" xfId="16442" xr:uid="{4AF92A64-5231-410E-BF92-9908078A9270}"/>
    <cellStyle name="SAPBEXresItemX 3 2 2_APM NE Q4-2024 Intra" xfId="21250" xr:uid="{2522CB4F-722F-4047-BADC-FB02F69FD308}"/>
    <cellStyle name="SAPBEXresItemX 3 2 3" xfId="16443" xr:uid="{36107845-6267-442D-ADF2-8DAEC3A16D67}"/>
    <cellStyle name="SAPBEXresItemX 3 2 3 2" xfId="16444" xr:uid="{FD73EF70-D041-4843-B672-D643D15CE5B4}"/>
    <cellStyle name="SAPBEXresItemX 3 2 3_APM NE Q4-2024 Intra" xfId="21251" xr:uid="{55E53BAB-5EE7-45AE-A2D4-D89626C6ED58}"/>
    <cellStyle name="SAPBEXresItemX 3 2 4" xfId="16445" xr:uid="{AA6F3161-83E1-43FB-A30D-A9B8EA1BD9FA}"/>
    <cellStyle name="SAPBEXresItemX 3 2 4 2" xfId="16446" xr:uid="{BE2F4ECC-2BDC-417D-A2F1-59EA2FA45FEA}"/>
    <cellStyle name="SAPBEXresItemX 3 2 4_APM NE Q4-2024 Intra" xfId="21252" xr:uid="{C85F2631-3301-433C-A0F4-144E6280DCF7}"/>
    <cellStyle name="SAPBEXresItemX 3 2 5" xfId="16447" xr:uid="{F128E0E9-6AD8-4ABC-8E59-6EE5A54A0061}"/>
    <cellStyle name="SAPBEXresItemX 3 2 6" xfId="16448" xr:uid="{4BEAC9BD-C76C-4E89-A24E-AE55E3CB3283}"/>
    <cellStyle name="SAPBEXresItemX 3 2 7" xfId="16449" xr:uid="{89B7DA81-ADCD-4405-AD41-C7DD78179CCE}"/>
    <cellStyle name="SAPBEXresItemX 3 2 8" xfId="16450" xr:uid="{F7B08716-AC96-4A61-94F0-5472A61E6D18}"/>
    <cellStyle name="SAPBEXresItemX 3 2 8 2" xfId="16451" xr:uid="{819ACBDE-AF28-42D2-8EC3-414C040FB8A6}"/>
    <cellStyle name="SAPBEXresItemX 3 2 8_APM NE Q4-2024 Intra" xfId="21253" xr:uid="{3A46F964-74D5-4B54-867E-CB20B6673B4A}"/>
    <cellStyle name="SAPBEXresItemX 3 2_BS" xfId="17929" xr:uid="{2505EE34-169A-4499-91A9-24685853EFD3}"/>
    <cellStyle name="SAPBEXresItemX 3 3" xfId="16452" xr:uid="{4A7AAF79-8ADB-4392-9F55-DD74FF21AD21}"/>
    <cellStyle name="SAPBEXresItemX 3 3 2" xfId="16453" xr:uid="{E2220D36-ECFD-4CEA-A118-A93898AEFB1B}"/>
    <cellStyle name="SAPBEXresItemX 3 3 2 2" xfId="16454" xr:uid="{2CB2D9B9-55E0-49F4-8A11-48C2ECB242C4}"/>
    <cellStyle name="SAPBEXresItemX 3 3 2_APM NE Q4-2024 Intra" xfId="21255" xr:uid="{4F83E3D0-C455-4C44-8599-AFE7F1C5BD0F}"/>
    <cellStyle name="SAPBEXresItemX 3 3 3" xfId="16455" xr:uid="{6B96D4D8-1907-4C61-85B7-5A38C6E1B36C}"/>
    <cellStyle name="SAPBEXresItemX 3 3 3 2" xfId="16456" xr:uid="{13CE97CA-5A68-4739-860E-50D5406CF5D2}"/>
    <cellStyle name="SAPBEXresItemX 3 3 3_APM NE Q4-2024 Intra" xfId="21256" xr:uid="{87B7246F-5B95-41B5-9F61-8E827A1AD614}"/>
    <cellStyle name="SAPBEXresItemX 3 3 4" xfId="16457" xr:uid="{ED9727FD-DABE-4B76-8F43-7C9351497364}"/>
    <cellStyle name="SAPBEXresItemX 3 3 4 2" xfId="16458" xr:uid="{8E8E23A7-2664-4B3A-A5E8-DED66E229BB2}"/>
    <cellStyle name="SAPBEXresItemX 3 3 4_APM NE Q4-2024 Intra" xfId="21257" xr:uid="{40542EE8-0818-4614-A2A1-61CFD90E251A}"/>
    <cellStyle name="SAPBEXresItemX 3 3 5" xfId="16459" xr:uid="{00AFAB0E-62FD-4AE8-BB12-1CBC1D8A5230}"/>
    <cellStyle name="SAPBEXresItemX 3 3 6" xfId="16460" xr:uid="{A76B46DB-C25C-48C9-B3CB-89414AC38EFD}"/>
    <cellStyle name="SAPBEXresItemX 3 3 7" xfId="16461" xr:uid="{C69E6114-D5B7-4FF6-8354-7EA4827CB6B6}"/>
    <cellStyle name="SAPBEXresItemX 3 3 8" xfId="16462" xr:uid="{218E3BAE-ADB1-474D-9FEB-956109A86233}"/>
    <cellStyle name="SAPBEXresItemX 3 3 8 2" xfId="16463" xr:uid="{32953203-B422-4B52-9C10-5E19336B8AAE}"/>
    <cellStyle name="SAPBEXresItemX 3 3 8_APM NE Q4-2024 Intra" xfId="21258" xr:uid="{A1C6010B-3C1C-4116-A429-D202EA32F99C}"/>
    <cellStyle name="SAPBEXresItemX 3 3_APM NE Q4-2024 Intra" xfId="21254" xr:uid="{7D345385-67E9-4EEC-BDCE-B83BFA89B3D2}"/>
    <cellStyle name="SAPBEXresItemX 3 4" xfId="16464" xr:uid="{6F0D5EE7-25F6-414A-8980-05654536DC52}"/>
    <cellStyle name="SAPBEXresItemX 3 4 2" xfId="16465" xr:uid="{2E827B0B-5F22-441D-890F-0BE86B182431}"/>
    <cellStyle name="SAPBEXresItemX 3 4 2 2" xfId="16466" xr:uid="{D58FE252-3207-4991-8BD7-6ABD55FE3D73}"/>
    <cellStyle name="SAPBEXresItemX 3 4 2_APM NE Q4-2024 Intra" xfId="21260" xr:uid="{486AEC88-3E20-4CA6-9F29-467DA77E61A2}"/>
    <cellStyle name="SAPBEXresItemX 3 4 3" xfId="16467" xr:uid="{0F0736C0-7E35-4778-81C7-AFFD4550769B}"/>
    <cellStyle name="SAPBEXresItemX 3 4 3 2" xfId="16468" xr:uid="{249464B2-1747-4601-ABB7-63C7033DAAF8}"/>
    <cellStyle name="SAPBEXresItemX 3 4 3_APM NE Q4-2024 Intra" xfId="21261" xr:uid="{53E1FC6E-D73E-47CD-9E0D-FAAED6C4D817}"/>
    <cellStyle name="SAPBEXresItemX 3 4 4" xfId="16469" xr:uid="{673F03AB-65E8-47A9-8C82-BBB97BD043D8}"/>
    <cellStyle name="SAPBEXresItemX 3 4 4 2" xfId="16470" xr:uid="{222BE4E9-76B1-4CFB-B527-6BC4A244B1A7}"/>
    <cellStyle name="SAPBEXresItemX 3 4 4_APM NE Q4-2024 Intra" xfId="21262" xr:uid="{35BF6B45-F17A-4C0D-BA82-5EB589C81D06}"/>
    <cellStyle name="SAPBEXresItemX 3 4 5" xfId="16471" xr:uid="{E0096A8D-FBFA-458E-85AD-79C588B26ACD}"/>
    <cellStyle name="SAPBEXresItemX 3 4 6" xfId="16472" xr:uid="{F8C6F137-EC6E-46B7-92D2-52420E2846EF}"/>
    <cellStyle name="SAPBEXresItemX 3 4 7" xfId="16473" xr:uid="{1DC8BFC8-A93E-4886-BE8D-8FC3DC25F9D6}"/>
    <cellStyle name="SAPBEXresItemX 3 4 8" xfId="16474" xr:uid="{CC7A6A9B-C90D-4409-B494-B890D709D48F}"/>
    <cellStyle name="SAPBEXresItemX 3 4 8 2" xfId="16475" xr:uid="{22B96907-9B7F-4B68-B1B9-535A2C1469A8}"/>
    <cellStyle name="SAPBEXresItemX 3 4 8_APM NE Q4-2024 Intra" xfId="21263" xr:uid="{A5B8850E-131E-4EF0-9078-CD7AE9A7F6B7}"/>
    <cellStyle name="SAPBEXresItemX 3 4_APM NE Q4-2024 Intra" xfId="21259" xr:uid="{C1A15A41-50B6-495C-A3E7-0546BE2954B4}"/>
    <cellStyle name="SAPBEXresItemX 3 5" xfId="16476" xr:uid="{DF30BCD5-E7C4-4A9F-A72D-41A5ED47A1E0}"/>
    <cellStyle name="SAPBEXresItemX 3 5 2" xfId="16477" xr:uid="{8F9AF742-3A9C-4D53-A6DE-EE2C630412F2}"/>
    <cellStyle name="SAPBEXresItemX 3 5 2 2" xfId="16478" xr:uid="{977B272A-0A84-491A-A94B-B7B0FD24A7BB}"/>
    <cellStyle name="SAPBEXresItemX 3 5 2_APM NE Q4-2024 Intra" xfId="21265" xr:uid="{C366E296-9A59-484F-ACA3-08638656FF1A}"/>
    <cellStyle name="SAPBEXresItemX 3 5 3" xfId="16479" xr:uid="{7234E69C-8473-4D7F-86F2-E753ACAA419D}"/>
    <cellStyle name="SAPBEXresItemX 3 5 3 2" xfId="16480" xr:uid="{815189CF-DB02-42B3-8E17-E47E971393F2}"/>
    <cellStyle name="SAPBEXresItemX 3 5 3_APM NE Q4-2024 Intra" xfId="21266" xr:uid="{9068CD27-0A68-431E-94E7-014C829DEB36}"/>
    <cellStyle name="SAPBEXresItemX 3 5 4" xfId="16481" xr:uid="{C9104C44-6998-46F1-BD59-086D995DB72F}"/>
    <cellStyle name="SAPBEXresItemX 3 5 4 2" xfId="16482" xr:uid="{A1314EC2-6CDE-42DD-8A2B-B41C17B64DF7}"/>
    <cellStyle name="SAPBEXresItemX 3 5 4_APM NE Q4-2024 Intra" xfId="21267" xr:uid="{2345F93C-AD8C-45D1-BC9B-4E064BEE68EF}"/>
    <cellStyle name="SAPBEXresItemX 3 5 5" xfId="16483" xr:uid="{97700AB1-D72F-4AA8-9549-708764988B84}"/>
    <cellStyle name="SAPBEXresItemX 3 5 6" xfId="16484" xr:uid="{22EB5B76-3EE8-4266-B145-3360780CCCE0}"/>
    <cellStyle name="SAPBEXresItemX 3 5 7" xfId="16485" xr:uid="{FAB1BF46-EE4E-48B6-AD65-74C4A59CA489}"/>
    <cellStyle name="SAPBEXresItemX 3 5 8" xfId="16486" xr:uid="{4BC8F43D-DE85-4015-AC22-C9082B404DBA}"/>
    <cellStyle name="SAPBEXresItemX 3 5 8 2" xfId="16487" xr:uid="{2711E76A-DEFE-46BB-9E9C-BB25EB6FDEAB}"/>
    <cellStyle name="SAPBEXresItemX 3 5 8_APM NE Q4-2024 Intra" xfId="21268" xr:uid="{DB64A3CE-774A-4F9E-BB01-5F9C05010887}"/>
    <cellStyle name="SAPBEXresItemX 3 5_APM NE Q4-2024 Intra" xfId="21264" xr:uid="{BC3E2EE9-F751-429F-8142-EE804898C8B1}"/>
    <cellStyle name="SAPBEXresItemX 3 6" xfId="16488" xr:uid="{4CFCAC75-97DF-4873-895A-30DE2CC64584}"/>
    <cellStyle name="SAPBEXresItemX 3 6 2" xfId="16489" xr:uid="{169B0C3D-4F30-4E5F-87C7-74F69D12E845}"/>
    <cellStyle name="SAPBEXresItemX 3 6_APM NE Q4-2024 Intra" xfId="21269" xr:uid="{610A71D0-5E4A-4D77-9F20-D936C9573506}"/>
    <cellStyle name="SAPBEXresItemX 3 7" xfId="16490" xr:uid="{7156E1D8-5502-41BE-9317-AC37DFD8E292}"/>
    <cellStyle name="SAPBEXresItemX 3 7 2" xfId="16491" xr:uid="{47A78D98-A880-4788-9311-47791CB6A528}"/>
    <cellStyle name="SAPBEXresItemX 3 7_APM NE Q4-2024 Intra" xfId="21270" xr:uid="{7D0067C0-0B01-4153-AD42-BF0066B2B1D9}"/>
    <cellStyle name="SAPBEXresItemX 3 8" xfId="16492" xr:uid="{A1AA6794-1492-4F13-860D-B85574C0E25C}"/>
    <cellStyle name="SAPBEXresItemX 3 8 2" xfId="16493" xr:uid="{4AE0DF46-1CD6-4198-97DC-1EFB62432BF8}"/>
    <cellStyle name="SAPBEXresItemX 3 8_APM NE Q4-2024 Intra" xfId="21271" xr:uid="{36F884CD-0C7A-4C27-9160-BC2D3F7703DB}"/>
    <cellStyle name="SAPBEXresItemX 3 9" xfId="16494" xr:uid="{007A3C26-CC13-4EC8-AF9F-E21229CAB97B}"/>
    <cellStyle name="SAPBEXresItemX 3_APM NE Q4-2024 Intra" xfId="21248" xr:uid="{4F5D20C0-548F-4C04-ADE1-C75B844DA1C7}"/>
    <cellStyle name="SAPBEXresItemX 4" xfId="9157" xr:uid="{00000000-0005-0000-0000-0000E61F0000}"/>
    <cellStyle name="SAPBEXresItemX 4 2" xfId="16495" xr:uid="{F15BE150-D6C6-4A8B-9197-289F3A487C79}"/>
    <cellStyle name="SAPBEXresItemX 4 2 2" xfId="16496" xr:uid="{81A4B06C-CA5E-4C3D-8E65-46D5E538FAA1}"/>
    <cellStyle name="SAPBEXresItemX 4 2_APM NE Q4-2024 Intra" xfId="21272" xr:uid="{03836640-CEA6-459C-AC2E-D0ED67F28E96}"/>
    <cellStyle name="SAPBEXresItemX 4 3" xfId="16497" xr:uid="{AC54A81E-E378-4396-AE82-E9D761C3BAF6}"/>
    <cellStyle name="SAPBEXresItemX 4 3 2" xfId="16498" xr:uid="{2C512522-4D91-4533-BB73-7EB69AE96912}"/>
    <cellStyle name="SAPBEXresItemX 4 3_APM NE Q4-2024 Intra" xfId="21273" xr:uid="{08512051-5519-4ABD-A664-07F1113ECF48}"/>
    <cellStyle name="SAPBEXresItemX 4 4" xfId="16499" xr:uid="{50172D18-8B46-4373-A0B3-13E92FCE9DEB}"/>
    <cellStyle name="SAPBEXresItemX 4 4 2" xfId="16500" xr:uid="{E488E0CD-1F3F-4542-B44B-245B0DBA8634}"/>
    <cellStyle name="SAPBEXresItemX 4 4_APM NE Q4-2024 Intra" xfId="21274" xr:uid="{72478D44-2A69-4701-AB6A-2BA3DB213507}"/>
    <cellStyle name="SAPBEXresItemX 4 5" xfId="16501" xr:uid="{74D34D9B-F337-4DDA-83AE-2C167FBEB8FF}"/>
    <cellStyle name="SAPBEXresItemX 4 6" xfId="16502" xr:uid="{183F0BA3-4F3D-479E-A140-F0616620E403}"/>
    <cellStyle name="SAPBEXresItemX 4 7" xfId="16503" xr:uid="{AC3C2144-CAFB-45D9-B955-EC9D36A8AA37}"/>
    <cellStyle name="SAPBEXresItemX 4 8" xfId="16504" xr:uid="{75681063-B3A7-4CAD-AF88-09EA21C335C8}"/>
    <cellStyle name="SAPBEXresItemX 4 8 2" xfId="16505" xr:uid="{7890FDE0-0EDE-4B12-A8E4-62370FEA6EFD}"/>
    <cellStyle name="SAPBEXresItemX 4 8_APM NE Q4-2024 Intra" xfId="21275" xr:uid="{53E22CFD-DA29-4FB9-A9D6-E944B88401F2}"/>
    <cellStyle name="SAPBEXresItemX 4_BS" xfId="17930" xr:uid="{5A4572EF-B861-4126-88E2-B850F428D0A1}"/>
    <cellStyle name="SAPBEXresItemX 5" xfId="16506" xr:uid="{332D568D-1CEB-4AF5-AA86-F973B1C45135}"/>
    <cellStyle name="SAPBEXresItemX 6" xfId="16507" xr:uid="{897A1517-8E4C-4BE8-8F93-3F334085BED4}"/>
    <cellStyle name="SAPBEXresItemX_APM NE Q4-2024 Intra" xfId="21242" xr:uid="{F1B79920-3E54-4BCC-A5F7-9532F9900D74}"/>
    <cellStyle name="SAPBEXstdData" xfId="5011" xr:uid="{00000000-0005-0000-0000-0000E81F0000}"/>
    <cellStyle name="SAPBEXstdData 10" xfId="5012" xr:uid="{00000000-0005-0000-0000-0000E91F0000}"/>
    <cellStyle name="SAPBEXstdData 10 2" xfId="5013" xr:uid="{00000000-0005-0000-0000-0000EA1F0000}"/>
    <cellStyle name="SAPBEXstdData 10 2 2" xfId="5014" xr:uid="{00000000-0005-0000-0000-0000EB1F0000}"/>
    <cellStyle name="SAPBEXstdData 10 2 2 2" xfId="5015" xr:uid="{00000000-0005-0000-0000-0000EC1F0000}"/>
    <cellStyle name="SAPBEXstdData 10 2 2 2 2" xfId="9165" xr:uid="{00000000-0005-0000-0000-0000ED1F0000}"/>
    <cellStyle name="SAPBEXstdData 10 2 2 2_APM NE Q4-2024 Intra" xfId="21280" xr:uid="{C946F0C6-1C39-4FB5-AAC7-D066C3447007}"/>
    <cellStyle name="SAPBEXstdData 10 2 2 3" xfId="9164" xr:uid="{00000000-0005-0000-0000-0000EE1F0000}"/>
    <cellStyle name="SAPBEXstdData 10 2 2_APM NE Q4-2024 Intra" xfId="21279" xr:uid="{A4DE4AD5-5609-4600-A024-A5068CF83F56}"/>
    <cellStyle name="SAPBEXstdData 10 2 3" xfId="5016" xr:uid="{00000000-0005-0000-0000-0000F01F0000}"/>
    <cellStyle name="SAPBEXstdData 10 2 3 2" xfId="5017" xr:uid="{00000000-0005-0000-0000-0000F11F0000}"/>
    <cellStyle name="SAPBEXstdData 10 2 3 2 2" xfId="9167" xr:uid="{00000000-0005-0000-0000-0000F21F0000}"/>
    <cellStyle name="SAPBEXstdData 10 2 3 2_APM NE Q4-2024 Intra" xfId="21282" xr:uid="{86DA80A5-3F31-49F8-9DF8-97032BDBF805}"/>
    <cellStyle name="SAPBEXstdData 10 2 3 3" xfId="9166" xr:uid="{00000000-0005-0000-0000-0000F31F0000}"/>
    <cellStyle name="SAPBEXstdData 10 2 3_APM NE Q4-2024 Intra" xfId="21281" xr:uid="{FC0DBAAD-179D-4F83-BA1E-321A424F87B0}"/>
    <cellStyle name="SAPBEXstdData 10 2 4" xfId="5018" xr:uid="{00000000-0005-0000-0000-0000F51F0000}"/>
    <cellStyle name="SAPBEXstdData 10 2 4 2" xfId="9168" xr:uid="{00000000-0005-0000-0000-0000F61F0000}"/>
    <cellStyle name="SAPBEXstdData 10 2 4_APM NE Q4-2024 Intra" xfId="21283" xr:uid="{FD571F0F-C886-4E84-8186-8E4465AF88FC}"/>
    <cellStyle name="SAPBEXstdData 10 2 5" xfId="9163" xr:uid="{00000000-0005-0000-0000-0000F71F0000}"/>
    <cellStyle name="SAPBEXstdData 10 2_APM NE Q4-2024 Intra" xfId="21278" xr:uid="{548D1882-156B-44BB-8628-9F485E3F3ADF}"/>
    <cellStyle name="SAPBEXstdData 10 3" xfId="5019" xr:uid="{00000000-0005-0000-0000-0000F91F0000}"/>
    <cellStyle name="SAPBEXstdData 10 3 2" xfId="5020" xr:uid="{00000000-0005-0000-0000-0000FA1F0000}"/>
    <cellStyle name="SAPBEXstdData 10 3 2 2" xfId="5021" xr:uid="{00000000-0005-0000-0000-0000FB1F0000}"/>
    <cellStyle name="SAPBEXstdData 10 3 2 2 2" xfId="9171" xr:uid="{00000000-0005-0000-0000-0000FC1F0000}"/>
    <cellStyle name="SAPBEXstdData 10 3 2 2_APM NE Q4-2024 Intra" xfId="21286" xr:uid="{85DC9970-A613-4BE6-824C-747F694C517D}"/>
    <cellStyle name="SAPBEXstdData 10 3 2 3" xfId="9170" xr:uid="{00000000-0005-0000-0000-0000FD1F0000}"/>
    <cellStyle name="SAPBEXstdData 10 3 2_APM NE Q4-2024 Intra" xfId="21285" xr:uid="{FA92256C-F5D3-457B-91EA-E3D149DF4863}"/>
    <cellStyle name="SAPBEXstdData 10 3 3" xfId="5022" xr:uid="{00000000-0005-0000-0000-0000FF1F0000}"/>
    <cellStyle name="SAPBEXstdData 10 3 3 2" xfId="5023" xr:uid="{00000000-0005-0000-0000-000000200000}"/>
    <cellStyle name="SAPBEXstdData 10 3 3 2 2" xfId="9173" xr:uid="{00000000-0005-0000-0000-000001200000}"/>
    <cellStyle name="SAPBEXstdData 10 3 3 2_APM NE Q4-2024 Intra" xfId="21288" xr:uid="{E604A24F-EEBA-445D-A551-93FC3C330882}"/>
    <cellStyle name="SAPBEXstdData 10 3 3 3" xfId="9172" xr:uid="{00000000-0005-0000-0000-000002200000}"/>
    <cellStyle name="SAPBEXstdData 10 3 3_APM NE Q4-2024 Intra" xfId="21287" xr:uid="{00261EA0-06A3-4006-B2B0-88F20FC8B79D}"/>
    <cellStyle name="SAPBEXstdData 10 3 4" xfId="5024" xr:uid="{00000000-0005-0000-0000-000004200000}"/>
    <cellStyle name="SAPBEXstdData 10 3 4 2" xfId="9174" xr:uid="{00000000-0005-0000-0000-000005200000}"/>
    <cellStyle name="SAPBEXstdData 10 3 4_APM NE Q4-2024 Intra" xfId="21289" xr:uid="{09B2C423-28B4-45B4-96FD-BC864376F618}"/>
    <cellStyle name="SAPBEXstdData 10 3 5" xfId="9169" xr:uid="{00000000-0005-0000-0000-000006200000}"/>
    <cellStyle name="SAPBEXstdData 10 3_APM NE Q4-2024 Intra" xfId="21284" xr:uid="{24D11F80-76F7-4C4A-B47B-754840B6E17A}"/>
    <cellStyle name="SAPBEXstdData 10 4" xfId="5025" xr:uid="{00000000-0005-0000-0000-000008200000}"/>
    <cellStyle name="SAPBEXstdData 10 4 2" xfId="5026" xr:uid="{00000000-0005-0000-0000-000009200000}"/>
    <cellStyle name="SAPBEXstdData 10 4 2 2" xfId="5027" xr:uid="{00000000-0005-0000-0000-00000A200000}"/>
    <cellStyle name="SAPBEXstdData 10 4 2 2 2" xfId="9177" xr:uid="{00000000-0005-0000-0000-00000B200000}"/>
    <cellStyle name="SAPBEXstdData 10 4 2 2_APM NE Q4-2024 Intra" xfId="21292" xr:uid="{CA238C66-9099-466B-910A-50CA1302D618}"/>
    <cellStyle name="SAPBEXstdData 10 4 2 3" xfId="9176" xr:uid="{00000000-0005-0000-0000-00000C200000}"/>
    <cellStyle name="SAPBEXstdData 10 4 2_APM NE Q4-2024 Intra" xfId="21291" xr:uid="{B37F037D-F5BF-4183-A031-18F79CDE14E2}"/>
    <cellStyle name="SAPBEXstdData 10 4 3" xfId="5028" xr:uid="{00000000-0005-0000-0000-00000E200000}"/>
    <cellStyle name="SAPBEXstdData 10 4 3 2" xfId="5029" xr:uid="{00000000-0005-0000-0000-00000F200000}"/>
    <cellStyle name="SAPBEXstdData 10 4 3 2 2" xfId="9179" xr:uid="{00000000-0005-0000-0000-000010200000}"/>
    <cellStyle name="SAPBEXstdData 10 4 3 2_APM NE Q4-2024 Intra" xfId="21294" xr:uid="{F1831303-5E4D-42F0-B5DD-B38637E089BE}"/>
    <cellStyle name="SAPBEXstdData 10 4 3 3" xfId="9178" xr:uid="{00000000-0005-0000-0000-000011200000}"/>
    <cellStyle name="SAPBEXstdData 10 4 3_APM NE Q4-2024 Intra" xfId="21293" xr:uid="{B63C5F0E-F49D-4614-8AB3-695EBB03B2BE}"/>
    <cellStyle name="SAPBEXstdData 10 4 4" xfId="5030" xr:uid="{00000000-0005-0000-0000-000013200000}"/>
    <cellStyle name="SAPBEXstdData 10 4 4 2" xfId="9180" xr:uid="{00000000-0005-0000-0000-000014200000}"/>
    <cellStyle name="SAPBEXstdData 10 4 4_APM NE Q4-2024 Intra" xfId="21295" xr:uid="{C007E9C4-5BEA-4911-B732-9886AF4F4CB8}"/>
    <cellStyle name="SAPBEXstdData 10 4 5" xfId="9175" xr:uid="{00000000-0005-0000-0000-000015200000}"/>
    <cellStyle name="SAPBEXstdData 10 4_APM NE Q4-2024 Intra" xfId="21290" xr:uid="{05B42FDD-4D28-4625-85D5-D1F797E55FE1}"/>
    <cellStyle name="SAPBEXstdData 10 5" xfId="5031" xr:uid="{00000000-0005-0000-0000-000017200000}"/>
    <cellStyle name="SAPBEXstdData 10 5 2" xfId="5032" xr:uid="{00000000-0005-0000-0000-000018200000}"/>
    <cellStyle name="SAPBEXstdData 10 5 2 2" xfId="9182" xr:uid="{00000000-0005-0000-0000-000019200000}"/>
    <cellStyle name="SAPBEXstdData 10 5 2_APM NE Q4-2024 Intra" xfId="21297" xr:uid="{A058F582-6591-403D-BD44-1E398F46C38D}"/>
    <cellStyle name="SAPBEXstdData 10 5 3" xfId="9181" xr:uid="{00000000-0005-0000-0000-00001A200000}"/>
    <cellStyle name="SAPBEXstdData 10 5_APM NE Q4-2024 Intra" xfId="21296" xr:uid="{A178169A-94A3-42E3-B778-EEE5C6424C43}"/>
    <cellStyle name="SAPBEXstdData 10 6" xfId="5033" xr:uid="{00000000-0005-0000-0000-00001C200000}"/>
    <cellStyle name="SAPBEXstdData 10 6 2" xfId="5034" xr:uid="{00000000-0005-0000-0000-00001D200000}"/>
    <cellStyle name="SAPBEXstdData 10 6 2 2" xfId="9184" xr:uid="{00000000-0005-0000-0000-00001E200000}"/>
    <cellStyle name="SAPBEXstdData 10 6 2_APM NE Q4-2024 Intra" xfId="21299" xr:uid="{D63C206F-F782-475E-8450-786F05F36A21}"/>
    <cellStyle name="SAPBEXstdData 10 6 3" xfId="9183" xr:uid="{00000000-0005-0000-0000-00001F200000}"/>
    <cellStyle name="SAPBEXstdData 10 6_APM NE Q4-2024 Intra" xfId="21298" xr:uid="{78BAE15D-060A-40C7-BAF0-98A454B28B8A}"/>
    <cellStyle name="SAPBEXstdData 10 7" xfId="5035" xr:uid="{00000000-0005-0000-0000-000021200000}"/>
    <cellStyle name="SAPBEXstdData 10 7 2" xfId="9185" xr:uid="{00000000-0005-0000-0000-000022200000}"/>
    <cellStyle name="SAPBEXstdData 10 7_APM NE Q4-2024 Intra" xfId="21300" xr:uid="{C6F1807F-7AEE-4FAC-9516-8E0D48A6A4BD}"/>
    <cellStyle name="SAPBEXstdData 10 8" xfId="9162" xr:uid="{00000000-0005-0000-0000-000023200000}"/>
    <cellStyle name="SAPBEXstdData 10_APM NE Q4-2024 Intra" xfId="21277" xr:uid="{577427D6-21E5-4DC8-83AD-FDA80E18859C}"/>
    <cellStyle name="SAPBEXstdData 11" xfId="5036" xr:uid="{00000000-0005-0000-0000-000025200000}"/>
    <cellStyle name="SAPBEXstdData 11 2" xfId="5037" xr:uid="{00000000-0005-0000-0000-000026200000}"/>
    <cellStyle name="SAPBEXstdData 11 2 2" xfId="5038" xr:uid="{00000000-0005-0000-0000-000027200000}"/>
    <cellStyle name="SAPBEXstdData 11 2 2 2" xfId="5039" xr:uid="{00000000-0005-0000-0000-000028200000}"/>
    <cellStyle name="SAPBEXstdData 11 2 2 2 2" xfId="9189" xr:uid="{00000000-0005-0000-0000-000029200000}"/>
    <cellStyle name="SAPBEXstdData 11 2 2 2_APM NE Q4-2024 Intra" xfId="21304" xr:uid="{C3D6AA4F-6739-4A97-9034-6E8AD7EC9284}"/>
    <cellStyle name="SAPBEXstdData 11 2 2 3" xfId="9188" xr:uid="{00000000-0005-0000-0000-00002A200000}"/>
    <cellStyle name="SAPBEXstdData 11 2 2_APM NE Q4-2024 Intra" xfId="21303" xr:uid="{56913BC8-2AEF-4E7A-B75D-D8C01D9E60B0}"/>
    <cellStyle name="SAPBEXstdData 11 2 3" xfId="5040" xr:uid="{00000000-0005-0000-0000-00002C200000}"/>
    <cellStyle name="SAPBEXstdData 11 2 3 2" xfId="5041" xr:uid="{00000000-0005-0000-0000-00002D200000}"/>
    <cellStyle name="SAPBEXstdData 11 2 3 2 2" xfId="9191" xr:uid="{00000000-0005-0000-0000-00002E200000}"/>
    <cellStyle name="SAPBEXstdData 11 2 3 2_APM NE Q4-2024 Intra" xfId="21306" xr:uid="{764605EB-B550-47F9-9264-BA087EE54682}"/>
    <cellStyle name="SAPBEXstdData 11 2 3 3" xfId="9190" xr:uid="{00000000-0005-0000-0000-00002F200000}"/>
    <cellStyle name="SAPBEXstdData 11 2 3_APM NE Q4-2024 Intra" xfId="21305" xr:uid="{1BE67EFA-78DF-432F-A38C-DC66A7497201}"/>
    <cellStyle name="SAPBEXstdData 11 2 4" xfId="5042" xr:uid="{00000000-0005-0000-0000-000031200000}"/>
    <cellStyle name="SAPBEXstdData 11 2 4 2" xfId="9192" xr:uid="{00000000-0005-0000-0000-000032200000}"/>
    <cellStyle name="SAPBEXstdData 11 2 4_APM NE Q4-2024 Intra" xfId="21307" xr:uid="{477BCA61-8156-493E-B76C-E1B5E69A1363}"/>
    <cellStyle name="SAPBEXstdData 11 2 5" xfId="9187" xr:uid="{00000000-0005-0000-0000-000033200000}"/>
    <cellStyle name="SAPBEXstdData 11 2_APM NE Q4-2024 Intra" xfId="21302" xr:uid="{5BCD816F-2D97-4D6A-9B87-BC4989C838CE}"/>
    <cellStyle name="SAPBEXstdData 11 3" xfId="5043" xr:uid="{00000000-0005-0000-0000-000035200000}"/>
    <cellStyle name="SAPBEXstdData 11 3 2" xfId="5044" xr:uid="{00000000-0005-0000-0000-000036200000}"/>
    <cellStyle name="SAPBEXstdData 11 3 2 2" xfId="5045" xr:uid="{00000000-0005-0000-0000-000037200000}"/>
    <cellStyle name="SAPBEXstdData 11 3 2 2 2" xfId="9195" xr:uid="{00000000-0005-0000-0000-000038200000}"/>
    <cellStyle name="SAPBEXstdData 11 3 2 2_APM NE Q4-2024 Intra" xfId="21310" xr:uid="{3CEEEBC4-5EBE-4E9A-84D3-DCFAAA0DBCA3}"/>
    <cellStyle name="SAPBEXstdData 11 3 2 3" xfId="9194" xr:uid="{00000000-0005-0000-0000-000039200000}"/>
    <cellStyle name="SAPBEXstdData 11 3 2_APM NE Q4-2024 Intra" xfId="21309" xr:uid="{B58174A3-E617-4CEA-9C58-F406DBE75FB2}"/>
    <cellStyle name="SAPBEXstdData 11 3 3" xfId="5046" xr:uid="{00000000-0005-0000-0000-00003B200000}"/>
    <cellStyle name="SAPBEXstdData 11 3 3 2" xfId="5047" xr:uid="{00000000-0005-0000-0000-00003C200000}"/>
    <cellStyle name="SAPBEXstdData 11 3 3 2 2" xfId="9197" xr:uid="{00000000-0005-0000-0000-00003D200000}"/>
    <cellStyle name="SAPBEXstdData 11 3 3 2_APM NE Q4-2024 Intra" xfId="21312" xr:uid="{CA8925BD-1430-48AF-ABEE-6AE3EF6FEBA9}"/>
    <cellStyle name="SAPBEXstdData 11 3 3 3" xfId="9196" xr:uid="{00000000-0005-0000-0000-00003E200000}"/>
    <cellStyle name="SAPBEXstdData 11 3 3_APM NE Q4-2024 Intra" xfId="21311" xr:uid="{85980884-F3DF-4810-B264-A1517D467C6D}"/>
    <cellStyle name="SAPBEXstdData 11 3 4" xfId="5048" xr:uid="{00000000-0005-0000-0000-000040200000}"/>
    <cellStyle name="SAPBEXstdData 11 3 4 2" xfId="9198" xr:uid="{00000000-0005-0000-0000-000041200000}"/>
    <cellStyle name="SAPBEXstdData 11 3 4_APM NE Q4-2024 Intra" xfId="21313" xr:uid="{7312AF43-AE91-43F5-9D13-DB0FE6EACDF6}"/>
    <cellStyle name="SAPBEXstdData 11 3 5" xfId="9193" xr:uid="{00000000-0005-0000-0000-000042200000}"/>
    <cellStyle name="SAPBEXstdData 11 3_APM NE Q4-2024 Intra" xfId="21308" xr:uid="{364DD4CB-88F4-4101-ACE9-A308E83582F8}"/>
    <cellStyle name="SAPBEXstdData 11 4" xfId="5049" xr:uid="{00000000-0005-0000-0000-000044200000}"/>
    <cellStyle name="SAPBEXstdData 11 4 2" xfId="5050" xr:uid="{00000000-0005-0000-0000-000045200000}"/>
    <cellStyle name="SAPBEXstdData 11 4 2 2" xfId="5051" xr:uid="{00000000-0005-0000-0000-000046200000}"/>
    <cellStyle name="SAPBEXstdData 11 4 2 2 2" xfId="9201" xr:uid="{00000000-0005-0000-0000-000047200000}"/>
    <cellStyle name="SAPBEXstdData 11 4 2 2_APM NE Q4-2024 Intra" xfId="21316" xr:uid="{B8F0AC71-EFDE-49F5-AE2B-BA4A5DAE1C4A}"/>
    <cellStyle name="SAPBEXstdData 11 4 2 3" xfId="9200" xr:uid="{00000000-0005-0000-0000-000048200000}"/>
    <cellStyle name="SAPBEXstdData 11 4 2_APM NE Q4-2024 Intra" xfId="21315" xr:uid="{5D022A4B-0E46-4E50-9E57-540BDC8CA97D}"/>
    <cellStyle name="SAPBEXstdData 11 4 3" xfId="5052" xr:uid="{00000000-0005-0000-0000-00004A200000}"/>
    <cellStyle name="SAPBEXstdData 11 4 3 2" xfId="5053" xr:uid="{00000000-0005-0000-0000-00004B200000}"/>
    <cellStyle name="SAPBEXstdData 11 4 3 2 2" xfId="9203" xr:uid="{00000000-0005-0000-0000-00004C200000}"/>
    <cellStyle name="SAPBEXstdData 11 4 3 2_APM NE Q4-2024 Intra" xfId="21318" xr:uid="{A585D887-5019-4105-8487-B42BFC0C8772}"/>
    <cellStyle name="SAPBEXstdData 11 4 3 3" xfId="9202" xr:uid="{00000000-0005-0000-0000-00004D200000}"/>
    <cellStyle name="SAPBEXstdData 11 4 3_APM NE Q4-2024 Intra" xfId="21317" xr:uid="{1F9F13D4-5B49-4272-9A98-D973EA98EE69}"/>
    <cellStyle name="SAPBEXstdData 11 4 4" xfId="5054" xr:uid="{00000000-0005-0000-0000-00004F200000}"/>
    <cellStyle name="SAPBEXstdData 11 4 4 2" xfId="9204" xr:uid="{00000000-0005-0000-0000-000050200000}"/>
    <cellStyle name="SAPBEXstdData 11 4 4_APM NE Q4-2024 Intra" xfId="21319" xr:uid="{78D60428-50F3-4CB2-9129-AEAC0A74B615}"/>
    <cellStyle name="SAPBEXstdData 11 4 5" xfId="9199" xr:uid="{00000000-0005-0000-0000-000051200000}"/>
    <cellStyle name="SAPBEXstdData 11 4_APM NE Q4-2024 Intra" xfId="21314" xr:uid="{980C2CAE-DBA1-4C3B-8055-FF3A25199331}"/>
    <cellStyle name="SAPBEXstdData 11 5" xfId="5055" xr:uid="{00000000-0005-0000-0000-000053200000}"/>
    <cellStyle name="SAPBEXstdData 11 5 2" xfId="5056" xr:uid="{00000000-0005-0000-0000-000054200000}"/>
    <cellStyle name="SAPBEXstdData 11 5 2 2" xfId="9206" xr:uid="{00000000-0005-0000-0000-000055200000}"/>
    <cellStyle name="SAPBEXstdData 11 5 2_APM NE Q4-2024 Intra" xfId="21321" xr:uid="{1C0BEAE1-8BC2-4F1B-9C19-B5D15C8A66B1}"/>
    <cellStyle name="SAPBEXstdData 11 5 3" xfId="9205" xr:uid="{00000000-0005-0000-0000-000056200000}"/>
    <cellStyle name="SAPBEXstdData 11 5_APM NE Q4-2024 Intra" xfId="21320" xr:uid="{7F1A586D-8191-4718-9931-EECD755ACB1A}"/>
    <cellStyle name="SAPBEXstdData 11 6" xfId="5057" xr:uid="{00000000-0005-0000-0000-000058200000}"/>
    <cellStyle name="SAPBEXstdData 11 6 2" xfId="5058" xr:uid="{00000000-0005-0000-0000-000059200000}"/>
    <cellStyle name="SAPBEXstdData 11 6 2 2" xfId="9208" xr:uid="{00000000-0005-0000-0000-00005A200000}"/>
    <cellStyle name="SAPBEXstdData 11 6 2_APM NE Q4-2024 Intra" xfId="21323" xr:uid="{E7DBF3AF-B2C0-465B-9CE7-784E500DF95C}"/>
    <cellStyle name="SAPBEXstdData 11 6 3" xfId="9207" xr:uid="{00000000-0005-0000-0000-00005B200000}"/>
    <cellStyle name="SAPBEXstdData 11 6_APM NE Q4-2024 Intra" xfId="21322" xr:uid="{D6EA6721-A83A-4B18-8091-303CED79DD86}"/>
    <cellStyle name="SAPBEXstdData 11 7" xfId="5059" xr:uid="{00000000-0005-0000-0000-00005D200000}"/>
    <cellStyle name="SAPBEXstdData 11 7 2" xfId="9209" xr:uid="{00000000-0005-0000-0000-00005E200000}"/>
    <cellStyle name="SAPBEXstdData 11 7_APM NE Q4-2024 Intra" xfId="21324" xr:uid="{7297E1F5-4CFD-40D1-ADC0-A55A4FB246A1}"/>
    <cellStyle name="SAPBEXstdData 11 8" xfId="9186" xr:uid="{00000000-0005-0000-0000-00005F200000}"/>
    <cellStyle name="SAPBEXstdData 11_APM NE Q4-2024 Intra" xfId="21301" xr:uid="{5961D6DC-4B8F-4B11-A2BE-CBC8B3E51764}"/>
    <cellStyle name="SAPBEXstdData 12" xfId="5060" xr:uid="{00000000-0005-0000-0000-000061200000}"/>
    <cellStyle name="SAPBEXstdData 12 2" xfId="5061" xr:uid="{00000000-0005-0000-0000-000062200000}"/>
    <cellStyle name="SAPBEXstdData 12 2 2" xfId="5062" xr:uid="{00000000-0005-0000-0000-000063200000}"/>
    <cellStyle name="SAPBEXstdData 12 2 2 2" xfId="5063" xr:uid="{00000000-0005-0000-0000-000064200000}"/>
    <cellStyle name="SAPBEXstdData 12 2 2 2 2" xfId="9213" xr:uid="{00000000-0005-0000-0000-000065200000}"/>
    <cellStyle name="SAPBEXstdData 12 2 2 2_APM NE Q4-2024 Intra" xfId="21328" xr:uid="{949A23AF-4A57-4430-89CA-272317327506}"/>
    <cellStyle name="SAPBEXstdData 12 2 2 3" xfId="9212" xr:uid="{00000000-0005-0000-0000-000066200000}"/>
    <cellStyle name="SAPBEXstdData 12 2 2_APM NE Q4-2024 Intra" xfId="21327" xr:uid="{F6B2CE6D-B447-4EC7-AC03-0C22788D3298}"/>
    <cellStyle name="SAPBEXstdData 12 2 3" xfId="5064" xr:uid="{00000000-0005-0000-0000-000068200000}"/>
    <cellStyle name="SAPBEXstdData 12 2 3 2" xfId="5065" xr:uid="{00000000-0005-0000-0000-000069200000}"/>
    <cellStyle name="SAPBEXstdData 12 2 3 2 2" xfId="9215" xr:uid="{00000000-0005-0000-0000-00006A200000}"/>
    <cellStyle name="SAPBEXstdData 12 2 3 2_APM NE Q4-2024 Intra" xfId="21330" xr:uid="{DF6BFC04-5198-4F51-9894-0829577E4FF3}"/>
    <cellStyle name="SAPBEXstdData 12 2 3 3" xfId="9214" xr:uid="{00000000-0005-0000-0000-00006B200000}"/>
    <cellStyle name="SAPBEXstdData 12 2 3_APM NE Q4-2024 Intra" xfId="21329" xr:uid="{13E7F13A-BC4F-453A-A1D8-3478441823B2}"/>
    <cellStyle name="SAPBEXstdData 12 2 4" xfId="5066" xr:uid="{00000000-0005-0000-0000-00006D200000}"/>
    <cellStyle name="SAPBEXstdData 12 2 4 2" xfId="9216" xr:uid="{00000000-0005-0000-0000-00006E200000}"/>
    <cellStyle name="SAPBEXstdData 12 2 4_APM NE Q4-2024 Intra" xfId="21331" xr:uid="{81163420-8DC6-4650-BAB9-E9EC04F313B8}"/>
    <cellStyle name="SAPBEXstdData 12 2 5" xfId="9211" xr:uid="{00000000-0005-0000-0000-00006F200000}"/>
    <cellStyle name="SAPBEXstdData 12 2_APM NE Q4-2024 Intra" xfId="21326" xr:uid="{5C8398CB-BD36-4849-B5EE-3B30C9A50CE4}"/>
    <cellStyle name="SAPBEXstdData 12 3" xfId="5067" xr:uid="{00000000-0005-0000-0000-000071200000}"/>
    <cellStyle name="SAPBEXstdData 12 3 2" xfId="5068" xr:uid="{00000000-0005-0000-0000-000072200000}"/>
    <cellStyle name="SAPBEXstdData 12 3 2 2" xfId="5069" xr:uid="{00000000-0005-0000-0000-000073200000}"/>
    <cellStyle name="SAPBEXstdData 12 3 2 2 2" xfId="9219" xr:uid="{00000000-0005-0000-0000-000074200000}"/>
    <cellStyle name="SAPBEXstdData 12 3 2 2_APM NE Q4-2024 Intra" xfId="21334" xr:uid="{9F1F9C21-C6BE-477A-9C48-70C8585E570F}"/>
    <cellStyle name="SAPBEXstdData 12 3 2 3" xfId="9218" xr:uid="{00000000-0005-0000-0000-000075200000}"/>
    <cellStyle name="SAPBEXstdData 12 3 2_APM NE Q4-2024 Intra" xfId="21333" xr:uid="{9F0DD8C7-AEDA-4681-88E0-F149F7FF099D}"/>
    <cellStyle name="SAPBEXstdData 12 3 3" xfId="5070" xr:uid="{00000000-0005-0000-0000-000077200000}"/>
    <cellStyle name="SAPBEXstdData 12 3 3 2" xfId="5071" xr:uid="{00000000-0005-0000-0000-000078200000}"/>
    <cellStyle name="SAPBEXstdData 12 3 3 2 2" xfId="9221" xr:uid="{00000000-0005-0000-0000-000079200000}"/>
    <cellStyle name="SAPBEXstdData 12 3 3 2_APM NE Q4-2024 Intra" xfId="21336" xr:uid="{8B2B323D-D58C-4569-B4BC-C238596FFE42}"/>
    <cellStyle name="SAPBEXstdData 12 3 3 3" xfId="9220" xr:uid="{00000000-0005-0000-0000-00007A200000}"/>
    <cellStyle name="SAPBEXstdData 12 3 3_APM NE Q4-2024 Intra" xfId="21335" xr:uid="{75C7FD25-E318-4EF1-8317-4494E1F15157}"/>
    <cellStyle name="SAPBEXstdData 12 3 4" xfId="5072" xr:uid="{00000000-0005-0000-0000-00007C200000}"/>
    <cellStyle name="SAPBEXstdData 12 3 4 2" xfId="9222" xr:uid="{00000000-0005-0000-0000-00007D200000}"/>
    <cellStyle name="SAPBEXstdData 12 3 4_APM NE Q4-2024 Intra" xfId="21337" xr:uid="{5A4BDF6D-6E2C-4B85-B6A5-638B632E2904}"/>
    <cellStyle name="SAPBEXstdData 12 3 5" xfId="9217" xr:uid="{00000000-0005-0000-0000-00007E200000}"/>
    <cellStyle name="SAPBEXstdData 12 3_APM NE Q4-2024 Intra" xfId="21332" xr:uid="{52C9B445-672B-4C23-9615-E19EF0B252B7}"/>
    <cellStyle name="SAPBEXstdData 12 4" xfId="5073" xr:uid="{00000000-0005-0000-0000-000080200000}"/>
    <cellStyle name="SAPBEXstdData 12 4 2" xfId="5074" xr:uid="{00000000-0005-0000-0000-000081200000}"/>
    <cellStyle name="SAPBEXstdData 12 4 2 2" xfId="5075" xr:uid="{00000000-0005-0000-0000-000082200000}"/>
    <cellStyle name="SAPBEXstdData 12 4 2 2 2" xfId="9225" xr:uid="{00000000-0005-0000-0000-000083200000}"/>
    <cellStyle name="SAPBEXstdData 12 4 2 2_APM NE Q4-2024 Intra" xfId="21340" xr:uid="{B122DB6E-1C12-4ED6-88F4-54F57D3543C4}"/>
    <cellStyle name="SAPBEXstdData 12 4 2 3" xfId="9224" xr:uid="{00000000-0005-0000-0000-000084200000}"/>
    <cellStyle name="SAPBEXstdData 12 4 2_APM NE Q4-2024 Intra" xfId="21339" xr:uid="{7303DA7E-F6D8-4FCC-80DB-357A73A3A20D}"/>
    <cellStyle name="SAPBEXstdData 12 4 3" xfId="5076" xr:uid="{00000000-0005-0000-0000-000086200000}"/>
    <cellStyle name="SAPBEXstdData 12 4 3 2" xfId="5077" xr:uid="{00000000-0005-0000-0000-000087200000}"/>
    <cellStyle name="SAPBEXstdData 12 4 3 2 2" xfId="9227" xr:uid="{00000000-0005-0000-0000-000088200000}"/>
    <cellStyle name="SAPBEXstdData 12 4 3 2_APM NE Q4-2024 Intra" xfId="21342" xr:uid="{839AF549-2A34-402B-9C52-F75446100688}"/>
    <cellStyle name="SAPBEXstdData 12 4 3 3" xfId="9226" xr:uid="{00000000-0005-0000-0000-000089200000}"/>
    <cellStyle name="SAPBEXstdData 12 4 3_APM NE Q4-2024 Intra" xfId="21341" xr:uid="{F538425B-D32B-4BAA-9122-99B7D46A59F2}"/>
    <cellStyle name="SAPBEXstdData 12 4 4" xfId="5078" xr:uid="{00000000-0005-0000-0000-00008B200000}"/>
    <cellStyle name="SAPBEXstdData 12 4 4 2" xfId="9228" xr:uid="{00000000-0005-0000-0000-00008C200000}"/>
    <cellStyle name="SAPBEXstdData 12 4 4_APM NE Q4-2024 Intra" xfId="21343" xr:uid="{E7769A84-A1D1-4E9E-BEF0-B22AF5AB1A2A}"/>
    <cellStyle name="SAPBEXstdData 12 4 5" xfId="9223" xr:uid="{00000000-0005-0000-0000-00008D200000}"/>
    <cellStyle name="SAPBEXstdData 12 4_APM NE Q4-2024 Intra" xfId="21338" xr:uid="{B16FCF7E-80A1-4F21-A047-9ED20D811A5C}"/>
    <cellStyle name="SAPBEXstdData 12 5" xfId="5079" xr:uid="{00000000-0005-0000-0000-00008F200000}"/>
    <cellStyle name="SAPBEXstdData 12 5 2" xfId="5080" xr:uid="{00000000-0005-0000-0000-000090200000}"/>
    <cellStyle name="SAPBEXstdData 12 5 2 2" xfId="9230" xr:uid="{00000000-0005-0000-0000-000091200000}"/>
    <cellStyle name="SAPBEXstdData 12 5 2_APM NE Q4-2024 Intra" xfId="21345" xr:uid="{F6D54055-BDED-4215-A671-78E12814E0AC}"/>
    <cellStyle name="SAPBEXstdData 12 5 3" xfId="9229" xr:uid="{00000000-0005-0000-0000-000092200000}"/>
    <cellStyle name="SAPBEXstdData 12 5_APM NE Q4-2024 Intra" xfId="21344" xr:uid="{55B3DF9A-F7C1-49DF-A98B-E616FE27F6F3}"/>
    <cellStyle name="SAPBEXstdData 12 6" xfId="5081" xr:uid="{00000000-0005-0000-0000-000094200000}"/>
    <cellStyle name="SAPBEXstdData 12 6 2" xfId="5082" xr:uid="{00000000-0005-0000-0000-000095200000}"/>
    <cellStyle name="SAPBEXstdData 12 6 2 2" xfId="9232" xr:uid="{00000000-0005-0000-0000-000096200000}"/>
    <cellStyle name="SAPBEXstdData 12 6 2_APM NE Q4-2024 Intra" xfId="21347" xr:uid="{8DDD2EFD-728A-4CC5-9ABE-128788F2CE31}"/>
    <cellStyle name="SAPBEXstdData 12 6 3" xfId="9231" xr:uid="{00000000-0005-0000-0000-000097200000}"/>
    <cellStyle name="SAPBEXstdData 12 6_APM NE Q4-2024 Intra" xfId="21346" xr:uid="{90014205-47CE-4B5D-9C4E-89EB0B890FA8}"/>
    <cellStyle name="SAPBEXstdData 12 7" xfId="5083" xr:uid="{00000000-0005-0000-0000-000099200000}"/>
    <cellStyle name="SAPBEXstdData 12 7 2" xfId="9233" xr:uid="{00000000-0005-0000-0000-00009A200000}"/>
    <cellStyle name="SAPBEXstdData 12 7_APM NE Q4-2024 Intra" xfId="21348" xr:uid="{D47F3A78-E26A-4063-9C6D-8210B516E366}"/>
    <cellStyle name="SAPBEXstdData 12 8" xfId="9210" xr:uid="{00000000-0005-0000-0000-00009B200000}"/>
    <cellStyle name="SAPBEXstdData 12_APM NE Q4-2024 Intra" xfId="21325" xr:uid="{A999345C-60C0-46ED-AE16-919D62480E62}"/>
    <cellStyle name="SAPBEXstdData 13" xfId="5084" xr:uid="{00000000-0005-0000-0000-00009D200000}"/>
    <cellStyle name="SAPBEXstdData 13 2" xfId="5085" xr:uid="{00000000-0005-0000-0000-00009E200000}"/>
    <cellStyle name="SAPBEXstdData 13 2 2" xfId="5086" xr:uid="{00000000-0005-0000-0000-00009F200000}"/>
    <cellStyle name="SAPBEXstdData 13 2 2 2" xfId="5087" xr:uid="{00000000-0005-0000-0000-0000A0200000}"/>
    <cellStyle name="SAPBEXstdData 13 2 2 2 2" xfId="9237" xr:uid="{00000000-0005-0000-0000-0000A1200000}"/>
    <cellStyle name="SAPBEXstdData 13 2 2 2_APM NE Q4-2024 Intra" xfId="21352" xr:uid="{F6F48500-817A-4235-BD3A-EF622A295575}"/>
    <cellStyle name="SAPBEXstdData 13 2 2 3" xfId="9236" xr:uid="{00000000-0005-0000-0000-0000A2200000}"/>
    <cellStyle name="SAPBEXstdData 13 2 2_APM NE Q4-2024 Intra" xfId="21351" xr:uid="{D2125C34-FE0F-424B-8324-77457565A310}"/>
    <cellStyle name="SAPBEXstdData 13 2 3" xfId="5088" xr:uid="{00000000-0005-0000-0000-0000A4200000}"/>
    <cellStyle name="SAPBEXstdData 13 2 3 2" xfId="5089" xr:uid="{00000000-0005-0000-0000-0000A5200000}"/>
    <cellStyle name="SAPBEXstdData 13 2 3 2 2" xfId="9239" xr:uid="{00000000-0005-0000-0000-0000A6200000}"/>
    <cellStyle name="SAPBEXstdData 13 2 3 2_APM NE Q4-2024 Intra" xfId="21354" xr:uid="{4163729A-63B4-4FD7-AF24-D2E12FAF67EF}"/>
    <cellStyle name="SAPBEXstdData 13 2 3 3" xfId="9238" xr:uid="{00000000-0005-0000-0000-0000A7200000}"/>
    <cellStyle name="SAPBEXstdData 13 2 3_APM NE Q4-2024 Intra" xfId="21353" xr:uid="{B68922B3-A067-40AB-AE2B-F6886876AC28}"/>
    <cellStyle name="SAPBEXstdData 13 2 4" xfId="5090" xr:uid="{00000000-0005-0000-0000-0000A9200000}"/>
    <cellStyle name="SAPBEXstdData 13 2 4 2" xfId="9240" xr:uid="{00000000-0005-0000-0000-0000AA200000}"/>
    <cellStyle name="SAPBEXstdData 13 2 4_APM NE Q4-2024 Intra" xfId="21355" xr:uid="{E58D34DB-8AE2-425B-BFF3-8F6693DCF578}"/>
    <cellStyle name="SAPBEXstdData 13 2 5" xfId="9235" xr:uid="{00000000-0005-0000-0000-0000AB200000}"/>
    <cellStyle name="SAPBEXstdData 13 2_APM NE Q4-2024 Intra" xfId="21350" xr:uid="{23EAFADA-323D-47A7-B59C-274AECBFD94E}"/>
    <cellStyle name="SAPBEXstdData 13 3" xfId="5091" xr:uid="{00000000-0005-0000-0000-0000AD200000}"/>
    <cellStyle name="SAPBEXstdData 13 3 2" xfId="5092" xr:uid="{00000000-0005-0000-0000-0000AE200000}"/>
    <cellStyle name="SAPBEXstdData 13 3 2 2" xfId="5093" xr:uid="{00000000-0005-0000-0000-0000AF200000}"/>
    <cellStyle name="SAPBEXstdData 13 3 2 2 2" xfId="9243" xr:uid="{00000000-0005-0000-0000-0000B0200000}"/>
    <cellStyle name="SAPBEXstdData 13 3 2 2_APM NE Q4-2024 Intra" xfId="21358" xr:uid="{C429CC17-C981-4BCA-A8C1-1E8E52930320}"/>
    <cellStyle name="SAPBEXstdData 13 3 2 3" xfId="9242" xr:uid="{00000000-0005-0000-0000-0000B1200000}"/>
    <cellStyle name="SAPBEXstdData 13 3 2_APM NE Q4-2024 Intra" xfId="21357" xr:uid="{F96CDC8E-3FF8-4D0F-864E-F68F7E98545C}"/>
    <cellStyle name="SAPBEXstdData 13 3 3" xfId="5094" xr:uid="{00000000-0005-0000-0000-0000B3200000}"/>
    <cellStyle name="SAPBEXstdData 13 3 3 2" xfId="5095" xr:uid="{00000000-0005-0000-0000-0000B4200000}"/>
    <cellStyle name="SAPBEXstdData 13 3 3 2 2" xfId="9245" xr:uid="{00000000-0005-0000-0000-0000B5200000}"/>
    <cellStyle name="SAPBEXstdData 13 3 3 2_APM NE Q4-2024 Intra" xfId="21360" xr:uid="{6CDB3D61-C3B9-4F42-88BB-964A0583AAB5}"/>
    <cellStyle name="SAPBEXstdData 13 3 3 3" xfId="9244" xr:uid="{00000000-0005-0000-0000-0000B6200000}"/>
    <cellStyle name="SAPBEXstdData 13 3 3_APM NE Q4-2024 Intra" xfId="21359" xr:uid="{986B5035-A8FC-4809-AFF0-65A7C80A4595}"/>
    <cellStyle name="SAPBEXstdData 13 3 4" xfId="5096" xr:uid="{00000000-0005-0000-0000-0000B8200000}"/>
    <cellStyle name="SAPBEXstdData 13 3 4 2" xfId="9246" xr:uid="{00000000-0005-0000-0000-0000B9200000}"/>
    <cellStyle name="SAPBEXstdData 13 3 4_APM NE Q4-2024 Intra" xfId="21361" xr:uid="{3F011912-2756-49BD-81A3-13D4A33DAB28}"/>
    <cellStyle name="SAPBEXstdData 13 3 5" xfId="9241" xr:uid="{00000000-0005-0000-0000-0000BA200000}"/>
    <cellStyle name="SAPBEXstdData 13 3_APM NE Q4-2024 Intra" xfId="21356" xr:uid="{C7561B0B-66B5-4F6F-B87E-276B9451AFFD}"/>
    <cellStyle name="SAPBEXstdData 13 4" xfId="5097" xr:uid="{00000000-0005-0000-0000-0000BC200000}"/>
    <cellStyle name="SAPBEXstdData 13 4 2" xfId="5098" xr:uid="{00000000-0005-0000-0000-0000BD200000}"/>
    <cellStyle name="SAPBEXstdData 13 4 2 2" xfId="5099" xr:uid="{00000000-0005-0000-0000-0000BE200000}"/>
    <cellStyle name="SAPBEXstdData 13 4 2 2 2" xfId="9249" xr:uid="{00000000-0005-0000-0000-0000BF200000}"/>
    <cellStyle name="SAPBEXstdData 13 4 2 2_APM NE Q4-2024 Intra" xfId="21364" xr:uid="{B210FB18-EAE9-46B2-9AAC-3CA2EB8CC4AD}"/>
    <cellStyle name="SAPBEXstdData 13 4 2 3" xfId="9248" xr:uid="{00000000-0005-0000-0000-0000C0200000}"/>
    <cellStyle name="SAPBEXstdData 13 4 2_APM NE Q4-2024 Intra" xfId="21363" xr:uid="{071E5369-9B5A-4BBF-BA15-9943BB42783E}"/>
    <cellStyle name="SAPBEXstdData 13 4 3" xfId="5100" xr:uid="{00000000-0005-0000-0000-0000C2200000}"/>
    <cellStyle name="SAPBEXstdData 13 4 3 2" xfId="5101" xr:uid="{00000000-0005-0000-0000-0000C3200000}"/>
    <cellStyle name="SAPBEXstdData 13 4 3 2 2" xfId="9251" xr:uid="{00000000-0005-0000-0000-0000C4200000}"/>
    <cellStyle name="SAPBEXstdData 13 4 3 2_APM NE Q4-2024 Intra" xfId="21366" xr:uid="{849FDF71-BDD3-4E5C-B03C-5CB1AFAF2CE9}"/>
    <cellStyle name="SAPBEXstdData 13 4 3 3" xfId="9250" xr:uid="{00000000-0005-0000-0000-0000C5200000}"/>
    <cellStyle name="SAPBEXstdData 13 4 3_APM NE Q4-2024 Intra" xfId="21365" xr:uid="{0D3671F3-0AF4-4469-9EC1-CC0171480D55}"/>
    <cellStyle name="SAPBEXstdData 13 4 4" xfId="5102" xr:uid="{00000000-0005-0000-0000-0000C7200000}"/>
    <cellStyle name="SAPBEXstdData 13 4 4 2" xfId="9252" xr:uid="{00000000-0005-0000-0000-0000C8200000}"/>
    <cellStyle name="SAPBEXstdData 13 4 4_APM NE Q4-2024 Intra" xfId="21367" xr:uid="{EDAB2068-5C0E-4651-8272-E31BE8F7AAAB}"/>
    <cellStyle name="SAPBEXstdData 13 4 5" xfId="9247" xr:uid="{00000000-0005-0000-0000-0000C9200000}"/>
    <cellStyle name="SAPBEXstdData 13 4_APM NE Q4-2024 Intra" xfId="21362" xr:uid="{DA04792C-122A-457D-9A6E-19E940F11161}"/>
    <cellStyle name="SAPBEXstdData 13 5" xfId="5103" xr:uid="{00000000-0005-0000-0000-0000CB200000}"/>
    <cellStyle name="SAPBEXstdData 13 5 2" xfId="5104" xr:uid="{00000000-0005-0000-0000-0000CC200000}"/>
    <cellStyle name="SAPBEXstdData 13 5 2 2" xfId="9254" xr:uid="{00000000-0005-0000-0000-0000CD200000}"/>
    <cellStyle name="SAPBEXstdData 13 5 2_APM NE Q4-2024 Intra" xfId="21369" xr:uid="{9F29F0DD-3959-478F-96AC-1A55079739E5}"/>
    <cellStyle name="SAPBEXstdData 13 5 3" xfId="9253" xr:uid="{00000000-0005-0000-0000-0000CE200000}"/>
    <cellStyle name="SAPBEXstdData 13 5_APM NE Q4-2024 Intra" xfId="21368" xr:uid="{E705A517-953E-4EC9-AA5E-AC876D42E893}"/>
    <cellStyle name="SAPBEXstdData 13 6" xfId="5105" xr:uid="{00000000-0005-0000-0000-0000D0200000}"/>
    <cellStyle name="SAPBEXstdData 13 6 2" xfId="5106" xr:uid="{00000000-0005-0000-0000-0000D1200000}"/>
    <cellStyle name="SAPBEXstdData 13 6 2 2" xfId="9256" xr:uid="{00000000-0005-0000-0000-0000D2200000}"/>
    <cellStyle name="SAPBEXstdData 13 6 2_APM NE Q4-2024 Intra" xfId="21371" xr:uid="{94084C6E-5631-48ED-ADC0-6BBD941ECC25}"/>
    <cellStyle name="SAPBEXstdData 13 6 3" xfId="9255" xr:uid="{00000000-0005-0000-0000-0000D3200000}"/>
    <cellStyle name="SAPBEXstdData 13 6_APM NE Q4-2024 Intra" xfId="21370" xr:uid="{CE5E21FF-12CB-4C1C-968F-5CA5C0C31797}"/>
    <cellStyle name="SAPBEXstdData 13 7" xfId="5107" xr:uid="{00000000-0005-0000-0000-0000D5200000}"/>
    <cellStyle name="SAPBEXstdData 13 7 2" xfId="9257" xr:uid="{00000000-0005-0000-0000-0000D6200000}"/>
    <cellStyle name="SAPBEXstdData 13 7_APM NE Q4-2024 Intra" xfId="21372" xr:uid="{E1E5880C-7B25-4537-97AC-50DB6D7474D1}"/>
    <cellStyle name="SAPBEXstdData 13 8" xfId="9234" xr:uid="{00000000-0005-0000-0000-0000D7200000}"/>
    <cellStyle name="SAPBEXstdData 13_APM NE Q4-2024 Intra" xfId="21349" xr:uid="{9A68D5EC-866F-496D-881A-1A825EA4F015}"/>
    <cellStyle name="SAPBEXstdData 14" xfId="5108" xr:uid="{00000000-0005-0000-0000-0000D9200000}"/>
    <cellStyle name="SAPBEXstdData 14 2" xfId="5109" xr:uid="{00000000-0005-0000-0000-0000DA200000}"/>
    <cellStyle name="SAPBEXstdData 14 2 2" xfId="5110" xr:uid="{00000000-0005-0000-0000-0000DB200000}"/>
    <cellStyle name="SAPBEXstdData 14 2 2 2" xfId="5111" xr:uid="{00000000-0005-0000-0000-0000DC200000}"/>
    <cellStyle name="SAPBEXstdData 14 2 2 2 2" xfId="9261" xr:uid="{00000000-0005-0000-0000-0000DD200000}"/>
    <cellStyle name="SAPBEXstdData 14 2 2 2_APM NE Q4-2024 Intra" xfId="21376" xr:uid="{65DEBE80-100F-4D2D-BC41-95852DA235E5}"/>
    <cellStyle name="SAPBEXstdData 14 2 2 3" xfId="9260" xr:uid="{00000000-0005-0000-0000-0000DE200000}"/>
    <cellStyle name="SAPBEXstdData 14 2 2_APM NE Q4-2024 Intra" xfId="21375" xr:uid="{4FA4C88E-EF32-4AFB-A799-0D033841850C}"/>
    <cellStyle name="SAPBEXstdData 14 2 3" xfId="5112" xr:uid="{00000000-0005-0000-0000-0000E0200000}"/>
    <cellStyle name="SAPBEXstdData 14 2 3 2" xfId="5113" xr:uid="{00000000-0005-0000-0000-0000E1200000}"/>
    <cellStyle name="SAPBEXstdData 14 2 3 2 2" xfId="9263" xr:uid="{00000000-0005-0000-0000-0000E2200000}"/>
    <cellStyle name="SAPBEXstdData 14 2 3 2_APM NE Q4-2024 Intra" xfId="21378" xr:uid="{62EA7EFC-303B-44C8-B3E8-C31144347DE8}"/>
    <cellStyle name="SAPBEXstdData 14 2 3 3" xfId="9262" xr:uid="{00000000-0005-0000-0000-0000E3200000}"/>
    <cellStyle name="SAPBEXstdData 14 2 3_APM NE Q4-2024 Intra" xfId="21377" xr:uid="{15179693-3E4F-442A-A1EC-85BB70C40098}"/>
    <cellStyle name="SAPBEXstdData 14 2 4" xfId="5114" xr:uid="{00000000-0005-0000-0000-0000E5200000}"/>
    <cellStyle name="SAPBEXstdData 14 2 4 2" xfId="9264" xr:uid="{00000000-0005-0000-0000-0000E6200000}"/>
    <cellStyle name="SAPBEXstdData 14 2 4_APM NE Q4-2024 Intra" xfId="21379" xr:uid="{AE50DE54-32A5-420E-9239-293AAD4958BF}"/>
    <cellStyle name="SAPBEXstdData 14 2 5" xfId="9259" xr:uid="{00000000-0005-0000-0000-0000E7200000}"/>
    <cellStyle name="SAPBEXstdData 14 2_APM NE Q4-2024 Intra" xfId="21374" xr:uid="{9B6665D7-FF74-4029-81E8-06CDDDC023E7}"/>
    <cellStyle name="SAPBEXstdData 14 3" xfId="5115" xr:uid="{00000000-0005-0000-0000-0000E9200000}"/>
    <cellStyle name="SAPBEXstdData 14 3 2" xfId="5116" xr:uid="{00000000-0005-0000-0000-0000EA200000}"/>
    <cellStyle name="SAPBEXstdData 14 3 2 2" xfId="5117" xr:uid="{00000000-0005-0000-0000-0000EB200000}"/>
    <cellStyle name="SAPBEXstdData 14 3 2 2 2" xfId="9267" xr:uid="{00000000-0005-0000-0000-0000EC200000}"/>
    <cellStyle name="SAPBEXstdData 14 3 2 2_APM NE Q4-2024 Intra" xfId="21382" xr:uid="{ADCC5E6A-F153-4503-8E89-0B5796ECB1EA}"/>
    <cellStyle name="SAPBEXstdData 14 3 2 3" xfId="9266" xr:uid="{00000000-0005-0000-0000-0000ED200000}"/>
    <cellStyle name="SAPBEXstdData 14 3 2_APM NE Q4-2024 Intra" xfId="21381" xr:uid="{92802729-E676-4E72-9FEA-A98336208EEC}"/>
    <cellStyle name="SAPBEXstdData 14 3 3" xfId="5118" xr:uid="{00000000-0005-0000-0000-0000EF200000}"/>
    <cellStyle name="SAPBEXstdData 14 3 3 2" xfId="5119" xr:uid="{00000000-0005-0000-0000-0000F0200000}"/>
    <cellStyle name="SAPBEXstdData 14 3 3 2 2" xfId="9269" xr:uid="{00000000-0005-0000-0000-0000F1200000}"/>
    <cellStyle name="SAPBEXstdData 14 3 3 2_APM NE Q4-2024 Intra" xfId="21384" xr:uid="{5249C2C5-E4B7-4054-A6FB-055CE968FD20}"/>
    <cellStyle name="SAPBEXstdData 14 3 3 3" xfId="9268" xr:uid="{00000000-0005-0000-0000-0000F2200000}"/>
    <cellStyle name="SAPBEXstdData 14 3 3_APM NE Q4-2024 Intra" xfId="21383" xr:uid="{8B745AE6-261D-4C08-8A3E-89C2B8482DE6}"/>
    <cellStyle name="SAPBEXstdData 14 3 4" xfId="5120" xr:uid="{00000000-0005-0000-0000-0000F4200000}"/>
    <cellStyle name="SAPBEXstdData 14 3 4 2" xfId="9270" xr:uid="{00000000-0005-0000-0000-0000F5200000}"/>
    <cellStyle name="SAPBEXstdData 14 3 4_APM NE Q4-2024 Intra" xfId="21385" xr:uid="{F5C2FC22-4FB9-4912-8A4C-83F8D33ECEAD}"/>
    <cellStyle name="SAPBEXstdData 14 3 5" xfId="9265" xr:uid="{00000000-0005-0000-0000-0000F6200000}"/>
    <cellStyle name="SAPBEXstdData 14 3_APM NE Q4-2024 Intra" xfId="21380" xr:uid="{D5E26A3D-E878-4962-9234-9391E0F24157}"/>
    <cellStyle name="SAPBEXstdData 14 4" xfId="5121" xr:uid="{00000000-0005-0000-0000-0000F8200000}"/>
    <cellStyle name="SAPBEXstdData 14 4 2" xfId="5122" xr:uid="{00000000-0005-0000-0000-0000F9200000}"/>
    <cellStyle name="SAPBEXstdData 14 4 2 2" xfId="5123" xr:uid="{00000000-0005-0000-0000-0000FA200000}"/>
    <cellStyle name="SAPBEXstdData 14 4 2 2 2" xfId="9273" xr:uid="{00000000-0005-0000-0000-0000FB200000}"/>
    <cellStyle name="SAPBEXstdData 14 4 2 2_APM NE Q4-2024 Intra" xfId="21388" xr:uid="{B13316E0-6CAB-40B2-A355-BADCE04B7514}"/>
    <cellStyle name="SAPBEXstdData 14 4 2 3" xfId="9272" xr:uid="{00000000-0005-0000-0000-0000FC200000}"/>
    <cellStyle name="SAPBEXstdData 14 4 2_APM NE Q4-2024 Intra" xfId="21387" xr:uid="{15B2E223-1AE2-4D6E-882A-1AD13A1F3426}"/>
    <cellStyle name="SAPBEXstdData 14 4 3" xfId="5124" xr:uid="{00000000-0005-0000-0000-0000FE200000}"/>
    <cellStyle name="SAPBEXstdData 14 4 3 2" xfId="5125" xr:uid="{00000000-0005-0000-0000-0000FF200000}"/>
    <cellStyle name="SAPBEXstdData 14 4 3 2 2" xfId="9275" xr:uid="{00000000-0005-0000-0000-000000210000}"/>
    <cellStyle name="SAPBEXstdData 14 4 3 2_APM NE Q4-2024 Intra" xfId="21390" xr:uid="{0F8E1E27-BF53-4914-914B-1F5774E66042}"/>
    <cellStyle name="SAPBEXstdData 14 4 3 3" xfId="9274" xr:uid="{00000000-0005-0000-0000-000001210000}"/>
    <cellStyle name="SAPBEXstdData 14 4 3_APM NE Q4-2024 Intra" xfId="21389" xr:uid="{C1EB2CFB-21C9-435F-86C7-E8DA0D289A04}"/>
    <cellStyle name="SAPBEXstdData 14 4 4" xfId="5126" xr:uid="{00000000-0005-0000-0000-000003210000}"/>
    <cellStyle name="SAPBEXstdData 14 4 4 2" xfId="9276" xr:uid="{00000000-0005-0000-0000-000004210000}"/>
    <cellStyle name="SAPBEXstdData 14 4 4_APM NE Q4-2024 Intra" xfId="21391" xr:uid="{4DDE6C0A-E00E-45E7-BF5F-20F49EF04539}"/>
    <cellStyle name="SAPBEXstdData 14 4 5" xfId="9271" xr:uid="{00000000-0005-0000-0000-000005210000}"/>
    <cellStyle name="SAPBEXstdData 14 4_APM NE Q4-2024 Intra" xfId="21386" xr:uid="{B764675E-BA3E-402D-B4CF-71D902D04212}"/>
    <cellStyle name="SAPBEXstdData 14 5" xfId="5127" xr:uid="{00000000-0005-0000-0000-000007210000}"/>
    <cellStyle name="SAPBEXstdData 14 5 2" xfId="5128" xr:uid="{00000000-0005-0000-0000-000008210000}"/>
    <cellStyle name="SAPBEXstdData 14 5 2 2" xfId="9278" xr:uid="{00000000-0005-0000-0000-000009210000}"/>
    <cellStyle name="SAPBEXstdData 14 5 2_APM NE Q4-2024 Intra" xfId="21393" xr:uid="{EA348EE6-4E0E-4518-A116-5420A8186496}"/>
    <cellStyle name="SAPBEXstdData 14 5 3" xfId="9277" xr:uid="{00000000-0005-0000-0000-00000A210000}"/>
    <cellStyle name="SAPBEXstdData 14 5_APM NE Q4-2024 Intra" xfId="21392" xr:uid="{13607B2A-4714-4DB7-978B-70BE0E5DBBBB}"/>
    <cellStyle name="SAPBEXstdData 14 6" xfId="5129" xr:uid="{00000000-0005-0000-0000-00000C210000}"/>
    <cellStyle name="SAPBEXstdData 14 6 2" xfId="5130" xr:uid="{00000000-0005-0000-0000-00000D210000}"/>
    <cellStyle name="SAPBEXstdData 14 6 2 2" xfId="9280" xr:uid="{00000000-0005-0000-0000-00000E210000}"/>
    <cellStyle name="SAPBEXstdData 14 6 2_APM NE Q4-2024 Intra" xfId="21395" xr:uid="{87AB3CDE-B120-4004-9932-1F688C79D679}"/>
    <cellStyle name="SAPBEXstdData 14 6 3" xfId="9279" xr:uid="{00000000-0005-0000-0000-00000F210000}"/>
    <cellStyle name="SAPBEXstdData 14 6_APM NE Q4-2024 Intra" xfId="21394" xr:uid="{155F22C3-5434-4C7B-BBAE-9886BB4715AF}"/>
    <cellStyle name="SAPBEXstdData 14 7" xfId="5131" xr:uid="{00000000-0005-0000-0000-000011210000}"/>
    <cellStyle name="SAPBEXstdData 14 7 2" xfId="9281" xr:uid="{00000000-0005-0000-0000-000012210000}"/>
    <cellStyle name="SAPBEXstdData 14 7_APM NE Q4-2024 Intra" xfId="21396" xr:uid="{969A6C88-36F0-4253-BD0E-66C8D96AAB5F}"/>
    <cellStyle name="SAPBEXstdData 14 8" xfId="9258" xr:uid="{00000000-0005-0000-0000-000013210000}"/>
    <cellStyle name="SAPBEXstdData 14_APM NE Q4-2024 Intra" xfId="21373" xr:uid="{2784A0EB-CB5F-4163-8201-91A97F95DD8F}"/>
    <cellStyle name="SAPBEXstdData 15" xfId="5132" xr:uid="{00000000-0005-0000-0000-000015210000}"/>
    <cellStyle name="SAPBEXstdData 15 2" xfId="5133" xr:uid="{00000000-0005-0000-0000-000016210000}"/>
    <cellStyle name="SAPBEXstdData 15 2 2" xfId="5134" xr:uid="{00000000-0005-0000-0000-000017210000}"/>
    <cellStyle name="SAPBEXstdData 15 2 2 2" xfId="9284" xr:uid="{00000000-0005-0000-0000-000018210000}"/>
    <cellStyle name="SAPBEXstdData 15 2 2_APM NE Q4-2024 Intra" xfId="21399" xr:uid="{81B4DA0D-A333-4874-8E85-B6BEBE950B31}"/>
    <cellStyle name="SAPBEXstdData 15 2 3" xfId="9283" xr:uid="{00000000-0005-0000-0000-000019210000}"/>
    <cellStyle name="SAPBEXstdData 15 2_APM NE Q4-2024 Intra" xfId="21398" xr:uid="{FFDC6828-A5C0-42A8-ABD1-C787B9668C18}"/>
    <cellStyle name="SAPBEXstdData 15 3" xfId="5135" xr:uid="{00000000-0005-0000-0000-00001B210000}"/>
    <cellStyle name="SAPBEXstdData 15 3 2" xfId="5136" xr:uid="{00000000-0005-0000-0000-00001C210000}"/>
    <cellStyle name="SAPBEXstdData 15 3 2 2" xfId="9286" xr:uid="{00000000-0005-0000-0000-00001D210000}"/>
    <cellStyle name="SAPBEXstdData 15 3 2_APM NE Q4-2024 Intra" xfId="21401" xr:uid="{20C7C806-A400-4B6C-9DA1-07A7648DCDFA}"/>
    <cellStyle name="SAPBEXstdData 15 3 3" xfId="9285" xr:uid="{00000000-0005-0000-0000-00001E210000}"/>
    <cellStyle name="SAPBEXstdData 15 3_APM NE Q4-2024 Intra" xfId="21400" xr:uid="{CB0D73DB-C9FD-48E4-B834-A25CD2BDCDAF}"/>
    <cellStyle name="SAPBEXstdData 15 4" xfId="5137" xr:uid="{00000000-0005-0000-0000-000020210000}"/>
    <cellStyle name="SAPBEXstdData 15 4 2" xfId="9287" xr:uid="{00000000-0005-0000-0000-000021210000}"/>
    <cellStyle name="SAPBEXstdData 15 4_APM NE Q4-2024 Intra" xfId="21402" xr:uid="{1D7412F4-73E2-4C1C-A4ED-D70AAA5D5C01}"/>
    <cellStyle name="SAPBEXstdData 15 5" xfId="9282" xr:uid="{00000000-0005-0000-0000-000022210000}"/>
    <cellStyle name="SAPBEXstdData 15_APM NE Q4-2024 Intra" xfId="21397" xr:uid="{8C8A0EF1-FE83-4F36-BC83-4760C62CF60C}"/>
    <cellStyle name="SAPBEXstdData 16" xfId="5138" xr:uid="{00000000-0005-0000-0000-000024210000}"/>
    <cellStyle name="SAPBEXstdData 16 2" xfId="5139" xr:uid="{00000000-0005-0000-0000-000025210000}"/>
    <cellStyle name="SAPBEXstdData 16 2 2" xfId="5140" xr:uid="{00000000-0005-0000-0000-000026210000}"/>
    <cellStyle name="SAPBEXstdData 16 2 2 2" xfId="9290" xr:uid="{00000000-0005-0000-0000-000027210000}"/>
    <cellStyle name="SAPBEXstdData 16 2 2_APM NE Q4-2024 Intra" xfId="21405" xr:uid="{BF4D1748-BEF7-48E4-AF60-73A54F8417F5}"/>
    <cellStyle name="SAPBEXstdData 16 2 3" xfId="9289" xr:uid="{00000000-0005-0000-0000-000028210000}"/>
    <cellStyle name="SAPBEXstdData 16 2_APM NE Q4-2024 Intra" xfId="21404" xr:uid="{FDC2BB88-1D88-4BB8-B01D-D229735F36CD}"/>
    <cellStyle name="SAPBEXstdData 16 3" xfId="5141" xr:uid="{00000000-0005-0000-0000-00002A210000}"/>
    <cellStyle name="SAPBEXstdData 16 3 2" xfId="5142" xr:uid="{00000000-0005-0000-0000-00002B210000}"/>
    <cellStyle name="SAPBEXstdData 16 3 2 2" xfId="9292" xr:uid="{00000000-0005-0000-0000-00002C210000}"/>
    <cellStyle name="SAPBEXstdData 16 3 2_APM NE Q4-2024 Intra" xfId="21407" xr:uid="{FBF3313C-1B4D-45C4-B139-0BDB41E99C0B}"/>
    <cellStyle name="SAPBEXstdData 16 3 3" xfId="9291" xr:uid="{00000000-0005-0000-0000-00002D210000}"/>
    <cellStyle name="SAPBEXstdData 16 3_APM NE Q4-2024 Intra" xfId="21406" xr:uid="{55D4980D-ABF9-4C1E-96DC-526219841FC9}"/>
    <cellStyle name="SAPBEXstdData 16 4" xfId="5143" xr:uid="{00000000-0005-0000-0000-00002F210000}"/>
    <cellStyle name="SAPBEXstdData 16 4 2" xfId="9293" xr:uid="{00000000-0005-0000-0000-000030210000}"/>
    <cellStyle name="SAPBEXstdData 16 4_APM NE Q4-2024 Intra" xfId="21408" xr:uid="{134B6169-0D15-40A3-8C29-3ED1AC0420E6}"/>
    <cellStyle name="SAPBEXstdData 16 5" xfId="9288" xr:uid="{00000000-0005-0000-0000-000031210000}"/>
    <cellStyle name="SAPBEXstdData 16_APM NE Q4-2024 Intra" xfId="21403" xr:uid="{65FE44B5-7355-41B7-9C63-EB300268E1ED}"/>
    <cellStyle name="SAPBEXstdData 17" xfId="5144" xr:uid="{00000000-0005-0000-0000-000033210000}"/>
    <cellStyle name="SAPBEXstdData 17 2" xfId="5145" xr:uid="{00000000-0005-0000-0000-000034210000}"/>
    <cellStyle name="SAPBEXstdData 17 2 2" xfId="9295" xr:uid="{00000000-0005-0000-0000-000035210000}"/>
    <cellStyle name="SAPBEXstdData 17 2_APM NE Q4-2024 Intra" xfId="21410" xr:uid="{F168BFF7-47A4-4841-94CC-24B1153FBEF8}"/>
    <cellStyle name="SAPBEXstdData 17 3" xfId="9294" xr:uid="{00000000-0005-0000-0000-000036210000}"/>
    <cellStyle name="SAPBEXstdData 17_APM NE Q4-2024 Intra" xfId="21409" xr:uid="{F1DD435D-3DD6-409A-A2ED-BF58F0C281A0}"/>
    <cellStyle name="SAPBEXstdData 18" xfId="5146" xr:uid="{00000000-0005-0000-0000-000038210000}"/>
    <cellStyle name="SAPBEXstdData 18 2" xfId="5147" xr:uid="{00000000-0005-0000-0000-000039210000}"/>
    <cellStyle name="SAPBEXstdData 18 2 2" xfId="9297" xr:uid="{00000000-0005-0000-0000-00003A210000}"/>
    <cellStyle name="SAPBEXstdData 18 2_APM NE Q4-2024 Intra" xfId="21412" xr:uid="{535D2261-0347-4D24-A7A5-1FA06221E429}"/>
    <cellStyle name="SAPBEXstdData 18 3" xfId="9296" xr:uid="{00000000-0005-0000-0000-00003B210000}"/>
    <cellStyle name="SAPBEXstdData 18_APM NE Q4-2024 Intra" xfId="21411" xr:uid="{CF00E89D-8872-42B2-834D-64A8651E4107}"/>
    <cellStyle name="SAPBEXstdData 19" xfId="5148" xr:uid="{00000000-0005-0000-0000-00003D210000}"/>
    <cellStyle name="SAPBEXstdData 19 2" xfId="9298" xr:uid="{00000000-0005-0000-0000-00003E210000}"/>
    <cellStyle name="SAPBEXstdData 19_APM NE Q4-2024 Intra" xfId="21413" xr:uid="{9D6ACE2A-4E21-48D7-B58F-B405DBEC3974}"/>
    <cellStyle name="SAPBEXstdData 2" xfId="5149" xr:uid="{00000000-0005-0000-0000-00003F210000}"/>
    <cellStyle name="SAPBEXstdData 2 2" xfId="5150" xr:uid="{00000000-0005-0000-0000-000040210000}"/>
    <cellStyle name="SAPBEXstdData 2 2 2" xfId="5151" xr:uid="{00000000-0005-0000-0000-000041210000}"/>
    <cellStyle name="SAPBEXstdData 2 2 2 2" xfId="5152" xr:uid="{00000000-0005-0000-0000-000042210000}"/>
    <cellStyle name="SAPBEXstdData 2 2 2 2 2" xfId="5153" xr:uid="{00000000-0005-0000-0000-000043210000}"/>
    <cellStyle name="SAPBEXstdData 2 2 2 2 2 2" xfId="9303" xr:uid="{00000000-0005-0000-0000-000044210000}"/>
    <cellStyle name="SAPBEXstdData 2 2 2 2 2_APM NE Q4-2024 Intra" xfId="21418" xr:uid="{A8B2505B-40E3-4450-8B14-7A04405ECD73}"/>
    <cellStyle name="SAPBEXstdData 2 2 2 2 3" xfId="9302" xr:uid="{00000000-0005-0000-0000-000045210000}"/>
    <cellStyle name="SAPBEXstdData 2 2 2 2_APM NE Q4-2024 Intra" xfId="21417" xr:uid="{5853C797-D3F0-4C11-A18D-5CB8EC53B4D0}"/>
    <cellStyle name="SAPBEXstdData 2 2 2 3" xfId="5154" xr:uid="{00000000-0005-0000-0000-000047210000}"/>
    <cellStyle name="SAPBEXstdData 2 2 2 3 2" xfId="5155" xr:uid="{00000000-0005-0000-0000-000048210000}"/>
    <cellStyle name="SAPBEXstdData 2 2 2 3 2 2" xfId="9305" xr:uid="{00000000-0005-0000-0000-000049210000}"/>
    <cellStyle name="SAPBEXstdData 2 2 2 3 2_APM NE Q4-2024 Intra" xfId="21420" xr:uid="{F28A7ED2-2311-4933-97F8-99CAE2FD1EC4}"/>
    <cellStyle name="SAPBEXstdData 2 2 2 3 3" xfId="9304" xr:uid="{00000000-0005-0000-0000-00004A210000}"/>
    <cellStyle name="SAPBEXstdData 2 2 2 3_APM NE Q4-2024 Intra" xfId="21419" xr:uid="{7CC6AC40-332E-4EBD-B3F0-87C08C14DD93}"/>
    <cellStyle name="SAPBEXstdData 2 2 2 4" xfId="5156" xr:uid="{00000000-0005-0000-0000-00004C210000}"/>
    <cellStyle name="SAPBEXstdData 2 2 2 4 2" xfId="9306" xr:uid="{00000000-0005-0000-0000-00004D210000}"/>
    <cellStyle name="SAPBEXstdData 2 2 2 4_APM NE Q4-2024 Intra" xfId="21421" xr:uid="{E0B9E842-E7C7-4E3B-894C-BBE5394EECA2}"/>
    <cellStyle name="SAPBEXstdData 2 2 2 5" xfId="9301" xr:uid="{00000000-0005-0000-0000-00004E210000}"/>
    <cellStyle name="SAPBEXstdData 2 2 2_APM NE Q4-2024 Intra" xfId="21416" xr:uid="{7D4F5581-77BC-4533-BC79-2C728E78DA35}"/>
    <cellStyle name="SAPBEXstdData 2 2 3" xfId="5157" xr:uid="{00000000-0005-0000-0000-000050210000}"/>
    <cellStyle name="SAPBEXstdData 2 2 3 2" xfId="5158" xr:uid="{00000000-0005-0000-0000-000051210000}"/>
    <cellStyle name="SAPBEXstdData 2 2 3 2 2" xfId="5159" xr:uid="{00000000-0005-0000-0000-000052210000}"/>
    <cellStyle name="SAPBEXstdData 2 2 3 2 2 2" xfId="9309" xr:uid="{00000000-0005-0000-0000-000053210000}"/>
    <cellStyle name="SAPBEXstdData 2 2 3 2 2_APM NE Q4-2024 Intra" xfId="21424" xr:uid="{0A0B5C3F-C224-430F-9D41-3C7431AE31D1}"/>
    <cellStyle name="SAPBEXstdData 2 2 3 2 3" xfId="9308" xr:uid="{00000000-0005-0000-0000-000054210000}"/>
    <cellStyle name="SAPBEXstdData 2 2 3 2_APM NE Q4-2024 Intra" xfId="21423" xr:uid="{35BA8291-4D8F-46B7-B1EA-61457CC138A6}"/>
    <cellStyle name="SAPBEXstdData 2 2 3 3" xfId="5160" xr:uid="{00000000-0005-0000-0000-000056210000}"/>
    <cellStyle name="SAPBEXstdData 2 2 3 3 2" xfId="5161" xr:uid="{00000000-0005-0000-0000-000057210000}"/>
    <cellStyle name="SAPBEXstdData 2 2 3 3 2 2" xfId="9311" xr:uid="{00000000-0005-0000-0000-000058210000}"/>
    <cellStyle name="SAPBEXstdData 2 2 3 3 2_APM NE Q4-2024 Intra" xfId="21426" xr:uid="{29AD2DF1-702E-49EE-8935-A6163737EE45}"/>
    <cellStyle name="SAPBEXstdData 2 2 3 3 3" xfId="9310" xr:uid="{00000000-0005-0000-0000-000059210000}"/>
    <cellStyle name="SAPBEXstdData 2 2 3 3_APM NE Q4-2024 Intra" xfId="21425" xr:uid="{A418CB6F-7CD2-4B29-AC1E-11E5CEEA1A54}"/>
    <cellStyle name="SAPBEXstdData 2 2 3 4" xfId="5162" xr:uid="{00000000-0005-0000-0000-00005B210000}"/>
    <cellStyle name="SAPBEXstdData 2 2 3 4 2" xfId="9312" xr:uid="{00000000-0005-0000-0000-00005C210000}"/>
    <cellStyle name="SAPBEXstdData 2 2 3 4_APM NE Q4-2024 Intra" xfId="21427" xr:uid="{1C48E35D-8CD5-4AEB-B97C-76BE1344134C}"/>
    <cellStyle name="SAPBEXstdData 2 2 3 5" xfId="9307" xr:uid="{00000000-0005-0000-0000-00005D210000}"/>
    <cellStyle name="SAPBEXstdData 2 2 3_APM NE Q4-2024 Intra" xfId="21422" xr:uid="{DB5294BB-A113-4FB7-A7F5-66C74C0FFF2F}"/>
    <cellStyle name="SAPBEXstdData 2 2 4" xfId="5163" xr:uid="{00000000-0005-0000-0000-00005F210000}"/>
    <cellStyle name="SAPBEXstdData 2 2 4 2" xfId="5164" xr:uid="{00000000-0005-0000-0000-000060210000}"/>
    <cellStyle name="SAPBEXstdData 2 2 4 2 2" xfId="9314" xr:uid="{00000000-0005-0000-0000-000061210000}"/>
    <cellStyle name="SAPBEXstdData 2 2 4 2_APM NE Q4-2024 Intra" xfId="21429" xr:uid="{52A0A7E4-83D7-4DB0-AE81-D6F9A831545E}"/>
    <cellStyle name="SAPBEXstdData 2 2 4 3" xfId="9313" xr:uid="{00000000-0005-0000-0000-000062210000}"/>
    <cellStyle name="SAPBEXstdData 2 2 4_APM NE Q4-2024 Intra" xfId="21428" xr:uid="{DD51667C-E7BD-47E0-95F4-4A2C30B5651C}"/>
    <cellStyle name="SAPBEXstdData 2 2 5" xfId="5165" xr:uid="{00000000-0005-0000-0000-000064210000}"/>
    <cellStyle name="SAPBEXstdData 2 2 5 2" xfId="5166" xr:uid="{00000000-0005-0000-0000-000065210000}"/>
    <cellStyle name="SAPBEXstdData 2 2 5 2 2" xfId="9316" xr:uid="{00000000-0005-0000-0000-000066210000}"/>
    <cellStyle name="SAPBEXstdData 2 2 5 2_APM NE Q4-2024 Intra" xfId="21431" xr:uid="{607336A0-9F63-4D88-81B7-9C338F4ED52A}"/>
    <cellStyle name="SAPBEXstdData 2 2 5 3" xfId="9315" xr:uid="{00000000-0005-0000-0000-000067210000}"/>
    <cellStyle name="SAPBEXstdData 2 2 5_APM NE Q4-2024 Intra" xfId="21430" xr:uid="{26F27326-7F7D-4385-9A1F-414B5AC79874}"/>
    <cellStyle name="SAPBEXstdData 2 2 6" xfId="5167" xr:uid="{00000000-0005-0000-0000-000069210000}"/>
    <cellStyle name="SAPBEXstdData 2 2 6 2" xfId="9317" xr:uid="{00000000-0005-0000-0000-00006A210000}"/>
    <cellStyle name="SAPBEXstdData 2 2 6_APM NE Q4-2024 Intra" xfId="21432" xr:uid="{E666CDCE-7B93-4136-8CF8-CFC28420CDFC}"/>
    <cellStyle name="SAPBEXstdData 2 2 7" xfId="9300" xr:uid="{00000000-0005-0000-0000-00006B210000}"/>
    <cellStyle name="SAPBEXstdData 2 2_APM NE Q4-2024 Intra" xfId="21415" xr:uid="{A2951DA6-CBD3-4E6B-8298-A68627108415}"/>
    <cellStyle name="SAPBEXstdData 2 3" xfId="5168" xr:uid="{00000000-0005-0000-0000-00006D210000}"/>
    <cellStyle name="SAPBEXstdData 2 3 2" xfId="5169" xr:uid="{00000000-0005-0000-0000-00006E210000}"/>
    <cellStyle name="SAPBEXstdData 2 3 2 2" xfId="5170" xr:uid="{00000000-0005-0000-0000-00006F210000}"/>
    <cellStyle name="SAPBEXstdData 2 3 2 2 2" xfId="9320" xr:uid="{00000000-0005-0000-0000-000070210000}"/>
    <cellStyle name="SAPBEXstdData 2 3 2 2_APM NE Q4-2024 Intra" xfId="21435" xr:uid="{179944A8-3D03-4195-AC23-3B3722CC77CF}"/>
    <cellStyle name="SAPBEXstdData 2 3 2 3" xfId="9319" xr:uid="{00000000-0005-0000-0000-000071210000}"/>
    <cellStyle name="SAPBEXstdData 2 3 2_APM NE Q4-2024 Intra" xfId="21434" xr:uid="{4AC42460-3749-4825-912E-599A13C5BBFB}"/>
    <cellStyle name="SAPBEXstdData 2 3 3" xfId="5171" xr:uid="{00000000-0005-0000-0000-000073210000}"/>
    <cellStyle name="SAPBEXstdData 2 3 3 2" xfId="5172" xr:uid="{00000000-0005-0000-0000-000074210000}"/>
    <cellStyle name="SAPBEXstdData 2 3 3 2 2" xfId="9322" xr:uid="{00000000-0005-0000-0000-000075210000}"/>
    <cellStyle name="SAPBEXstdData 2 3 3 2_APM NE Q4-2024 Intra" xfId="21437" xr:uid="{C0274AB6-4527-4900-B1FA-D44BCBAF4A49}"/>
    <cellStyle name="SAPBEXstdData 2 3 3 3" xfId="9321" xr:uid="{00000000-0005-0000-0000-000076210000}"/>
    <cellStyle name="SAPBEXstdData 2 3 3_APM NE Q4-2024 Intra" xfId="21436" xr:uid="{17D4A45B-4496-4C6B-A4CE-CE53592D4040}"/>
    <cellStyle name="SAPBEXstdData 2 3 4" xfId="5173" xr:uid="{00000000-0005-0000-0000-000078210000}"/>
    <cellStyle name="SAPBEXstdData 2 3 4 2" xfId="9323" xr:uid="{00000000-0005-0000-0000-000079210000}"/>
    <cellStyle name="SAPBEXstdData 2 3 4_APM NE Q4-2024 Intra" xfId="21438" xr:uid="{5388411B-7863-4E28-B728-8D01A65BDCCA}"/>
    <cellStyle name="SAPBEXstdData 2 3 5" xfId="9318" xr:uid="{00000000-0005-0000-0000-00007A210000}"/>
    <cellStyle name="SAPBEXstdData 2 3_APM NE Q4-2024 Intra" xfId="21433" xr:uid="{767AD390-E9F2-4B56-B3A0-000822C1F8ED}"/>
    <cellStyle name="SAPBEXstdData 2 4" xfId="5174" xr:uid="{00000000-0005-0000-0000-00007C210000}"/>
    <cellStyle name="SAPBEXstdData 2 4 2" xfId="5175" xr:uid="{00000000-0005-0000-0000-00007D210000}"/>
    <cellStyle name="SAPBEXstdData 2 4 2 2" xfId="5176" xr:uid="{00000000-0005-0000-0000-00007E210000}"/>
    <cellStyle name="SAPBEXstdData 2 4 2 2 2" xfId="9326" xr:uid="{00000000-0005-0000-0000-00007F210000}"/>
    <cellStyle name="SAPBEXstdData 2 4 2 2_APM NE Q4-2024 Intra" xfId="21441" xr:uid="{B4ED95BB-9064-40FC-A2C5-4E8510235985}"/>
    <cellStyle name="SAPBEXstdData 2 4 2 3" xfId="9325" xr:uid="{00000000-0005-0000-0000-000080210000}"/>
    <cellStyle name="SAPBEXstdData 2 4 2_APM NE Q4-2024 Intra" xfId="21440" xr:uid="{66A96D77-4898-4217-9A35-2A5F5E614A71}"/>
    <cellStyle name="SAPBEXstdData 2 4 3" xfId="5177" xr:uid="{00000000-0005-0000-0000-000082210000}"/>
    <cellStyle name="SAPBEXstdData 2 4 3 2" xfId="5178" xr:uid="{00000000-0005-0000-0000-000083210000}"/>
    <cellStyle name="SAPBEXstdData 2 4 3 2 2" xfId="9328" xr:uid="{00000000-0005-0000-0000-000084210000}"/>
    <cellStyle name="SAPBEXstdData 2 4 3 2_APM NE Q4-2024 Intra" xfId="21443" xr:uid="{02DC6778-9235-4E54-9E9C-0FE96C06EADD}"/>
    <cellStyle name="SAPBEXstdData 2 4 3 3" xfId="9327" xr:uid="{00000000-0005-0000-0000-000085210000}"/>
    <cellStyle name="SAPBEXstdData 2 4 3_APM NE Q4-2024 Intra" xfId="21442" xr:uid="{1E829146-B523-452C-8D03-E20CD2AE6201}"/>
    <cellStyle name="SAPBEXstdData 2 4 4" xfId="5179" xr:uid="{00000000-0005-0000-0000-000087210000}"/>
    <cellStyle name="SAPBEXstdData 2 4 4 2" xfId="9329" xr:uid="{00000000-0005-0000-0000-000088210000}"/>
    <cellStyle name="SAPBEXstdData 2 4 4_APM NE Q4-2024 Intra" xfId="21444" xr:uid="{59BD69E1-8CD4-4192-A453-9E842AD08826}"/>
    <cellStyle name="SAPBEXstdData 2 4 5" xfId="9324" xr:uid="{00000000-0005-0000-0000-000089210000}"/>
    <cellStyle name="SAPBEXstdData 2 4_APM NE Q4-2024 Intra" xfId="21439" xr:uid="{09BA37F6-067C-4D43-B948-DB2D94016049}"/>
    <cellStyle name="SAPBEXstdData 2 5" xfId="5180" xr:uid="{00000000-0005-0000-0000-00008B210000}"/>
    <cellStyle name="SAPBEXstdData 2 5 2" xfId="5181" xr:uid="{00000000-0005-0000-0000-00008C210000}"/>
    <cellStyle name="SAPBEXstdData 2 5 2 2" xfId="9331" xr:uid="{00000000-0005-0000-0000-00008D210000}"/>
    <cellStyle name="SAPBEXstdData 2 5 2_APM NE Q4-2024 Intra" xfId="21446" xr:uid="{9CED1890-551D-48A4-B944-F4D80D041E36}"/>
    <cellStyle name="SAPBEXstdData 2 5 3" xfId="9330" xr:uid="{00000000-0005-0000-0000-00008E210000}"/>
    <cellStyle name="SAPBEXstdData 2 5_APM NE Q4-2024 Intra" xfId="21445" xr:uid="{42D5229B-662A-4950-B5FD-9CB3B2ACA5F3}"/>
    <cellStyle name="SAPBEXstdData 2 6" xfId="5182" xr:uid="{00000000-0005-0000-0000-000090210000}"/>
    <cellStyle name="SAPBEXstdData 2 6 2" xfId="5183" xr:uid="{00000000-0005-0000-0000-000091210000}"/>
    <cellStyle name="SAPBEXstdData 2 6 2 2" xfId="9333" xr:uid="{00000000-0005-0000-0000-000092210000}"/>
    <cellStyle name="SAPBEXstdData 2 6 2_APM NE Q4-2024 Intra" xfId="21448" xr:uid="{E9E6669B-EF7A-4903-8651-4200BA809463}"/>
    <cellStyle name="SAPBEXstdData 2 6 3" xfId="9332" xr:uid="{00000000-0005-0000-0000-000093210000}"/>
    <cellStyle name="SAPBEXstdData 2 6_APM NE Q4-2024 Intra" xfId="21447" xr:uid="{84966D97-DEB9-4956-8FF8-89D9A9C84518}"/>
    <cellStyle name="SAPBEXstdData 2 7" xfId="5184" xr:uid="{00000000-0005-0000-0000-000095210000}"/>
    <cellStyle name="SAPBEXstdData 2 7 2" xfId="9334" xr:uid="{00000000-0005-0000-0000-000096210000}"/>
    <cellStyle name="SAPBEXstdData 2 7_APM NE Q4-2024 Intra" xfId="21449" xr:uid="{605327D6-D791-4EC0-B85C-5F084B563D5E}"/>
    <cellStyle name="SAPBEXstdData 2 8" xfId="9299" xr:uid="{00000000-0005-0000-0000-000097210000}"/>
    <cellStyle name="SAPBEXstdData 2 9" xfId="16508" xr:uid="{7036424C-9FA3-4764-9E6F-668A50852CE5}"/>
    <cellStyle name="SAPBEXstdData 2 9 2" xfId="16509" xr:uid="{8BF3DD55-1FEE-4B51-B200-12968EEC851B}"/>
    <cellStyle name="SAPBEXstdData 2 9_APM NE Q4-2024 Intra" xfId="21450" xr:uid="{696ED71C-AF74-4AA7-9EEA-5D844D5D302C}"/>
    <cellStyle name="SAPBEXstdData 2_APM NE Q4-2024 Intra" xfId="21414" xr:uid="{CB85CD21-D167-4304-AB56-494F0C8A08AA}"/>
    <cellStyle name="SAPBEXstdData 20" xfId="9161" xr:uid="{00000000-0005-0000-0000-000099210000}"/>
    <cellStyle name="SAPBEXstdData 3" xfId="5185" xr:uid="{00000000-0005-0000-0000-00009A210000}"/>
    <cellStyle name="SAPBEXstdData 3 2" xfId="5186" xr:uid="{00000000-0005-0000-0000-00009B210000}"/>
    <cellStyle name="SAPBEXstdData 3 2 2" xfId="5187" xr:uid="{00000000-0005-0000-0000-00009C210000}"/>
    <cellStyle name="SAPBEXstdData 3 2 2 2" xfId="5188" xr:uid="{00000000-0005-0000-0000-00009D210000}"/>
    <cellStyle name="SAPBEXstdData 3 2 2 2 2" xfId="9338" xr:uid="{00000000-0005-0000-0000-00009E210000}"/>
    <cellStyle name="SAPBEXstdData 3 2 2 2_APM NE Q4-2024 Intra" xfId="21454" xr:uid="{76549C93-091A-4367-8918-0D91F08F33D5}"/>
    <cellStyle name="SAPBEXstdData 3 2 2 3" xfId="9337" xr:uid="{00000000-0005-0000-0000-00009F210000}"/>
    <cellStyle name="SAPBEXstdData 3 2 2_APM NE Q4-2024 Intra" xfId="21453" xr:uid="{A8569896-794B-4B9B-A5B9-4E519715A127}"/>
    <cellStyle name="SAPBEXstdData 3 2 3" xfId="5189" xr:uid="{00000000-0005-0000-0000-0000A1210000}"/>
    <cellStyle name="SAPBEXstdData 3 2 3 2" xfId="5190" xr:uid="{00000000-0005-0000-0000-0000A2210000}"/>
    <cellStyle name="SAPBEXstdData 3 2 3 2 2" xfId="9340" xr:uid="{00000000-0005-0000-0000-0000A3210000}"/>
    <cellStyle name="SAPBEXstdData 3 2 3 2_APM NE Q4-2024 Intra" xfId="21456" xr:uid="{E45AA568-BCEB-41B4-9C37-7B58C507F7C4}"/>
    <cellStyle name="SAPBEXstdData 3 2 3 3" xfId="9339" xr:uid="{00000000-0005-0000-0000-0000A4210000}"/>
    <cellStyle name="SAPBEXstdData 3 2 3_APM NE Q4-2024 Intra" xfId="21455" xr:uid="{C8D43C43-7119-4D59-B25F-8F17CBEFF4C1}"/>
    <cellStyle name="SAPBEXstdData 3 2 4" xfId="5191" xr:uid="{00000000-0005-0000-0000-0000A6210000}"/>
    <cellStyle name="SAPBEXstdData 3 2 4 2" xfId="9341" xr:uid="{00000000-0005-0000-0000-0000A7210000}"/>
    <cellStyle name="SAPBEXstdData 3 2 4_APM NE Q4-2024 Intra" xfId="21457" xr:uid="{0B0744E0-404A-4BD7-A2F6-B5FF50793AF9}"/>
    <cellStyle name="SAPBEXstdData 3 2 5" xfId="9336" xr:uid="{00000000-0005-0000-0000-0000A8210000}"/>
    <cellStyle name="SAPBEXstdData 3 2_APM NE Q4-2024 Intra" xfId="21452" xr:uid="{C5B464EE-19FB-4D2A-80E0-50F920ABD693}"/>
    <cellStyle name="SAPBEXstdData 3 3" xfId="5192" xr:uid="{00000000-0005-0000-0000-0000AA210000}"/>
    <cellStyle name="SAPBEXstdData 3 3 2" xfId="5193" xr:uid="{00000000-0005-0000-0000-0000AB210000}"/>
    <cellStyle name="SAPBEXstdData 3 3 2 2" xfId="5194" xr:uid="{00000000-0005-0000-0000-0000AC210000}"/>
    <cellStyle name="SAPBEXstdData 3 3 2 2 2" xfId="9344" xr:uid="{00000000-0005-0000-0000-0000AD210000}"/>
    <cellStyle name="SAPBEXstdData 3 3 2 2_APM NE Q4-2024 Intra" xfId="21460" xr:uid="{A92232D7-C815-44CC-903E-BE0AB606A010}"/>
    <cellStyle name="SAPBEXstdData 3 3 2 3" xfId="9343" xr:uid="{00000000-0005-0000-0000-0000AE210000}"/>
    <cellStyle name="SAPBEXstdData 3 3 2_APM NE Q4-2024 Intra" xfId="21459" xr:uid="{A76672F7-142C-4F65-B09E-EE604A027391}"/>
    <cellStyle name="SAPBEXstdData 3 3 3" xfId="5195" xr:uid="{00000000-0005-0000-0000-0000B0210000}"/>
    <cellStyle name="SAPBEXstdData 3 3 3 2" xfId="5196" xr:uid="{00000000-0005-0000-0000-0000B1210000}"/>
    <cellStyle name="SAPBEXstdData 3 3 3 2 2" xfId="9346" xr:uid="{00000000-0005-0000-0000-0000B2210000}"/>
    <cellStyle name="SAPBEXstdData 3 3 3 2_APM NE Q4-2024 Intra" xfId="21462" xr:uid="{2BDAF0D2-3DB1-47CE-AD2E-83764A473F37}"/>
    <cellStyle name="SAPBEXstdData 3 3 3 3" xfId="9345" xr:uid="{00000000-0005-0000-0000-0000B3210000}"/>
    <cellStyle name="SAPBEXstdData 3 3 3_APM NE Q4-2024 Intra" xfId="21461" xr:uid="{BC20419F-D317-4B27-B472-4EFEB3422CDE}"/>
    <cellStyle name="SAPBEXstdData 3 3 4" xfId="5197" xr:uid="{00000000-0005-0000-0000-0000B5210000}"/>
    <cellStyle name="SAPBEXstdData 3 3 4 2" xfId="9347" xr:uid="{00000000-0005-0000-0000-0000B6210000}"/>
    <cellStyle name="SAPBEXstdData 3 3 4_APM NE Q4-2024 Intra" xfId="21463" xr:uid="{5C12F3D3-B7BD-411E-8AB0-ED9ADB1F2D94}"/>
    <cellStyle name="SAPBEXstdData 3 3 5" xfId="9342" xr:uid="{00000000-0005-0000-0000-0000B7210000}"/>
    <cellStyle name="SAPBEXstdData 3 3_APM NE Q4-2024 Intra" xfId="21458" xr:uid="{5C7C6034-4BBD-446B-BA35-61014B29F129}"/>
    <cellStyle name="SAPBEXstdData 3 4" xfId="5198" xr:uid="{00000000-0005-0000-0000-0000B9210000}"/>
    <cellStyle name="SAPBEXstdData 3 4 2" xfId="5199" xr:uid="{00000000-0005-0000-0000-0000BA210000}"/>
    <cellStyle name="SAPBEXstdData 3 4 2 2" xfId="9349" xr:uid="{00000000-0005-0000-0000-0000BB210000}"/>
    <cellStyle name="SAPBEXstdData 3 4 2_APM NE Q4-2024 Intra" xfId="21465" xr:uid="{53A04C89-BC26-41E9-8F72-53EC7CA1EE5E}"/>
    <cellStyle name="SAPBEXstdData 3 4 3" xfId="9348" xr:uid="{00000000-0005-0000-0000-0000BC210000}"/>
    <cellStyle name="SAPBEXstdData 3 4_APM NE Q4-2024 Intra" xfId="21464" xr:uid="{F4833E37-F837-45FA-AC3B-1FE49F912E11}"/>
    <cellStyle name="SAPBEXstdData 3 5" xfId="5200" xr:uid="{00000000-0005-0000-0000-0000BE210000}"/>
    <cellStyle name="SAPBEXstdData 3 5 2" xfId="5201" xr:uid="{00000000-0005-0000-0000-0000BF210000}"/>
    <cellStyle name="SAPBEXstdData 3 5 2 2" xfId="9351" xr:uid="{00000000-0005-0000-0000-0000C0210000}"/>
    <cellStyle name="SAPBEXstdData 3 5 2_APM NE Q4-2024 Intra" xfId="21467" xr:uid="{FDF879C6-F7BD-4376-86F9-09776F099E3D}"/>
    <cellStyle name="SAPBEXstdData 3 5 3" xfId="9350" xr:uid="{00000000-0005-0000-0000-0000C1210000}"/>
    <cellStyle name="SAPBEXstdData 3 5_APM NE Q4-2024 Intra" xfId="21466" xr:uid="{40299C21-527F-4D9A-B73B-B779F741458A}"/>
    <cellStyle name="SAPBEXstdData 3 6" xfId="5202" xr:uid="{00000000-0005-0000-0000-0000C3210000}"/>
    <cellStyle name="SAPBEXstdData 3 6 2" xfId="9352" xr:uid="{00000000-0005-0000-0000-0000C4210000}"/>
    <cellStyle name="SAPBEXstdData 3 6_APM NE Q4-2024 Intra" xfId="21468" xr:uid="{3F257DF6-BDA1-408C-A95A-CA2889F24B60}"/>
    <cellStyle name="SAPBEXstdData 3 7" xfId="9335" xr:uid="{00000000-0005-0000-0000-0000C5210000}"/>
    <cellStyle name="SAPBEXstdData 3 8" xfId="16510" xr:uid="{DC46C343-6686-411F-9146-32378382D0A0}"/>
    <cellStyle name="SAPBEXstdData 3 9" xfId="16511" xr:uid="{F9557537-3FC6-49E5-AA3D-258714716BC6}"/>
    <cellStyle name="SAPBEXstdData 3 9 2" xfId="16512" xr:uid="{A0FF99A1-6EE7-430B-8DD6-0FDFFC4D01E3}"/>
    <cellStyle name="SAPBEXstdData 3 9_APM NE Q4-2024 Intra" xfId="21469" xr:uid="{49CA2B3C-3B4E-4464-8CD2-09C532DDAD3D}"/>
    <cellStyle name="SAPBEXstdData 3_APM NE Q4-2024 Intra" xfId="21451" xr:uid="{364DBDF2-1F53-4C78-BD5A-ACE5EFBA4F0F}"/>
    <cellStyle name="SAPBEXstdData 4" xfId="5203" xr:uid="{00000000-0005-0000-0000-0000C7210000}"/>
    <cellStyle name="SAPBEXstdData 4 2" xfId="5204" xr:uid="{00000000-0005-0000-0000-0000C8210000}"/>
    <cellStyle name="SAPBEXstdData 4 2 2" xfId="5205" xr:uid="{00000000-0005-0000-0000-0000C9210000}"/>
    <cellStyle name="SAPBEXstdData 4 2 2 2" xfId="5206" xr:uid="{00000000-0005-0000-0000-0000CA210000}"/>
    <cellStyle name="SAPBEXstdData 4 2 2 2 2" xfId="9356" xr:uid="{00000000-0005-0000-0000-0000CB210000}"/>
    <cellStyle name="SAPBEXstdData 4 2 2 2_APM NE Q4-2024 Intra" xfId="21473" xr:uid="{8B819A5C-4FD7-4435-B6E8-B12C1B4AE9A2}"/>
    <cellStyle name="SAPBEXstdData 4 2 2 3" xfId="9355" xr:uid="{00000000-0005-0000-0000-0000CC210000}"/>
    <cellStyle name="SAPBEXstdData 4 2 2_APM NE Q4-2024 Intra" xfId="21472" xr:uid="{D2446F21-9231-40FC-9A49-4561C4866C24}"/>
    <cellStyle name="SAPBEXstdData 4 2 3" xfId="5207" xr:uid="{00000000-0005-0000-0000-0000CE210000}"/>
    <cellStyle name="SAPBEXstdData 4 2 3 2" xfId="5208" xr:uid="{00000000-0005-0000-0000-0000CF210000}"/>
    <cellStyle name="SAPBEXstdData 4 2 3 2 2" xfId="9358" xr:uid="{00000000-0005-0000-0000-0000D0210000}"/>
    <cellStyle name="SAPBEXstdData 4 2 3 2_APM NE Q4-2024 Intra" xfId="21475" xr:uid="{E45EF0D0-7474-4F18-B014-13F486B66C51}"/>
    <cellStyle name="SAPBEXstdData 4 2 3 3" xfId="9357" xr:uid="{00000000-0005-0000-0000-0000D1210000}"/>
    <cellStyle name="SAPBEXstdData 4 2 3_APM NE Q4-2024 Intra" xfId="21474" xr:uid="{29664591-6970-490D-88A1-10CC29AF9D9E}"/>
    <cellStyle name="SAPBEXstdData 4 2 4" xfId="5209" xr:uid="{00000000-0005-0000-0000-0000D3210000}"/>
    <cellStyle name="SAPBEXstdData 4 2 4 2" xfId="9359" xr:uid="{00000000-0005-0000-0000-0000D4210000}"/>
    <cellStyle name="SAPBEXstdData 4 2 4_APM NE Q4-2024 Intra" xfId="21476" xr:uid="{63FDD711-0F01-462B-8FBB-1A475C17FAAF}"/>
    <cellStyle name="SAPBEXstdData 4 2 5" xfId="9354" xr:uid="{00000000-0005-0000-0000-0000D5210000}"/>
    <cellStyle name="SAPBEXstdData 4 2_APM NE Q4-2024 Intra" xfId="21471" xr:uid="{2866215E-2D39-449B-BAF1-EFC565BC154F}"/>
    <cellStyle name="SAPBEXstdData 4 3" xfId="5210" xr:uid="{00000000-0005-0000-0000-0000D7210000}"/>
    <cellStyle name="SAPBEXstdData 4 3 2" xfId="5211" xr:uid="{00000000-0005-0000-0000-0000D8210000}"/>
    <cellStyle name="SAPBEXstdData 4 3 2 2" xfId="5212" xr:uid="{00000000-0005-0000-0000-0000D9210000}"/>
    <cellStyle name="SAPBEXstdData 4 3 2 2 2" xfId="9362" xr:uid="{00000000-0005-0000-0000-0000DA210000}"/>
    <cellStyle name="SAPBEXstdData 4 3 2 2_APM NE Q4-2024 Intra" xfId="21479" xr:uid="{B64A53DA-9E15-471B-AE90-B602D82613F0}"/>
    <cellStyle name="SAPBEXstdData 4 3 2 3" xfId="9361" xr:uid="{00000000-0005-0000-0000-0000DB210000}"/>
    <cellStyle name="SAPBEXstdData 4 3 2_APM NE Q4-2024 Intra" xfId="21478" xr:uid="{453322ED-B766-42E5-BD77-0F8969F164C8}"/>
    <cellStyle name="SAPBEXstdData 4 3 3" xfId="5213" xr:uid="{00000000-0005-0000-0000-0000DD210000}"/>
    <cellStyle name="SAPBEXstdData 4 3 3 2" xfId="5214" xr:uid="{00000000-0005-0000-0000-0000DE210000}"/>
    <cellStyle name="SAPBEXstdData 4 3 3 2 2" xfId="9364" xr:uid="{00000000-0005-0000-0000-0000DF210000}"/>
    <cellStyle name="SAPBEXstdData 4 3 3 2_APM NE Q4-2024 Intra" xfId="21481" xr:uid="{2DFD48EB-9C68-4813-9153-5EC44D62ED81}"/>
    <cellStyle name="SAPBEXstdData 4 3 3 3" xfId="9363" xr:uid="{00000000-0005-0000-0000-0000E0210000}"/>
    <cellStyle name="SAPBEXstdData 4 3 3_APM NE Q4-2024 Intra" xfId="21480" xr:uid="{96BD3E52-DAF5-44CE-BF6D-49BF0AE48697}"/>
    <cellStyle name="SAPBEXstdData 4 3 4" xfId="5215" xr:uid="{00000000-0005-0000-0000-0000E2210000}"/>
    <cellStyle name="SAPBEXstdData 4 3 4 2" xfId="9365" xr:uid="{00000000-0005-0000-0000-0000E3210000}"/>
    <cellStyle name="SAPBEXstdData 4 3 4_APM NE Q4-2024 Intra" xfId="21482" xr:uid="{6FFE514C-A070-4DB4-8537-2D550C9DE330}"/>
    <cellStyle name="SAPBEXstdData 4 3 5" xfId="9360" xr:uid="{00000000-0005-0000-0000-0000E4210000}"/>
    <cellStyle name="SAPBEXstdData 4 3_APM NE Q4-2024 Intra" xfId="21477" xr:uid="{98A9A6A5-AE0D-45CD-9325-707AAA8EF6F4}"/>
    <cellStyle name="SAPBEXstdData 4 4" xfId="5216" xr:uid="{00000000-0005-0000-0000-0000E6210000}"/>
    <cellStyle name="SAPBEXstdData 4 4 2" xfId="5217" xr:uid="{00000000-0005-0000-0000-0000E7210000}"/>
    <cellStyle name="SAPBEXstdData 4 4 2 2" xfId="5218" xr:uid="{00000000-0005-0000-0000-0000E8210000}"/>
    <cellStyle name="SAPBEXstdData 4 4 2 2 2" xfId="9368" xr:uid="{00000000-0005-0000-0000-0000E9210000}"/>
    <cellStyle name="SAPBEXstdData 4 4 2 2_APM NE Q4-2024 Intra" xfId="21485" xr:uid="{B87E5156-EAEB-48C3-BF7E-34C81AF43B18}"/>
    <cellStyle name="SAPBEXstdData 4 4 2 3" xfId="9367" xr:uid="{00000000-0005-0000-0000-0000EA210000}"/>
    <cellStyle name="SAPBEXstdData 4 4 2_APM NE Q4-2024 Intra" xfId="21484" xr:uid="{988A9BEE-2228-40EA-B5DB-E5CD985843F3}"/>
    <cellStyle name="SAPBEXstdData 4 4 3" xfId="5219" xr:uid="{00000000-0005-0000-0000-0000EC210000}"/>
    <cellStyle name="SAPBEXstdData 4 4 3 2" xfId="5220" xr:uid="{00000000-0005-0000-0000-0000ED210000}"/>
    <cellStyle name="SAPBEXstdData 4 4 3 2 2" xfId="9370" xr:uid="{00000000-0005-0000-0000-0000EE210000}"/>
    <cellStyle name="SAPBEXstdData 4 4 3 2_APM NE Q4-2024 Intra" xfId="21487" xr:uid="{A9DBF896-AE34-44AB-BA84-DE1F6E00277F}"/>
    <cellStyle name="SAPBEXstdData 4 4 3 3" xfId="9369" xr:uid="{00000000-0005-0000-0000-0000EF210000}"/>
    <cellStyle name="SAPBEXstdData 4 4 3_APM NE Q4-2024 Intra" xfId="21486" xr:uid="{14BF31F3-A88F-44E8-B44E-4F0A60A8FE98}"/>
    <cellStyle name="SAPBEXstdData 4 4 4" xfId="5221" xr:uid="{00000000-0005-0000-0000-0000F1210000}"/>
    <cellStyle name="SAPBEXstdData 4 4 4 2" xfId="9371" xr:uid="{00000000-0005-0000-0000-0000F2210000}"/>
    <cellStyle name="SAPBEXstdData 4 4 4_APM NE Q4-2024 Intra" xfId="21488" xr:uid="{913F3FFF-942F-43F1-8CCD-4632BEA0F729}"/>
    <cellStyle name="SAPBEXstdData 4 4 5" xfId="9366" xr:uid="{00000000-0005-0000-0000-0000F3210000}"/>
    <cellStyle name="SAPBEXstdData 4 4_APM NE Q4-2024 Intra" xfId="21483" xr:uid="{F4DF2314-9B34-4F5B-89FB-13E19FEF06E6}"/>
    <cellStyle name="SAPBEXstdData 4 5" xfId="5222" xr:uid="{00000000-0005-0000-0000-0000F5210000}"/>
    <cellStyle name="SAPBEXstdData 4 5 2" xfId="5223" xr:uid="{00000000-0005-0000-0000-0000F6210000}"/>
    <cellStyle name="SAPBEXstdData 4 5 2 2" xfId="9373" xr:uid="{00000000-0005-0000-0000-0000F7210000}"/>
    <cellStyle name="SAPBEXstdData 4 5 2_APM NE Q4-2024 Intra" xfId="21490" xr:uid="{D3B4F315-FBD7-4A9A-BB49-0E13944F2A99}"/>
    <cellStyle name="SAPBEXstdData 4 5 3" xfId="9372" xr:uid="{00000000-0005-0000-0000-0000F8210000}"/>
    <cellStyle name="SAPBEXstdData 4 5_APM NE Q4-2024 Intra" xfId="21489" xr:uid="{D0A3EE61-D0B8-4B3A-ADA4-CBB4FECCDB46}"/>
    <cellStyle name="SAPBEXstdData 4 6" xfId="5224" xr:uid="{00000000-0005-0000-0000-0000FA210000}"/>
    <cellStyle name="SAPBEXstdData 4 6 2" xfId="5225" xr:uid="{00000000-0005-0000-0000-0000FB210000}"/>
    <cellStyle name="SAPBEXstdData 4 6 2 2" xfId="9375" xr:uid="{00000000-0005-0000-0000-0000FC210000}"/>
    <cellStyle name="SAPBEXstdData 4 6 2_APM NE Q4-2024 Intra" xfId="21492" xr:uid="{E6C3095C-1243-4FA7-93BE-5C41C7626803}"/>
    <cellStyle name="SAPBEXstdData 4 6 3" xfId="9374" xr:uid="{00000000-0005-0000-0000-0000FD210000}"/>
    <cellStyle name="SAPBEXstdData 4 6_APM NE Q4-2024 Intra" xfId="21491" xr:uid="{98CCC199-0A6B-47BB-BA14-16A4E7B02BFF}"/>
    <cellStyle name="SAPBEXstdData 4 7" xfId="5226" xr:uid="{00000000-0005-0000-0000-0000FF210000}"/>
    <cellStyle name="SAPBEXstdData 4 7 2" xfId="9376" xr:uid="{00000000-0005-0000-0000-000000220000}"/>
    <cellStyle name="SAPBEXstdData 4 7_APM NE Q4-2024 Intra" xfId="21493" xr:uid="{19917488-AC28-4F4B-AE1D-BBEE593AE2A0}"/>
    <cellStyle name="SAPBEXstdData 4 8" xfId="9353" xr:uid="{00000000-0005-0000-0000-000001220000}"/>
    <cellStyle name="SAPBEXstdData 4 9" xfId="16513" xr:uid="{CFAD6C14-5F7F-4FBA-BF69-F331CF6DE4D4}"/>
    <cellStyle name="SAPBEXstdData 4 9 2" xfId="16514" xr:uid="{64A3A2DA-7044-49DE-BEB1-F2455BF885AE}"/>
    <cellStyle name="SAPBEXstdData 4 9_APM NE Q4-2024 Intra" xfId="21494" xr:uid="{DF3F9384-8476-42E4-83BB-547CA3A29AB6}"/>
    <cellStyle name="SAPBEXstdData 4_APM NE Q4-2024 Intra" xfId="21470" xr:uid="{7F1C4E99-1DE8-4C54-891C-C2EA893C247B}"/>
    <cellStyle name="SAPBEXstdData 5" xfId="5227" xr:uid="{00000000-0005-0000-0000-000003220000}"/>
    <cellStyle name="SAPBEXstdData 5 2" xfId="5228" xr:uid="{00000000-0005-0000-0000-000004220000}"/>
    <cellStyle name="SAPBEXstdData 5 2 2" xfId="5229" xr:uid="{00000000-0005-0000-0000-000005220000}"/>
    <cellStyle name="SAPBEXstdData 5 2 2 2" xfId="5230" xr:uid="{00000000-0005-0000-0000-000006220000}"/>
    <cellStyle name="SAPBEXstdData 5 2 2 2 2" xfId="9380" xr:uid="{00000000-0005-0000-0000-000007220000}"/>
    <cellStyle name="SAPBEXstdData 5 2 2 2_APM NE Q4-2024 Intra" xfId="21498" xr:uid="{89702F77-C1FE-4179-8DE6-37A8CE1AEB53}"/>
    <cellStyle name="SAPBEXstdData 5 2 2 3" xfId="9379" xr:uid="{00000000-0005-0000-0000-000008220000}"/>
    <cellStyle name="SAPBEXstdData 5 2 2_APM NE Q4-2024 Intra" xfId="21497" xr:uid="{11141AAC-33F6-49AA-8F62-E6CDB24DF699}"/>
    <cellStyle name="SAPBEXstdData 5 2 3" xfId="5231" xr:uid="{00000000-0005-0000-0000-00000A220000}"/>
    <cellStyle name="SAPBEXstdData 5 2 3 2" xfId="5232" xr:uid="{00000000-0005-0000-0000-00000B220000}"/>
    <cellStyle name="SAPBEXstdData 5 2 3 2 2" xfId="9382" xr:uid="{00000000-0005-0000-0000-00000C220000}"/>
    <cellStyle name="SAPBEXstdData 5 2 3 2_APM NE Q4-2024 Intra" xfId="21500" xr:uid="{8A39CA05-9AA7-4661-A5EA-DF1D2BAA930A}"/>
    <cellStyle name="SAPBEXstdData 5 2 3 3" xfId="9381" xr:uid="{00000000-0005-0000-0000-00000D220000}"/>
    <cellStyle name="SAPBEXstdData 5 2 3_APM NE Q4-2024 Intra" xfId="21499" xr:uid="{3152ED2A-ED60-4B77-A1EB-77C90873F10C}"/>
    <cellStyle name="SAPBEXstdData 5 2 4" xfId="5233" xr:uid="{00000000-0005-0000-0000-00000F220000}"/>
    <cellStyle name="SAPBEXstdData 5 2 4 2" xfId="9383" xr:uid="{00000000-0005-0000-0000-000010220000}"/>
    <cellStyle name="SAPBEXstdData 5 2 4_APM NE Q4-2024 Intra" xfId="21501" xr:uid="{7B5D0809-48C8-42EA-BA04-8F53BD7AB8E6}"/>
    <cellStyle name="SAPBEXstdData 5 2 5" xfId="9378" xr:uid="{00000000-0005-0000-0000-000011220000}"/>
    <cellStyle name="SAPBEXstdData 5 2_APM NE Q4-2024 Intra" xfId="21496" xr:uid="{424860B5-5111-4C33-98EA-45BDF7C4692F}"/>
    <cellStyle name="SAPBEXstdData 5 3" xfId="5234" xr:uid="{00000000-0005-0000-0000-000013220000}"/>
    <cellStyle name="SAPBEXstdData 5 3 2" xfId="5235" xr:uid="{00000000-0005-0000-0000-000014220000}"/>
    <cellStyle name="SAPBEXstdData 5 3 2 2" xfId="5236" xr:uid="{00000000-0005-0000-0000-000015220000}"/>
    <cellStyle name="SAPBEXstdData 5 3 2 2 2" xfId="9386" xr:uid="{00000000-0005-0000-0000-000016220000}"/>
    <cellStyle name="SAPBEXstdData 5 3 2 2_APM NE Q4-2024 Intra" xfId="21504" xr:uid="{822728D1-0AB2-46EB-B874-A8E632B8A4B9}"/>
    <cellStyle name="SAPBEXstdData 5 3 2 3" xfId="9385" xr:uid="{00000000-0005-0000-0000-000017220000}"/>
    <cellStyle name="SAPBEXstdData 5 3 2_APM NE Q4-2024 Intra" xfId="21503" xr:uid="{D5713ECC-55AC-4C7F-8A69-5348218CD343}"/>
    <cellStyle name="SAPBEXstdData 5 3 3" xfId="5237" xr:uid="{00000000-0005-0000-0000-000019220000}"/>
    <cellStyle name="SAPBEXstdData 5 3 3 2" xfId="5238" xr:uid="{00000000-0005-0000-0000-00001A220000}"/>
    <cellStyle name="SAPBEXstdData 5 3 3 2 2" xfId="9388" xr:uid="{00000000-0005-0000-0000-00001B220000}"/>
    <cellStyle name="SAPBEXstdData 5 3 3 2_APM NE Q4-2024 Intra" xfId="21506" xr:uid="{8D00A549-186E-43BF-80AA-2F5A8FC29D2D}"/>
    <cellStyle name="SAPBEXstdData 5 3 3 3" xfId="9387" xr:uid="{00000000-0005-0000-0000-00001C220000}"/>
    <cellStyle name="SAPBEXstdData 5 3 3_APM NE Q4-2024 Intra" xfId="21505" xr:uid="{941D5EB8-1887-412C-B6E7-A107F25AF314}"/>
    <cellStyle name="SAPBEXstdData 5 3 4" xfId="5239" xr:uid="{00000000-0005-0000-0000-00001E220000}"/>
    <cellStyle name="SAPBEXstdData 5 3 4 2" xfId="9389" xr:uid="{00000000-0005-0000-0000-00001F220000}"/>
    <cellStyle name="SAPBEXstdData 5 3 4_APM NE Q4-2024 Intra" xfId="21507" xr:uid="{13660275-CC9E-406E-A946-3ABAC334BA87}"/>
    <cellStyle name="SAPBEXstdData 5 3 5" xfId="9384" xr:uid="{00000000-0005-0000-0000-000020220000}"/>
    <cellStyle name="SAPBEXstdData 5 3_APM NE Q4-2024 Intra" xfId="21502" xr:uid="{C833EA8F-3CA4-47DF-9B8A-E984EEF6D894}"/>
    <cellStyle name="SAPBEXstdData 5 4" xfId="5240" xr:uid="{00000000-0005-0000-0000-000022220000}"/>
    <cellStyle name="SAPBEXstdData 5 4 2" xfId="5241" xr:uid="{00000000-0005-0000-0000-000023220000}"/>
    <cellStyle name="SAPBEXstdData 5 4 2 2" xfId="5242" xr:uid="{00000000-0005-0000-0000-000024220000}"/>
    <cellStyle name="SAPBEXstdData 5 4 2 2 2" xfId="9392" xr:uid="{00000000-0005-0000-0000-000025220000}"/>
    <cellStyle name="SAPBEXstdData 5 4 2 2_APM NE Q4-2024 Intra" xfId="21510" xr:uid="{908187BB-063E-4C0C-B559-EEA4100AB648}"/>
    <cellStyle name="SAPBEXstdData 5 4 2 3" xfId="9391" xr:uid="{00000000-0005-0000-0000-000026220000}"/>
    <cellStyle name="SAPBEXstdData 5 4 2_APM NE Q4-2024 Intra" xfId="21509" xr:uid="{6CC356AD-5055-4E2E-92BA-3B534C4E3202}"/>
    <cellStyle name="SAPBEXstdData 5 4 3" xfId="5243" xr:uid="{00000000-0005-0000-0000-000028220000}"/>
    <cellStyle name="SAPBEXstdData 5 4 3 2" xfId="5244" xr:uid="{00000000-0005-0000-0000-000029220000}"/>
    <cellStyle name="SAPBEXstdData 5 4 3 2 2" xfId="9394" xr:uid="{00000000-0005-0000-0000-00002A220000}"/>
    <cellStyle name="SAPBEXstdData 5 4 3 2_APM NE Q4-2024 Intra" xfId="21512" xr:uid="{66681671-F87F-410B-8E7B-E6DEC15B0D6C}"/>
    <cellStyle name="SAPBEXstdData 5 4 3 3" xfId="9393" xr:uid="{00000000-0005-0000-0000-00002B220000}"/>
    <cellStyle name="SAPBEXstdData 5 4 3_APM NE Q4-2024 Intra" xfId="21511" xr:uid="{EA0723F2-F015-43D4-8D0D-98E6D537B57A}"/>
    <cellStyle name="SAPBEXstdData 5 4 4" xfId="5245" xr:uid="{00000000-0005-0000-0000-00002D220000}"/>
    <cellStyle name="SAPBEXstdData 5 4 4 2" xfId="9395" xr:uid="{00000000-0005-0000-0000-00002E220000}"/>
    <cellStyle name="SAPBEXstdData 5 4 4_APM NE Q4-2024 Intra" xfId="21513" xr:uid="{CB19F930-CBFA-4C4D-9FD2-9AABE26B9591}"/>
    <cellStyle name="SAPBEXstdData 5 4 5" xfId="9390" xr:uid="{00000000-0005-0000-0000-00002F220000}"/>
    <cellStyle name="SAPBEXstdData 5 4_APM NE Q4-2024 Intra" xfId="21508" xr:uid="{44D6AFF1-911B-4BA6-97EC-45F0FEF45451}"/>
    <cellStyle name="SAPBEXstdData 5 5" xfId="5246" xr:uid="{00000000-0005-0000-0000-000031220000}"/>
    <cellStyle name="SAPBEXstdData 5 5 2" xfId="5247" xr:uid="{00000000-0005-0000-0000-000032220000}"/>
    <cellStyle name="SAPBEXstdData 5 5 2 2" xfId="9397" xr:uid="{00000000-0005-0000-0000-000033220000}"/>
    <cellStyle name="SAPBEXstdData 5 5 2_APM NE Q4-2024 Intra" xfId="21515" xr:uid="{5AE42298-36D5-4D6B-932B-0186C1960CE3}"/>
    <cellStyle name="SAPBEXstdData 5 5 3" xfId="9396" xr:uid="{00000000-0005-0000-0000-000034220000}"/>
    <cellStyle name="SAPBEXstdData 5 5_APM NE Q4-2024 Intra" xfId="21514" xr:uid="{9E0EAA5E-8CBD-4D5F-9CF5-D1805D30ED4C}"/>
    <cellStyle name="SAPBEXstdData 5 6" xfId="5248" xr:uid="{00000000-0005-0000-0000-000036220000}"/>
    <cellStyle name="SAPBEXstdData 5 6 2" xfId="5249" xr:uid="{00000000-0005-0000-0000-000037220000}"/>
    <cellStyle name="SAPBEXstdData 5 6 2 2" xfId="9399" xr:uid="{00000000-0005-0000-0000-000038220000}"/>
    <cellStyle name="SAPBEXstdData 5 6 2_APM NE Q4-2024 Intra" xfId="21517" xr:uid="{F7F7E3E5-C451-47DC-B4A4-C5B146B0E7B8}"/>
    <cellStyle name="SAPBEXstdData 5 6 3" xfId="9398" xr:uid="{00000000-0005-0000-0000-000039220000}"/>
    <cellStyle name="SAPBEXstdData 5 6_APM NE Q4-2024 Intra" xfId="21516" xr:uid="{3D721820-EE40-4DB6-9D65-A5A32480D787}"/>
    <cellStyle name="SAPBEXstdData 5 7" xfId="5250" xr:uid="{00000000-0005-0000-0000-00003B220000}"/>
    <cellStyle name="SAPBEXstdData 5 7 2" xfId="9400" xr:uid="{00000000-0005-0000-0000-00003C220000}"/>
    <cellStyle name="SAPBEXstdData 5 7_APM NE Q4-2024 Intra" xfId="21518" xr:uid="{41F8B6B8-0A83-4884-AC77-C15E2AB850AC}"/>
    <cellStyle name="SAPBEXstdData 5 8" xfId="9377" xr:uid="{00000000-0005-0000-0000-00003D220000}"/>
    <cellStyle name="SAPBEXstdData 5_APM NE Q4-2024 Intra" xfId="21495" xr:uid="{DA76F752-B167-456D-A90B-99893C20E722}"/>
    <cellStyle name="SAPBEXstdData 6" xfId="5251" xr:uid="{00000000-0005-0000-0000-00003F220000}"/>
    <cellStyle name="SAPBEXstdData 6 2" xfId="5252" xr:uid="{00000000-0005-0000-0000-000040220000}"/>
    <cellStyle name="SAPBEXstdData 6 2 2" xfId="5253" xr:uid="{00000000-0005-0000-0000-000041220000}"/>
    <cellStyle name="SAPBEXstdData 6 2 2 2" xfId="5254" xr:uid="{00000000-0005-0000-0000-000042220000}"/>
    <cellStyle name="SAPBEXstdData 6 2 2 2 2" xfId="9404" xr:uid="{00000000-0005-0000-0000-000043220000}"/>
    <cellStyle name="SAPBEXstdData 6 2 2 2_APM NE Q4-2024 Intra" xfId="21522" xr:uid="{2C8D1880-9C29-4CDB-87ED-0C1678BD8A04}"/>
    <cellStyle name="SAPBEXstdData 6 2 2 3" xfId="9403" xr:uid="{00000000-0005-0000-0000-000044220000}"/>
    <cellStyle name="SAPBEXstdData 6 2 2_APM NE Q4-2024 Intra" xfId="21521" xr:uid="{93DC4C88-2BAD-4CAC-B0AB-C76D6F89718D}"/>
    <cellStyle name="SAPBEXstdData 6 2 3" xfId="5255" xr:uid="{00000000-0005-0000-0000-000046220000}"/>
    <cellStyle name="SAPBEXstdData 6 2 3 2" xfId="5256" xr:uid="{00000000-0005-0000-0000-000047220000}"/>
    <cellStyle name="SAPBEXstdData 6 2 3 2 2" xfId="9406" xr:uid="{00000000-0005-0000-0000-000048220000}"/>
    <cellStyle name="SAPBEXstdData 6 2 3 2_APM NE Q4-2024 Intra" xfId="21524" xr:uid="{2BFB33AA-BA2E-4778-B94E-453BA41694F5}"/>
    <cellStyle name="SAPBEXstdData 6 2 3 3" xfId="9405" xr:uid="{00000000-0005-0000-0000-000049220000}"/>
    <cellStyle name="SAPBEXstdData 6 2 3_APM NE Q4-2024 Intra" xfId="21523" xr:uid="{B02E6A3E-7CB7-4770-84C8-FF608FC724D2}"/>
    <cellStyle name="SAPBEXstdData 6 2 4" xfId="5257" xr:uid="{00000000-0005-0000-0000-00004B220000}"/>
    <cellStyle name="SAPBEXstdData 6 2 4 2" xfId="9407" xr:uid="{00000000-0005-0000-0000-00004C220000}"/>
    <cellStyle name="SAPBEXstdData 6 2 4_APM NE Q4-2024 Intra" xfId="21525" xr:uid="{1C4E3027-F176-42E0-AD91-1CF8BB1F7704}"/>
    <cellStyle name="SAPBEXstdData 6 2 5" xfId="9402" xr:uid="{00000000-0005-0000-0000-00004D220000}"/>
    <cellStyle name="SAPBEXstdData 6 2_APM NE Q4-2024 Intra" xfId="21520" xr:uid="{3BFC8070-9C2D-4D32-860C-C5394EE4F2AE}"/>
    <cellStyle name="SAPBEXstdData 6 3" xfId="5258" xr:uid="{00000000-0005-0000-0000-00004F220000}"/>
    <cellStyle name="SAPBEXstdData 6 3 2" xfId="5259" xr:uid="{00000000-0005-0000-0000-000050220000}"/>
    <cellStyle name="SAPBEXstdData 6 3 2 2" xfId="5260" xr:uid="{00000000-0005-0000-0000-000051220000}"/>
    <cellStyle name="SAPBEXstdData 6 3 2 2 2" xfId="9410" xr:uid="{00000000-0005-0000-0000-000052220000}"/>
    <cellStyle name="SAPBEXstdData 6 3 2 2_APM NE Q4-2024 Intra" xfId="21528" xr:uid="{59022E57-79DB-44F2-A090-32AFB018324A}"/>
    <cellStyle name="SAPBEXstdData 6 3 2 3" xfId="9409" xr:uid="{00000000-0005-0000-0000-000053220000}"/>
    <cellStyle name="SAPBEXstdData 6 3 2_APM NE Q4-2024 Intra" xfId="21527" xr:uid="{A4A76594-4275-4FCF-8456-5D97225A86D0}"/>
    <cellStyle name="SAPBEXstdData 6 3 3" xfId="5261" xr:uid="{00000000-0005-0000-0000-000055220000}"/>
    <cellStyle name="SAPBEXstdData 6 3 3 2" xfId="5262" xr:uid="{00000000-0005-0000-0000-000056220000}"/>
    <cellStyle name="SAPBEXstdData 6 3 3 2 2" xfId="9412" xr:uid="{00000000-0005-0000-0000-000057220000}"/>
    <cellStyle name="SAPBEXstdData 6 3 3 2_APM NE Q4-2024 Intra" xfId="21530" xr:uid="{04E4C3AF-8FB1-476C-91BE-EE92528D3D22}"/>
    <cellStyle name="SAPBEXstdData 6 3 3 3" xfId="9411" xr:uid="{00000000-0005-0000-0000-000058220000}"/>
    <cellStyle name="SAPBEXstdData 6 3 3_APM NE Q4-2024 Intra" xfId="21529" xr:uid="{0AF4E773-65CB-4744-82DE-6440FE121781}"/>
    <cellStyle name="SAPBEXstdData 6 3 4" xfId="5263" xr:uid="{00000000-0005-0000-0000-00005A220000}"/>
    <cellStyle name="SAPBEXstdData 6 3 4 2" xfId="9413" xr:uid="{00000000-0005-0000-0000-00005B220000}"/>
    <cellStyle name="SAPBEXstdData 6 3 4_APM NE Q4-2024 Intra" xfId="21531" xr:uid="{B000AA78-485F-4FB2-A150-76AD1BA0B74F}"/>
    <cellStyle name="SAPBEXstdData 6 3 5" xfId="9408" xr:uid="{00000000-0005-0000-0000-00005C220000}"/>
    <cellStyle name="SAPBEXstdData 6 3_APM NE Q4-2024 Intra" xfId="21526" xr:uid="{BB6F6A4D-3710-40A3-AACB-AF552F186E3E}"/>
    <cellStyle name="SAPBEXstdData 6 4" xfId="5264" xr:uid="{00000000-0005-0000-0000-00005E220000}"/>
    <cellStyle name="SAPBEXstdData 6 4 2" xfId="5265" xr:uid="{00000000-0005-0000-0000-00005F220000}"/>
    <cellStyle name="SAPBEXstdData 6 4 2 2" xfId="5266" xr:uid="{00000000-0005-0000-0000-000060220000}"/>
    <cellStyle name="SAPBEXstdData 6 4 2 2 2" xfId="9416" xr:uid="{00000000-0005-0000-0000-000061220000}"/>
    <cellStyle name="SAPBEXstdData 6 4 2 2_APM NE Q4-2024 Intra" xfId="21534" xr:uid="{32BAC881-5800-43B0-AC83-D46B5B0B703B}"/>
    <cellStyle name="SAPBEXstdData 6 4 2 3" xfId="9415" xr:uid="{00000000-0005-0000-0000-000062220000}"/>
    <cellStyle name="SAPBEXstdData 6 4 2_APM NE Q4-2024 Intra" xfId="21533" xr:uid="{92BA7248-EBFD-4A41-8A7A-FCA482CC58AA}"/>
    <cellStyle name="SAPBEXstdData 6 4 3" xfId="5267" xr:uid="{00000000-0005-0000-0000-000064220000}"/>
    <cellStyle name="SAPBEXstdData 6 4 3 2" xfId="5268" xr:uid="{00000000-0005-0000-0000-000065220000}"/>
    <cellStyle name="SAPBEXstdData 6 4 3 2 2" xfId="9418" xr:uid="{00000000-0005-0000-0000-000066220000}"/>
    <cellStyle name="SAPBEXstdData 6 4 3 2_APM NE Q4-2024 Intra" xfId="21536" xr:uid="{BFC82427-09E0-4C3C-84C8-9607C3B369F2}"/>
    <cellStyle name="SAPBEXstdData 6 4 3 3" xfId="9417" xr:uid="{00000000-0005-0000-0000-000067220000}"/>
    <cellStyle name="SAPBEXstdData 6 4 3_APM NE Q4-2024 Intra" xfId="21535" xr:uid="{BA4C73A6-CF13-4FEA-B436-B7E147BDC6A0}"/>
    <cellStyle name="SAPBEXstdData 6 4 4" xfId="5269" xr:uid="{00000000-0005-0000-0000-000069220000}"/>
    <cellStyle name="SAPBEXstdData 6 4 4 2" xfId="9419" xr:uid="{00000000-0005-0000-0000-00006A220000}"/>
    <cellStyle name="SAPBEXstdData 6 4 4_APM NE Q4-2024 Intra" xfId="21537" xr:uid="{3A645785-3A9B-4E04-B201-82C01914CC57}"/>
    <cellStyle name="SAPBEXstdData 6 4 5" xfId="9414" xr:uid="{00000000-0005-0000-0000-00006B220000}"/>
    <cellStyle name="SAPBEXstdData 6 4_APM NE Q4-2024 Intra" xfId="21532" xr:uid="{85F1F43C-0B08-49A2-B08D-7D87FD3CAF8D}"/>
    <cellStyle name="SAPBEXstdData 6 5" xfId="5270" xr:uid="{00000000-0005-0000-0000-00006D220000}"/>
    <cellStyle name="SAPBEXstdData 6 5 2" xfId="5271" xr:uid="{00000000-0005-0000-0000-00006E220000}"/>
    <cellStyle name="SAPBEXstdData 6 5 2 2" xfId="9421" xr:uid="{00000000-0005-0000-0000-00006F220000}"/>
    <cellStyle name="SAPBEXstdData 6 5 2_APM NE Q4-2024 Intra" xfId="21539" xr:uid="{4A864838-46F5-4655-8D09-6CE7F377BB6E}"/>
    <cellStyle name="SAPBEXstdData 6 5 3" xfId="9420" xr:uid="{00000000-0005-0000-0000-000070220000}"/>
    <cellStyle name="SAPBEXstdData 6 5_APM NE Q4-2024 Intra" xfId="21538" xr:uid="{AEBEA51F-A022-47A6-A788-396DA9087704}"/>
    <cellStyle name="SAPBEXstdData 6 6" xfId="5272" xr:uid="{00000000-0005-0000-0000-000072220000}"/>
    <cellStyle name="SAPBEXstdData 6 6 2" xfId="5273" xr:uid="{00000000-0005-0000-0000-000073220000}"/>
    <cellStyle name="SAPBEXstdData 6 6 2 2" xfId="9423" xr:uid="{00000000-0005-0000-0000-000074220000}"/>
    <cellStyle name="SAPBEXstdData 6 6 2_APM NE Q4-2024 Intra" xfId="21541" xr:uid="{53346D5C-1C1F-4D9B-A990-EEED884EBAD4}"/>
    <cellStyle name="SAPBEXstdData 6 6 3" xfId="9422" xr:uid="{00000000-0005-0000-0000-000075220000}"/>
    <cellStyle name="SAPBEXstdData 6 6_APM NE Q4-2024 Intra" xfId="21540" xr:uid="{94BE0164-910A-426E-B8C5-7EFE0464AC5E}"/>
    <cellStyle name="SAPBEXstdData 6 7" xfId="5274" xr:uid="{00000000-0005-0000-0000-000077220000}"/>
    <cellStyle name="SAPBEXstdData 6 7 2" xfId="9424" xr:uid="{00000000-0005-0000-0000-000078220000}"/>
    <cellStyle name="SAPBEXstdData 6 7_APM NE Q4-2024 Intra" xfId="21542" xr:uid="{C31BF5F6-D909-4377-9E36-E239084BD70B}"/>
    <cellStyle name="SAPBEXstdData 6 8" xfId="9401" xr:uid="{00000000-0005-0000-0000-000079220000}"/>
    <cellStyle name="SAPBEXstdData 6_APM NE Q4-2024 Intra" xfId="21519" xr:uid="{6AC79F2D-32CA-4534-BFDA-14B435A7BE95}"/>
    <cellStyle name="SAPBEXstdData 7" xfId="5275" xr:uid="{00000000-0005-0000-0000-00007B220000}"/>
    <cellStyle name="SAPBEXstdData 7 2" xfId="5276" xr:uid="{00000000-0005-0000-0000-00007C220000}"/>
    <cellStyle name="SAPBEXstdData 7 2 2" xfId="5277" xr:uid="{00000000-0005-0000-0000-00007D220000}"/>
    <cellStyle name="SAPBEXstdData 7 2 2 2" xfId="5278" xr:uid="{00000000-0005-0000-0000-00007E220000}"/>
    <cellStyle name="SAPBEXstdData 7 2 2 2 2" xfId="9428" xr:uid="{00000000-0005-0000-0000-00007F220000}"/>
    <cellStyle name="SAPBEXstdData 7 2 2 2_APM NE Q4-2024 Intra" xfId="21546" xr:uid="{CA466C83-E5E2-4C3F-812F-5B948FC9CE7F}"/>
    <cellStyle name="SAPBEXstdData 7 2 2 3" xfId="9427" xr:uid="{00000000-0005-0000-0000-000080220000}"/>
    <cellStyle name="SAPBEXstdData 7 2 2_APM NE Q4-2024 Intra" xfId="21545" xr:uid="{ECD05526-55FD-4D74-BE6D-0E8E110C8A47}"/>
    <cellStyle name="SAPBEXstdData 7 2 3" xfId="5279" xr:uid="{00000000-0005-0000-0000-000082220000}"/>
    <cellStyle name="SAPBEXstdData 7 2 3 2" xfId="5280" xr:uid="{00000000-0005-0000-0000-000083220000}"/>
    <cellStyle name="SAPBEXstdData 7 2 3 2 2" xfId="9430" xr:uid="{00000000-0005-0000-0000-000084220000}"/>
    <cellStyle name="SAPBEXstdData 7 2 3 2_APM NE Q4-2024 Intra" xfId="21548" xr:uid="{2FCAFEBD-FE6E-4DDF-9FC5-60F391089B49}"/>
    <cellStyle name="SAPBEXstdData 7 2 3 3" xfId="9429" xr:uid="{00000000-0005-0000-0000-000085220000}"/>
    <cellStyle name="SAPBEXstdData 7 2 3_APM NE Q4-2024 Intra" xfId="21547" xr:uid="{15E9F30E-22C9-4180-B3EA-A241F87133C7}"/>
    <cellStyle name="SAPBEXstdData 7 2 4" xfId="5281" xr:uid="{00000000-0005-0000-0000-000087220000}"/>
    <cellStyle name="SAPBEXstdData 7 2 4 2" xfId="9431" xr:uid="{00000000-0005-0000-0000-000088220000}"/>
    <cellStyle name="SAPBEXstdData 7 2 4_APM NE Q4-2024 Intra" xfId="21549" xr:uid="{52015C21-69E4-4102-AD2F-39371F22DCB0}"/>
    <cellStyle name="SAPBEXstdData 7 2 5" xfId="9426" xr:uid="{00000000-0005-0000-0000-000089220000}"/>
    <cellStyle name="SAPBEXstdData 7 2_APM NE Q4-2024 Intra" xfId="21544" xr:uid="{1B3F3EBF-7651-4370-A183-9BA589C69FC1}"/>
    <cellStyle name="SAPBEXstdData 7 3" xfId="5282" xr:uid="{00000000-0005-0000-0000-00008B220000}"/>
    <cellStyle name="SAPBEXstdData 7 3 2" xfId="5283" xr:uid="{00000000-0005-0000-0000-00008C220000}"/>
    <cellStyle name="SAPBEXstdData 7 3 2 2" xfId="5284" xr:uid="{00000000-0005-0000-0000-00008D220000}"/>
    <cellStyle name="SAPBEXstdData 7 3 2 2 2" xfId="9434" xr:uid="{00000000-0005-0000-0000-00008E220000}"/>
    <cellStyle name="SAPBEXstdData 7 3 2 2_APM NE Q4-2024 Intra" xfId="21552" xr:uid="{8F220199-55E6-4A45-A4FA-52C72CA79A0C}"/>
    <cellStyle name="SAPBEXstdData 7 3 2 3" xfId="9433" xr:uid="{00000000-0005-0000-0000-00008F220000}"/>
    <cellStyle name="SAPBEXstdData 7 3 2_APM NE Q4-2024 Intra" xfId="21551" xr:uid="{6AF386F5-1274-40F1-8CA9-D9170FE329A9}"/>
    <cellStyle name="SAPBEXstdData 7 3 3" xfId="5285" xr:uid="{00000000-0005-0000-0000-000091220000}"/>
    <cellStyle name="SAPBEXstdData 7 3 3 2" xfId="5286" xr:uid="{00000000-0005-0000-0000-000092220000}"/>
    <cellStyle name="SAPBEXstdData 7 3 3 2 2" xfId="9436" xr:uid="{00000000-0005-0000-0000-000093220000}"/>
    <cellStyle name="SAPBEXstdData 7 3 3 2_APM NE Q4-2024 Intra" xfId="21554" xr:uid="{858F0F2B-B7F9-4DFD-9F62-BCF1B3343C21}"/>
    <cellStyle name="SAPBEXstdData 7 3 3 3" xfId="9435" xr:uid="{00000000-0005-0000-0000-000094220000}"/>
    <cellStyle name="SAPBEXstdData 7 3 3_APM NE Q4-2024 Intra" xfId="21553" xr:uid="{18663A15-402B-4B33-9E80-0B47A763C5D3}"/>
    <cellStyle name="SAPBEXstdData 7 3 4" xfId="5287" xr:uid="{00000000-0005-0000-0000-000096220000}"/>
    <cellStyle name="SAPBEXstdData 7 3 4 2" xfId="9437" xr:uid="{00000000-0005-0000-0000-000097220000}"/>
    <cellStyle name="SAPBEXstdData 7 3 4_APM NE Q4-2024 Intra" xfId="21555" xr:uid="{5FE55A0B-6836-4E7A-8FCD-0B7B493B4649}"/>
    <cellStyle name="SAPBEXstdData 7 3 5" xfId="9432" xr:uid="{00000000-0005-0000-0000-000098220000}"/>
    <cellStyle name="SAPBEXstdData 7 3_APM NE Q4-2024 Intra" xfId="21550" xr:uid="{C42AB0D1-49C1-41C4-9C15-BEF4BA3AF6D0}"/>
    <cellStyle name="SAPBEXstdData 7 4" xfId="5288" xr:uid="{00000000-0005-0000-0000-00009A220000}"/>
    <cellStyle name="SAPBEXstdData 7 4 2" xfId="5289" xr:uid="{00000000-0005-0000-0000-00009B220000}"/>
    <cellStyle name="SAPBEXstdData 7 4 2 2" xfId="5290" xr:uid="{00000000-0005-0000-0000-00009C220000}"/>
    <cellStyle name="SAPBEXstdData 7 4 2 2 2" xfId="9440" xr:uid="{00000000-0005-0000-0000-00009D220000}"/>
    <cellStyle name="SAPBEXstdData 7 4 2 2_APM NE Q4-2024 Intra" xfId="21558" xr:uid="{890AFC64-02A2-4155-B805-453A75009439}"/>
    <cellStyle name="SAPBEXstdData 7 4 2 3" xfId="9439" xr:uid="{00000000-0005-0000-0000-00009E220000}"/>
    <cellStyle name="SAPBEXstdData 7 4 2_APM NE Q4-2024 Intra" xfId="21557" xr:uid="{88B63E70-7AE0-49D2-840D-A422D16030A8}"/>
    <cellStyle name="SAPBEXstdData 7 4 3" xfId="5291" xr:uid="{00000000-0005-0000-0000-0000A0220000}"/>
    <cellStyle name="SAPBEXstdData 7 4 3 2" xfId="5292" xr:uid="{00000000-0005-0000-0000-0000A1220000}"/>
    <cellStyle name="SAPBEXstdData 7 4 3 2 2" xfId="9442" xr:uid="{00000000-0005-0000-0000-0000A2220000}"/>
    <cellStyle name="SAPBEXstdData 7 4 3 2_APM NE Q4-2024 Intra" xfId="21560" xr:uid="{04B832D4-677F-470F-9CF8-0648E9FE45FE}"/>
    <cellStyle name="SAPBEXstdData 7 4 3 3" xfId="9441" xr:uid="{00000000-0005-0000-0000-0000A3220000}"/>
    <cellStyle name="SAPBEXstdData 7 4 3_APM NE Q4-2024 Intra" xfId="21559" xr:uid="{2D1CE568-7CDC-4CEE-9DC6-1C5EEE047BE4}"/>
    <cellStyle name="SAPBEXstdData 7 4 4" xfId="5293" xr:uid="{00000000-0005-0000-0000-0000A5220000}"/>
    <cellStyle name="SAPBEXstdData 7 4 4 2" xfId="9443" xr:uid="{00000000-0005-0000-0000-0000A6220000}"/>
    <cellStyle name="SAPBEXstdData 7 4 4_APM NE Q4-2024 Intra" xfId="21561" xr:uid="{AB72E305-FC06-49A4-9226-9EC0E4CD7E82}"/>
    <cellStyle name="SAPBEXstdData 7 4 5" xfId="9438" xr:uid="{00000000-0005-0000-0000-0000A7220000}"/>
    <cellStyle name="SAPBEXstdData 7 4_APM NE Q4-2024 Intra" xfId="21556" xr:uid="{8FD7BE13-592F-4A35-AF7F-777D6CA6E185}"/>
    <cellStyle name="SAPBEXstdData 7 5" xfId="5294" xr:uid="{00000000-0005-0000-0000-0000A9220000}"/>
    <cellStyle name="SAPBEXstdData 7 5 2" xfId="5295" xr:uid="{00000000-0005-0000-0000-0000AA220000}"/>
    <cellStyle name="SAPBEXstdData 7 5 2 2" xfId="9445" xr:uid="{00000000-0005-0000-0000-0000AB220000}"/>
    <cellStyle name="SAPBEXstdData 7 5 2_APM NE Q4-2024 Intra" xfId="21563" xr:uid="{B90251C5-BFFF-4A08-B96F-49D7EEE1FF1D}"/>
    <cellStyle name="SAPBEXstdData 7 5 3" xfId="9444" xr:uid="{00000000-0005-0000-0000-0000AC220000}"/>
    <cellStyle name="SAPBEXstdData 7 5_APM NE Q4-2024 Intra" xfId="21562" xr:uid="{E08C6AE1-FDC4-4937-9D82-5FCC086EF778}"/>
    <cellStyle name="SAPBEXstdData 7 6" xfId="5296" xr:uid="{00000000-0005-0000-0000-0000AE220000}"/>
    <cellStyle name="SAPBEXstdData 7 6 2" xfId="5297" xr:uid="{00000000-0005-0000-0000-0000AF220000}"/>
    <cellStyle name="SAPBEXstdData 7 6 2 2" xfId="9447" xr:uid="{00000000-0005-0000-0000-0000B0220000}"/>
    <cellStyle name="SAPBEXstdData 7 6 2_APM NE Q4-2024 Intra" xfId="21565" xr:uid="{785B7F38-F068-4137-95BA-B00B28464A99}"/>
    <cellStyle name="SAPBEXstdData 7 6 3" xfId="9446" xr:uid="{00000000-0005-0000-0000-0000B1220000}"/>
    <cellStyle name="SAPBEXstdData 7 6_APM NE Q4-2024 Intra" xfId="21564" xr:uid="{FC7224FF-DDD4-472A-8630-FCA7FF5FC803}"/>
    <cellStyle name="SAPBEXstdData 7 7" xfId="5298" xr:uid="{00000000-0005-0000-0000-0000B3220000}"/>
    <cellStyle name="SAPBEXstdData 7 7 2" xfId="9448" xr:uid="{00000000-0005-0000-0000-0000B4220000}"/>
    <cellStyle name="SAPBEXstdData 7 7_APM NE Q4-2024 Intra" xfId="21566" xr:uid="{4380CC41-551C-4817-9719-5A90D3450E12}"/>
    <cellStyle name="SAPBEXstdData 7 8" xfId="9425" xr:uid="{00000000-0005-0000-0000-0000B5220000}"/>
    <cellStyle name="SAPBEXstdData 7_APM NE Q4-2024 Intra" xfId="21543" xr:uid="{FE547934-D8E7-4509-B373-C9D6371A9D7D}"/>
    <cellStyle name="SAPBEXstdData 8" xfId="5299" xr:uid="{00000000-0005-0000-0000-0000B7220000}"/>
    <cellStyle name="SAPBEXstdData 8 2" xfId="5300" xr:uid="{00000000-0005-0000-0000-0000B8220000}"/>
    <cellStyle name="SAPBEXstdData 8 2 2" xfId="5301" xr:uid="{00000000-0005-0000-0000-0000B9220000}"/>
    <cellStyle name="SAPBEXstdData 8 2 2 2" xfId="5302" xr:uid="{00000000-0005-0000-0000-0000BA220000}"/>
    <cellStyle name="SAPBEXstdData 8 2 2 2 2" xfId="9452" xr:uid="{00000000-0005-0000-0000-0000BB220000}"/>
    <cellStyle name="SAPBEXstdData 8 2 2 2_APM NE Q4-2024 Intra" xfId="21570" xr:uid="{DAF46076-A646-4413-92E0-1226BAD77143}"/>
    <cellStyle name="SAPBEXstdData 8 2 2 3" xfId="9451" xr:uid="{00000000-0005-0000-0000-0000BC220000}"/>
    <cellStyle name="SAPBEXstdData 8 2 2_APM NE Q4-2024 Intra" xfId="21569" xr:uid="{A39ABED5-52DE-40A7-B998-9CF17DE4D206}"/>
    <cellStyle name="SAPBEXstdData 8 2 3" xfId="5303" xr:uid="{00000000-0005-0000-0000-0000BE220000}"/>
    <cellStyle name="SAPBEXstdData 8 2 3 2" xfId="5304" xr:uid="{00000000-0005-0000-0000-0000BF220000}"/>
    <cellStyle name="SAPBEXstdData 8 2 3 2 2" xfId="9454" xr:uid="{00000000-0005-0000-0000-0000C0220000}"/>
    <cellStyle name="SAPBEXstdData 8 2 3 2_APM NE Q4-2024 Intra" xfId="21572" xr:uid="{ECDFC312-5D38-408A-A7A0-AEFA08887343}"/>
    <cellStyle name="SAPBEXstdData 8 2 3 3" xfId="9453" xr:uid="{00000000-0005-0000-0000-0000C1220000}"/>
    <cellStyle name="SAPBEXstdData 8 2 3_APM NE Q4-2024 Intra" xfId="21571" xr:uid="{9B51F9F3-383E-4411-BA2C-B54F770C78DB}"/>
    <cellStyle name="SAPBEXstdData 8 2 4" xfId="5305" xr:uid="{00000000-0005-0000-0000-0000C3220000}"/>
    <cellStyle name="SAPBEXstdData 8 2 4 2" xfId="9455" xr:uid="{00000000-0005-0000-0000-0000C4220000}"/>
    <cellStyle name="SAPBEXstdData 8 2 4_APM NE Q4-2024 Intra" xfId="21573" xr:uid="{079CA217-825B-4C42-97C7-F43C8F99F45B}"/>
    <cellStyle name="SAPBEXstdData 8 2 5" xfId="9450" xr:uid="{00000000-0005-0000-0000-0000C5220000}"/>
    <cellStyle name="SAPBEXstdData 8 2_APM NE Q4-2024 Intra" xfId="21568" xr:uid="{FB55CEE0-F84B-419F-AE72-99C72CB421D0}"/>
    <cellStyle name="SAPBEXstdData 8 3" xfId="5306" xr:uid="{00000000-0005-0000-0000-0000C7220000}"/>
    <cellStyle name="SAPBEXstdData 8 3 2" xfId="5307" xr:uid="{00000000-0005-0000-0000-0000C8220000}"/>
    <cellStyle name="SAPBEXstdData 8 3 2 2" xfId="5308" xr:uid="{00000000-0005-0000-0000-0000C9220000}"/>
    <cellStyle name="SAPBEXstdData 8 3 2 2 2" xfId="9458" xr:uid="{00000000-0005-0000-0000-0000CA220000}"/>
    <cellStyle name="SAPBEXstdData 8 3 2 2_APM NE Q4-2024 Intra" xfId="21576" xr:uid="{DAAB0725-31DA-4B01-985B-4CB6DA059FFD}"/>
    <cellStyle name="SAPBEXstdData 8 3 2 3" xfId="9457" xr:uid="{00000000-0005-0000-0000-0000CB220000}"/>
    <cellStyle name="SAPBEXstdData 8 3 2_APM NE Q4-2024 Intra" xfId="21575" xr:uid="{1548B41F-510C-45CE-BC88-20453D9A19E4}"/>
    <cellStyle name="SAPBEXstdData 8 3 3" xfId="5309" xr:uid="{00000000-0005-0000-0000-0000CD220000}"/>
    <cellStyle name="SAPBEXstdData 8 3 3 2" xfId="5310" xr:uid="{00000000-0005-0000-0000-0000CE220000}"/>
    <cellStyle name="SAPBEXstdData 8 3 3 2 2" xfId="9460" xr:uid="{00000000-0005-0000-0000-0000CF220000}"/>
    <cellStyle name="SAPBEXstdData 8 3 3 2_APM NE Q4-2024 Intra" xfId="21578" xr:uid="{CB6804C5-4EE0-4F41-9B65-A6529DCDD226}"/>
    <cellStyle name="SAPBEXstdData 8 3 3 3" xfId="9459" xr:uid="{00000000-0005-0000-0000-0000D0220000}"/>
    <cellStyle name="SAPBEXstdData 8 3 3_APM NE Q4-2024 Intra" xfId="21577" xr:uid="{17FF7451-4823-4EBE-BED3-E190D65868F2}"/>
    <cellStyle name="SAPBEXstdData 8 3 4" xfId="5311" xr:uid="{00000000-0005-0000-0000-0000D2220000}"/>
    <cellStyle name="SAPBEXstdData 8 3 4 2" xfId="9461" xr:uid="{00000000-0005-0000-0000-0000D3220000}"/>
    <cellStyle name="SAPBEXstdData 8 3 4_APM NE Q4-2024 Intra" xfId="21579" xr:uid="{D5FD608C-4E6F-4338-8BDC-546D543A7B6C}"/>
    <cellStyle name="SAPBEXstdData 8 3 5" xfId="9456" xr:uid="{00000000-0005-0000-0000-0000D4220000}"/>
    <cellStyle name="SAPBEXstdData 8 3_APM NE Q4-2024 Intra" xfId="21574" xr:uid="{6F33EA57-05C4-42B6-B6D8-7F42A11F5CB0}"/>
    <cellStyle name="SAPBEXstdData 8 4" xfId="5312" xr:uid="{00000000-0005-0000-0000-0000D6220000}"/>
    <cellStyle name="SAPBEXstdData 8 4 2" xfId="5313" xr:uid="{00000000-0005-0000-0000-0000D7220000}"/>
    <cellStyle name="SAPBEXstdData 8 4 2 2" xfId="5314" xr:uid="{00000000-0005-0000-0000-0000D8220000}"/>
    <cellStyle name="SAPBEXstdData 8 4 2 2 2" xfId="9464" xr:uid="{00000000-0005-0000-0000-0000D9220000}"/>
    <cellStyle name="SAPBEXstdData 8 4 2 2_APM NE Q4-2024 Intra" xfId="21582" xr:uid="{2A67D15D-BD1B-4B3F-A0CF-584AA8357F96}"/>
    <cellStyle name="SAPBEXstdData 8 4 2 3" xfId="9463" xr:uid="{00000000-0005-0000-0000-0000DA220000}"/>
    <cellStyle name="SAPBEXstdData 8 4 2_APM NE Q4-2024 Intra" xfId="21581" xr:uid="{6AA09EA2-E4D8-48EE-854E-05D0DA2EE406}"/>
    <cellStyle name="SAPBEXstdData 8 4 3" xfId="5315" xr:uid="{00000000-0005-0000-0000-0000DC220000}"/>
    <cellStyle name="SAPBEXstdData 8 4 3 2" xfId="5316" xr:uid="{00000000-0005-0000-0000-0000DD220000}"/>
    <cellStyle name="SAPBEXstdData 8 4 3 2 2" xfId="9466" xr:uid="{00000000-0005-0000-0000-0000DE220000}"/>
    <cellStyle name="SAPBEXstdData 8 4 3 2_APM NE Q4-2024 Intra" xfId="21584" xr:uid="{DD829D6E-1A2E-4D69-A9B0-7701F2EB4199}"/>
    <cellStyle name="SAPBEXstdData 8 4 3 3" xfId="9465" xr:uid="{00000000-0005-0000-0000-0000DF220000}"/>
    <cellStyle name="SAPBEXstdData 8 4 3_APM NE Q4-2024 Intra" xfId="21583" xr:uid="{68FED399-ED4F-44AD-B661-6A6DACBA4D8F}"/>
    <cellStyle name="SAPBEXstdData 8 4 4" xfId="5317" xr:uid="{00000000-0005-0000-0000-0000E1220000}"/>
    <cellStyle name="SAPBEXstdData 8 4 4 2" xfId="9467" xr:uid="{00000000-0005-0000-0000-0000E2220000}"/>
    <cellStyle name="SAPBEXstdData 8 4 4_APM NE Q4-2024 Intra" xfId="21585" xr:uid="{B502DA8C-3D07-41A0-85AE-299A48A95B08}"/>
    <cellStyle name="SAPBEXstdData 8 4 5" xfId="9462" xr:uid="{00000000-0005-0000-0000-0000E3220000}"/>
    <cellStyle name="SAPBEXstdData 8 4_APM NE Q4-2024 Intra" xfId="21580" xr:uid="{FFA84854-3663-45D3-8754-F726C8632EEF}"/>
    <cellStyle name="SAPBEXstdData 8 5" xfId="5318" xr:uid="{00000000-0005-0000-0000-0000E5220000}"/>
    <cellStyle name="SAPBEXstdData 8 5 2" xfId="5319" xr:uid="{00000000-0005-0000-0000-0000E6220000}"/>
    <cellStyle name="SAPBEXstdData 8 5 2 2" xfId="9469" xr:uid="{00000000-0005-0000-0000-0000E7220000}"/>
    <cellStyle name="SAPBEXstdData 8 5 2_APM NE Q4-2024 Intra" xfId="21587" xr:uid="{66E5DEBA-14AB-4FB9-BBB3-F3DD8D82FC4A}"/>
    <cellStyle name="SAPBEXstdData 8 5 3" xfId="9468" xr:uid="{00000000-0005-0000-0000-0000E8220000}"/>
    <cellStyle name="SAPBEXstdData 8 5_APM NE Q4-2024 Intra" xfId="21586" xr:uid="{76B2E6BC-0833-4134-A04A-8217C89B6BDD}"/>
    <cellStyle name="SAPBEXstdData 8 6" xfId="5320" xr:uid="{00000000-0005-0000-0000-0000EA220000}"/>
    <cellStyle name="SAPBEXstdData 8 6 2" xfId="5321" xr:uid="{00000000-0005-0000-0000-0000EB220000}"/>
    <cellStyle name="SAPBEXstdData 8 6 2 2" xfId="9471" xr:uid="{00000000-0005-0000-0000-0000EC220000}"/>
    <cellStyle name="SAPBEXstdData 8 6 2_APM NE Q4-2024 Intra" xfId="21589" xr:uid="{21534214-ED88-4544-B690-0BB70E517B90}"/>
    <cellStyle name="SAPBEXstdData 8 6 3" xfId="9470" xr:uid="{00000000-0005-0000-0000-0000ED220000}"/>
    <cellStyle name="SAPBEXstdData 8 6_APM NE Q4-2024 Intra" xfId="21588" xr:uid="{81C15F37-FC06-4D93-95DB-8A4922A15D8E}"/>
    <cellStyle name="SAPBEXstdData 8 7" xfId="5322" xr:uid="{00000000-0005-0000-0000-0000EF220000}"/>
    <cellStyle name="SAPBEXstdData 8 7 2" xfId="9472" xr:uid="{00000000-0005-0000-0000-0000F0220000}"/>
    <cellStyle name="SAPBEXstdData 8 7_APM NE Q4-2024 Intra" xfId="21590" xr:uid="{1E86A585-84A0-4E6D-9644-842F26A356CF}"/>
    <cellStyle name="SAPBEXstdData 8 8" xfId="9449" xr:uid="{00000000-0005-0000-0000-0000F1220000}"/>
    <cellStyle name="SAPBEXstdData 8_APM NE Q4-2024 Intra" xfId="21567" xr:uid="{B1DB7E1C-C5F1-4E81-8499-A020F9AEBD77}"/>
    <cellStyle name="SAPBEXstdData 9" xfId="5323" xr:uid="{00000000-0005-0000-0000-0000F3220000}"/>
    <cellStyle name="SAPBEXstdData 9 2" xfId="5324" xr:uid="{00000000-0005-0000-0000-0000F4220000}"/>
    <cellStyle name="SAPBEXstdData 9 2 2" xfId="5325" xr:uid="{00000000-0005-0000-0000-0000F5220000}"/>
    <cellStyle name="SAPBEXstdData 9 2 2 2" xfId="5326" xr:uid="{00000000-0005-0000-0000-0000F6220000}"/>
    <cellStyle name="SAPBEXstdData 9 2 2 2 2" xfId="9476" xr:uid="{00000000-0005-0000-0000-0000F7220000}"/>
    <cellStyle name="SAPBEXstdData 9 2 2 2_APM NE Q4-2024 Intra" xfId="21594" xr:uid="{75DEE55B-2C62-4D62-9807-5EA8D4DE9B82}"/>
    <cellStyle name="SAPBEXstdData 9 2 2 3" xfId="9475" xr:uid="{00000000-0005-0000-0000-0000F8220000}"/>
    <cellStyle name="SAPBEXstdData 9 2 2_APM NE Q4-2024 Intra" xfId="21593" xr:uid="{19AC7FE4-A28C-4C2F-990D-055B24B78149}"/>
    <cellStyle name="SAPBEXstdData 9 2 3" xfId="5327" xr:uid="{00000000-0005-0000-0000-0000FA220000}"/>
    <cellStyle name="SAPBEXstdData 9 2 3 2" xfId="5328" xr:uid="{00000000-0005-0000-0000-0000FB220000}"/>
    <cellStyle name="SAPBEXstdData 9 2 3 2 2" xfId="9478" xr:uid="{00000000-0005-0000-0000-0000FC220000}"/>
    <cellStyle name="SAPBEXstdData 9 2 3 2_APM NE Q4-2024 Intra" xfId="21596" xr:uid="{2B425EF8-8ED0-4C98-82C3-5AF6F8DDD8BD}"/>
    <cellStyle name="SAPBEXstdData 9 2 3 3" xfId="9477" xr:uid="{00000000-0005-0000-0000-0000FD220000}"/>
    <cellStyle name="SAPBEXstdData 9 2 3_APM NE Q4-2024 Intra" xfId="21595" xr:uid="{87D7EA88-B446-4B77-BE38-E02009491049}"/>
    <cellStyle name="SAPBEXstdData 9 2 4" xfId="5329" xr:uid="{00000000-0005-0000-0000-0000FF220000}"/>
    <cellStyle name="SAPBEXstdData 9 2 4 2" xfId="9479" xr:uid="{00000000-0005-0000-0000-000000230000}"/>
    <cellStyle name="SAPBEXstdData 9 2 4_APM NE Q4-2024 Intra" xfId="21597" xr:uid="{EC5C13F0-ABE4-438B-908B-39D2C5FD7E85}"/>
    <cellStyle name="SAPBEXstdData 9 2 5" xfId="9474" xr:uid="{00000000-0005-0000-0000-000001230000}"/>
    <cellStyle name="SAPBEXstdData 9 2_APM NE Q4-2024 Intra" xfId="21592" xr:uid="{DBF46B1A-884E-4CC2-9178-1BF7BBD71075}"/>
    <cellStyle name="SAPBEXstdData 9 3" xfId="5330" xr:uid="{00000000-0005-0000-0000-000003230000}"/>
    <cellStyle name="SAPBEXstdData 9 3 2" xfId="5331" xr:uid="{00000000-0005-0000-0000-000004230000}"/>
    <cellStyle name="SAPBEXstdData 9 3 2 2" xfId="5332" xr:uid="{00000000-0005-0000-0000-000005230000}"/>
    <cellStyle name="SAPBEXstdData 9 3 2 2 2" xfId="9482" xr:uid="{00000000-0005-0000-0000-000006230000}"/>
    <cellStyle name="SAPBEXstdData 9 3 2 2_APM NE Q4-2024 Intra" xfId="21600" xr:uid="{6628EF27-D3DB-415F-AD22-06475401C99E}"/>
    <cellStyle name="SAPBEXstdData 9 3 2 3" xfId="9481" xr:uid="{00000000-0005-0000-0000-000007230000}"/>
    <cellStyle name="SAPBEXstdData 9 3 2_APM NE Q4-2024 Intra" xfId="21599" xr:uid="{93F1EF62-0D00-432B-9912-5883C5F3C39B}"/>
    <cellStyle name="SAPBEXstdData 9 3 3" xfId="5333" xr:uid="{00000000-0005-0000-0000-000009230000}"/>
    <cellStyle name="SAPBEXstdData 9 3 3 2" xfId="5334" xr:uid="{00000000-0005-0000-0000-00000A230000}"/>
    <cellStyle name="SAPBEXstdData 9 3 3 2 2" xfId="9484" xr:uid="{00000000-0005-0000-0000-00000B230000}"/>
    <cellStyle name="SAPBEXstdData 9 3 3 2_APM NE Q4-2024 Intra" xfId="21602" xr:uid="{008FA6F6-9615-4871-B025-C675B06E5E37}"/>
    <cellStyle name="SAPBEXstdData 9 3 3 3" xfId="9483" xr:uid="{00000000-0005-0000-0000-00000C230000}"/>
    <cellStyle name="SAPBEXstdData 9 3 3_APM NE Q4-2024 Intra" xfId="21601" xr:uid="{E3FA035B-8157-4A95-BB46-736A965F748C}"/>
    <cellStyle name="SAPBEXstdData 9 3 4" xfId="5335" xr:uid="{00000000-0005-0000-0000-00000E230000}"/>
    <cellStyle name="SAPBEXstdData 9 3 4 2" xfId="9485" xr:uid="{00000000-0005-0000-0000-00000F230000}"/>
    <cellStyle name="SAPBEXstdData 9 3 4_APM NE Q4-2024 Intra" xfId="21603" xr:uid="{4E100138-6DED-4B2C-BA3C-DA6A0A967528}"/>
    <cellStyle name="SAPBEXstdData 9 3 5" xfId="9480" xr:uid="{00000000-0005-0000-0000-000010230000}"/>
    <cellStyle name="SAPBEXstdData 9 3_APM NE Q4-2024 Intra" xfId="21598" xr:uid="{DFF2F1C7-7A3C-4BDF-9C13-8710DB48FF8A}"/>
    <cellStyle name="SAPBEXstdData 9 4" xfId="5336" xr:uid="{00000000-0005-0000-0000-000012230000}"/>
    <cellStyle name="SAPBEXstdData 9 4 2" xfId="5337" xr:uid="{00000000-0005-0000-0000-000013230000}"/>
    <cellStyle name="SAPBEXstdData 9 4 2 2" xfId="5338" xr:uid="{00000000-0005-0000-0000-000014230000}"/>
    <cellStyle name="SAPBEXstdData 9 4 2 2 2" xfId="9488" xr:uid="{00000000-0005-0000-0000-000015230000}"/>
    <cellStyle name="SAPBEXstdData 9 4 2 2_APM NE Q4-2024 Intra" xfId="21606" xr:uid="{45923CD6-2BE7-4D23-8805-C00E32DEB665}"/>
    <cellStyle name="SAPBEXstdData 9 4 2 3" xfId="9487" xr:uid="{00000000-0005-0000-0000-000016230000}"/>
    <cellStyle name="SAPBEXstdData 9 4 2_APM NE Q4-2024 Intra" xfId="21605" xr:uid="{3667DD8F-9545-438E-B160-95FDE44FDC27}"/>
    <cellStyle name="SAPBEXstdData 9 4 3" xfId="5339" xr:uid="{00000000-0005-0000-0000-000018230000}"/>
    <cellStyle name="SAPBEXstdData 9 4 3 2" xfId="5340" xr:uid="{00000000-0005-0000-0000-000019230000}"/>
    <cellStyle name="SAPBEXstdData 9 4 3 2 2" xfId="9490" xr:uid="{00000000-0005-0000-0000-00001A230000}"/>
    <cellStyle name="SAPBEXstdData 9 4 3 2_APM NE Q4-2024 Intra" xfId="21608" xr:uid="{98584BEB-70DA-451D-A56E-011223E85A5C}"/>
    <cellStyle name="SAPBEXstdData 9 4 3 3" xfId="9489" xr:uid="{00000000-0005-0000-0000-00001B230000}"/>
    <cellStyle name="SAPBEXstdData 9 4 3_APM NE Q4-2024 Intra" xfId="21607" xr:uid="{0298D01C-E0AB-4D51-8D3A-C99684C74E04}"/>
    <cellStyle name="SAPBEXstdData 9 4 4" xfId="5341" xr:uid="{00000000-0005-0000-0000-00001D230000}"/>
    <cellStyle name="SAPBEXstdData 9 4 4 2" xfId="9491" xr:uid="{00000000-0005-0000-0000-00001E230000}"/>
    <cellStyle name="SAPBEXstdData 9 4 4_APM NE Q4-2024 Intra" xfId="21609" xr:uid="{D47B7A47-660E-4AAE-8D32-3B64B050FBFF}"/>
    <cellStyle name="SAPBEXstdData 9 4 5" xfId="9486" xr:uid="{00000000-0005-0000-0000-00001F230000}"/>
    <cellStyle name="SAPBEXstdData 9 4_APM NE Q4-2024 Intra" xfId="21604" xr:uid="{B081AA63-A58D-4326-85BC-2FEDDC7D9306}"/>
    <cellStyle name="SAPBEXstdData 9 5" xfId="5342" xr:uid="{00000000-0005-0000-0000-000021230000}"/>
    <cellStyle name="SAPBEXstdData 9 5 2" xfId="5343" xr:uid="{00000000-0005-0000-0000-000022230000}"/>
    <cellStyle name="SAPBEXstdData 9 5 2 2" xfId="9493" xr:uid="{00000000-0005-0000-0000-000023230000}"/>
    <cellStyle name="SAPBEXstdData 9 5 2_APM NE Q4-2024 Intra" xfId="21611" xr:uid="{4C843541-D5E2-4591-95BB-64B2C69EFDF5}"/>
    <cellStyle name="SAPBEXstdData 9 5 3" xfId="9492" xr:uid="{00000000-0005-0000-0000-000024230000}"/>
    <cellStyle name="SAPBEXstdData 9 5_APM NE Q4-2024 Intra" xfId="21610" xr:uid="{205B8FD2-7854-4316-8699-B7E2AC91BC65}"/>
    <cellStyle name="SAPBEXstdData 9 6" xfId="5344" xr:uid="{00000000-0005-0000-0000-000026230000}"/>
    <cellStyle name="SAPBEXstdData 9 6 2" xfId="5345" xr:uid="{00000000-0005-0000-0000-000027230000}"/>
    <cellStyle name="SAPBEXstdData 9 6 2 2" xfId="9495" xr:uid="{00000000-0005-0000-0000-000028230000}"/>
    <cellStyle name="SAPBEXstdData 9 6 2_APM NE Q4-2024 Intra" xfId="21613" xr:uid="{ABC42F6C-40BD-400F-B3C1-B400F21FEDEF}"/>
    <cellStyle name="SAPBEXstdData 9 6 3" xfId="9494" xr:uid="{00000000-0005-0000-0000-000029230000}"/>
    <cellStyle name="SAPBEXstdData 9 6_APM NE Q4-2024 Intra" xfId="21612" xr:uid="{08C5A626-48ED-4E6C-8708-BC6E38DD779B}"/>
    <cellStyle name="SAPBEXstdData 9 7" xfId="5346" xr:uid="{00000000-0005-0000-0000-00002B230000}"/>
    <cellStyle name="SAPBEXstdData 9 7 2" xfId="9496" xr:uid="{00000000-0005-0000-0000-00002C230000}"/>
    <cellStyle name="SAPBEXstdData 9 7_APM NE Q4-2024 Intra" xfId="21614" xr:uid="{09EDCFE6-589D-4326-A088-FEA3CFAE92A7}"/>
    <cellStyle name="SAPBEXstdData 9 8" xfId="9473" xr:uid="{00000000-0005-0000-0000-00002D230000}"/>
    <cellStyle name="SAPBEXstdData 9_APM NE Q4-2024 Intra" xfId="21591" xr:uid="{03977596-E3C5-4256-B2B6-89D180415584}"/>
    <cellStyle name="SAPBEXstdData_APM NE Q4-2024 Intra" xfId="21276" xr:uid="{80E1E0BE-1A6B-4C42-BD7D-142F54F946DB}"/>
    <cellStyle name="SAPBEXstdDataEmph" xfId="5347" xr:uid="{00000000-0005-0000-0000-000030230000}"/>
    <cellStyle name="SAPBEXstdDataEmph 2" xfId="5348" xr:uid="{00000000-0005-0000-0000-000031230000}"/>
    <cellStyle name="SAPBEXstdDataEmph 2 2" xfId="5349" xr:uid="{00000000-0005-0000-0000-000032230000}"/>
    <cellStyle name="SAPBEXstdDataEmph 2 2 2" xfId="9499" xr:uid="{00000000-0005-0000-0000-000033230000}"/>
    <cellStyle name="SAPBEXstdDataEmph 2 2 2 2" xfId="16515" xr:uid="{EDEFC38E-0CF0-49D7-B432-4EA2BB0045D7}"/>
    <cellStyle name="SAPBEXstdDataEmph 2 2 2_BS" xfId="17931" xr:uid="{08B65A4F-C190-4FA1-BF99-77AAB66D156F}"/>
    <cellStyle name="SAPBEXstdDataEmph 2 2 3" xfId="16516" xr:uid="{D4C578BA-553E-4E87-8EA3-57373BCA80B4}"/>
    <cellStyle name="SAPBEXstdDataEmph 2 2 3 2" xfId="16517" xr:uid="{2ABD4108-AD0F-4C96-8196-ABF9CF7CDB26}"/>
    <cellStyle name="SAPBEXstdDataEmph 2 2 3_APM NE Q4-2024 Intra" xfId="21618" xr:uid="{EB82F9BC-FC81-489F-9EF7-523BAF489C69}"/>
    <cellStyle name="SAPBEXstdDataEmph 2 2 4" xfId="16518" xr:uid="{130E2F86-442B-4DB4-92CE-B9E29F941E45}"/>
    <cellStyle name="SAPBEXstdDataEmph 2 2 4 2" xfId="16519" xr:uid="{0AFC6C60-B298-4E98-A56F-B548C3C37A2F}"/>
    <cellStyle name="SAPBEXstdDataEmph 2 2 4_APM NE Q4-2024 Intra" xfId="21619" xr:uid="{B2B24A2A-D01B-4A85-B146-6FA1306DC410}"/>
    <cellStyle name="SAPBEXstdDataEmph 2 2 5" xfId="16520" xr:uid="{848B9086-05BC-4719-A32E-DA19C7172FDB}"/>
    <cellStyle name="SAPBEXstdDataEmph 2 2 6" xfId="16521" xr:uid="{939F4384-EE8E-4B65-8701-0771E9D953B3}"/>
    <cellStyle name="SAPBEXstdDataEmph 2 2 7" xfId="16522" xr:uid="{927CBE7F-38DA-4F35-B64A-CD36803B5424}"/>
    <cellStyle name="SAPBEXstdDataEmph 2 2 8" xfId="16523" xr:uid="{EF337379-FEBB-42B6-9DC4-4D21991BEFCC}"/>
    <cellStyle name="SAPBEXstdDataEmph 2 2 8 2" xfId="16524" xr:uid="{80B4B228-A23D-4426-AA37-CFBB82F5CF01}"/>
    <cellStyle name="SAPBEXstdDataEmph 2 2 8_APM NE Q4-2024 Intra" xfId="21620" xr:uid="{298F8503-1872-4779-A84A-4BFEF135F5D2}"/>
    <cellStyle name="SAPBEXstdDataEmph 2 2_APM NE Q4-2024 Intra" xfId="21617" xr:uid="{DF601E34-4684-47CB-A83C-1E300822945D}"/>
    <cellStyle name="SAPBEXstdDataEmph 2 3" xfId="9498" xr:uid="{00000000-0005-0000-0000-000034230000}"/>
    <cellStyle name="SAPBEXstdDataEmph 2 4" xfId="16525" xr:uid="{21B15F64-5652-40F3-9223-A3A60FB43C36}"/>
    <cellStyle name="SAPBEXstdDataEmph 2_APM NE Q4-2024 Intra" xfId="21616" xr:uid="{564B6717-4B0F-4612-B65D-E941AFA8847E}"/>
    <cellStyle name="SAPBEXstdDataEmph 3" xfId="5350" xr:uid="{00000000-0005-0000-0000-000036230000}"/>
    <cellStyle name="SAPBEXstdDataEmph 3 10" xfId="16526" xr:uid="{EC86F324-E70D-4FA6-BDEE-4EAF0E563A7E}"/>
    <cellStyle name="SAPBEXstdDataEmph 3 11" xfId="16527" xr:uid="{31C14E5C-B514-4871-8C54-5AD751CE6755}"/>
    <cellStyle name="SAPBEXstdDataEmph 3 12" xfId="16528" xr:uid="{110B3B1A-3047-451D-8902-755E86F0072B}"/>
    <cellStyle name="SAPBEXstdDataEmph 3 12 2" xfId="16529" xr:uid="{0213F2FC-CD74-4068-9D60-D39DDE95BAFA}"/>
    <cellStyle name="SAPBEXstdDataEmph 3 12_APM NE Q4-2024 Intra" xfId="21622" xr:uid="{E56ACE8A-2412-4552-9CD4-203EB728EA0E}"/>
    <cellStyle name="SAPBEXstdDataEmph 3 2" xfId="9500" xr:uid="{00000000-0005-0000-0000-000037230000}"/>
    <cellStyle name="SAPBEXstdDataEmph 3 2 2" xfId="16530" xr:uid="{5E6F072F-4457-42E2-85BF-9FEB504E6B24}"/>
    <cellStyle name="SAPBEXstdDataEmph 3 2 2 2" xfId="16531" xr:uid="{210C5B03-A69E-40E5-B7EF-1AE674DB8397}"/>
    <cellStyle name="SAPBEXstdDataEmph 3 2 2_APM NE Q4-2024 Intra" xfId="21623" xr:uid="{025DD772-5982-4E6F-AE48-DA02EDCADA51}"/>
    <cellStyle name="SAPBEXstdDataEmph 3 2 3" xfId="16532" xr:uid="{5119BB47-AF68-484B-A584-2107E39F97A5}"/>
    <cellStyle name="SAPBEXstdDataEmph 3 2 3 2" xfId="16533" xr:uid="{CB70C88A-7A8F-45B6-A4D0-C21D7F3BE120}"/>
    <cellStyle name="SAPBEXstdDataEmph 3 2 3_APM NE Q4-2024 Intra" xfId="21624" xr:uid="{FEE2193E-3464-4729-ACB2-1AF7BFF5E2B5}"/>
    <cellStyle name="SAPBEXstdDataEmph 3 2 4" xfId="16534" xr:uid="{E76AEBFD-6A40-455E-957D-8B48421B7F9F}"/>
    <cellStyle name="SAPBEXstdDataEmph 3 2 4 2" xfId="16535" xr:uid="{6CADE6FF-E212-472B-8B88-BB00A20F8E69}"/>
    <cellStyle name="SAPBEXstdDataEmph 3 2 4_APM NE Q4-2024 Intra" xfId="21625" xr:uid="{68312DEF-C2F6-4651-B556-DF2C01F2D443}"/>
    <cellStyle name="SAPBEXstdDataEmph 3 2 5" xfId="16536" xr:uid="{D9B5BF1F-2231-4AA7-A57F-37973D017DE7}"/>
    <cellStyle name="SAPBEXstdDataEmph 3 2 6" xfId="16537" xr:uid="{05137E84-2A91-4431-A690-2574937334BB}"/>
    <cellStyle name="SAPBEXstdDataEmph 3 2 7" xfId="16538" xr:uid="{9C2465F1-B444-4428-BA8F-DF74A676E0D6}"/>
    <cellStyle name="SAPBEXstdDataEmph 3 2 8" xfId="16539" xr:uid="{C8748587-35F0-4303-B572-6CFD6E4A0B52}"/>
    <cellStyle name="SAPBEXstdDataEmph 3 2 8 2" xfId="16540" xr:uid="{5DF5E275-3E33-4566-90A2-25E7CA77BD7B}"/>
    <cellStyle name="SAPBEXstdDataEmph 3 2 8_APM NE Q4-2024 Intra" xfId="21626" xr:uid="{B14711A0-E371-40D6-880E-02B1C5B0DE54}"/>
    <cellStyle name="SAPBEXstdDataEmph 3 2_BS" xfId="17932" xr:uid="{BA882F53-C027-446D-A69E-223E394E7626}"/>
    <cellStyle name="SAPBEXstdDataEmph 3 3" xfId="16541" xr:uid="{E65AD220-F6E7-42E8-83FF-5B475A2D1F9D}"/>
    <cellStyle name="SAPBEXstdDataEmph 3 3 2" xfId="16542" xr:uid="{753AB599-5F86-46C5-A7D0-866092B21FD9}"/>
    <cellStyle name="SAPBEXstdDataEmph 3 3 2 2" xfId="16543" xr:uid="{D90ECA22-EE6B-4BB6-B94E-DA68211143A1}"/>
    <cellStyle name="SAPBEXstdDataEmph 3 3 2_APM NE Q4-2024 Intra" xfId="21628" xr:uid="{4CE9C636-77FD-4CF9-9148-DE27A17BB198}"/>
    <cellStyle name="SAPBEXstdDataEmph 3 3 3" xfId="16544" xr:uid="{07418435-5B4C-4A5B-B4A3-D3609D680380}"/>
    <cellStyle name="SAPBEXstdDataEmph 3 3 3 2" xfId="16545" xr:uid="{3E3E5D56-2AF0-423D-A581-13A2AB3EBC9E}"/>
    <cellStyle name="SAPBEXstdDataEmph 3 3 3_APM NE Q4-2024 Intra" xfId="21629" xr:uid="{8901774D-544C-45A4-9180-961D481C8276}"/>
    <cellStyle name="SAPBEXstdDataEmph 3 3 4" xfId="16546" xr:uid="{65B4AF7E-0BB2-4C59-89BF-B0B9181DBFF4}"/>
    <cellStyle name="SAPBEXstdDataEmph 3 3 4 2" xfId="16547" xr:uid="{E254BD86-801A-49E3-AA02-D134FC79E5C3}"/>
    <cellStyle name="SAPBEXstdDataEmph 3 3 4_APM NE Q4-2024 Intra" xfId="21630" xr:uid="{37D197E3-14B8-41F5-9B22-532EB6F268A6}"/>
    <cellStyle name="SAPBEXstdDataEmph 3 3 5" xfId="16548" xr:uid="{93CCA8E9-3CC4-43AD-B368-2BB946AB1DD9}"/>
    <cellStyle name="SAPBEXstdDataEmph 3 3 6" xfId="16549" xr:uid="{D8187155-7E59-44F4-8039-92B188F5F910}"/>
    <cellStyle name="SAPBEXstdDataEmph 3 3 7" xfId="16550" xr:uid="{74470D8F-532A-446C-A7B8-8FAC7BB58472}"/>
    <cellStyle name="SAPBEXstdDataEmph 3 3 8" xfId="16551" xr:uid="{47A13A67-85EE-4E03-BCB7-4BE2C7D63A33}"/>
    <cellStyle name="SAPBEXstdDataEmph 3 3 8 2" xfId="16552" xr:uid="{A9FCBDD9-197E-44EC-BC28-4C3DB945214C}"/>
    <cellStyle name="SAPBEXstdDataEmph 3 3 8_APM NE Q4-2024 Intra" xfId="21631" xr:uid="{3DF29A30-FEB7-4A69-AF73-6E010BDDEB5D}"/>
    <cellStyle name="SAPBEXstdDataEmph 3 3_APM NE Q4-2024 Intra" xfId="21627" xr:uid="{C021ABD8-3249-4F03-9BD8-BB85A75AA26F}"/>
    <cellStyle name="SAPBEXstdDataEmph 3 4" xfId="16553" xr:uid="{92C91D73-350A-4F02-B3AE-1B3F7C1459B2}"/>
    <cellStyle name="SAPBEXstdDataEmph 3 4 2" xfId="16554" xr:uid="{6B82C232-E0EA-45C6-857C-613971BF9BD8}"/>
    <cellStyle name="SAPBEXstdDataEmph 3 4 2 2" xfId="16555" xr:uid="{6A3352EF-7707-49FE-9540-85FB884B8626}"/>
    <cellStyle name="SAPBEXstdDataEmph 3 4 2_APM NE Q4-2024 Intra" xfId="21633" xr:uid="{373D59A0-90CA-4B76-9AA5-1071D661844F}"/>
    <cellStyle name="SAPBEXstdDataEmph 3 4 3" xfId="16556" xr:uid="{8B93F688-163F-4A2E-BCE3-E863956AC74E}"/>
    <cellStyle name="SAPBEXstdDataEmph 3 4 3 2" xfId="16557" xr:uid="{E0FE3CB8-840D-4AB7-BFAA-036EEFF1BA39}"/>
    <cellStyle name="SAPBEXstdDataEmph 3 4 3_APM NE Q4-2024 Intra" xfId="21634" xr:uid="{62C7AD4D-4549-413D-B410-F44F80C25368}"/>
    <cellStyle name="SAPBEXstdDataEmph 3 4 4" xfId="16558" xr:uid="{CA50E0B6-B586-4A46-82BF-0D9D2486B9D5}"/>
    <cellStyle name="SAPBEXstdDataEmph 3 4 4 2" xfId="16559" xr:uid="{5E3A4D12-17BE-4A53-8440-59ADEE7C895A}"/>
    <cellStyle name="SAPBEXstdDataEmph 3 4 4_APM NE Q4-2024 Intra" xfId="21635" xr:uid="{ECAD2FB5-9C94-4FED-9199-8338089E3903}"/>
    <cellStyle name="SAPBEXstdDataEmph 3 4 5" xfId="16560" xr:uid="{68A757D7-3E58-483D-BA73-75F50545B19A}"/>
    <cellStyle name="SAPBEXstdDataEmph 3 4 6" xfId="16561" xr:uid="{3D126337-7D40-4151-943D-2CC54C7F2C8B}"/>
    <cellStyle name="SAPBEXstdDataEmph 3 4 7" xfId="16562" xr:uid="{3C8ADC7A-A84D-4BC8-8615-9321F1F91D24}"/>
    <cellStyle name="SAPBEXstdDataEmph 3 4 8" xfId="16563" xr:uid="{AA46EBA6-8FFF-4946-BCAD-C704A305A91B}"/>
    <cellStyle name="SAPBEXstdDataEmph 3 4 8 2" xfId="16564" xr:uid="{1D616BB8-BBA6-4BBA-8F8C-AA1F90ADE142}"/>
    <cellStyle name="SAPBEXstdDataEmph 3 4 8_APM NE Q4-2024 Intra" xfId="21636" xr:uid="{DED3C012-4BF4-4EFD-B29A-E63DE0F6DDD6}"/>
    <cellStyle name="SAPBEXstdDataEmph 3 4_APM NE Q4-2024 Intra" xfId="21632" xr:uid="{D74C9447-8D65-47C1-8BA3-3ED3D9E70FB2}"/>
    <cellStyle name="SAPBEXstdDataEmph 3 5" xfId="16565" xr:uid="{2327692B-CEAE-4512-B694-A802DA99A020}"/>
    <cellStyle name="SAPBEXstdDataEmph 3 5 2" xfId="16566" xr:uid="{A159C2F6-E2F4-48FE-B887-F3AC3B8E9E67}"/>
    <cellStyle name="SAPBEXstdDataEmph 3 5 2 2" xfId="16567" xr:uid="{A3167540-714C-4BD3-83BE-8F05D666FC52}"/>
    <cellStyle name="SAPBEXstdDataEmph 3 5 2_APM NE Q4-2024 Intra" xfId="21638" xr:uid="{CBFA2199-36AC-49CD-9C38-8A8CC42EC7BF}"/>
    <cellStyle name="SAPBEXstdDataEmph 3 5 3" xfId="16568" xr:uid="{FB66E2A8-2365-4500-855F-8864C8E2055E}"/>
    <cellStyle name="SAPBEXstdDataEmph 3 5 3 2" xfId="16569" xr:uid="{BB252616-A5C5-4776-AC1A-5B459B230D17}"/>
    <cellStyle name="SAPBEXstdDataEmph 3 5 3_APM NE Q4-2024 Intra" xfId="21639" xr:uid="{5EC8186F-22A8-4F77-A227-3E3BB9BEFAD7}"/>
    <cellStyle name="SAPBEXstdDataEmph 3 5 4" xfId="16570" xr:uid="{13BE28FB-F75A-45D0-AF2F-BFD7946366E0}"/>
    <cellStyle name="SAPBEXstdDataEmph 3 5 4 2" xfId="16571" xr:uid="{7DFB41DC-8952-40A7-9173-32C5A0F2C37F}"/>
    <cellStyle name="SAPBEXstdDataEmph 3 5 4_APM NE Q4-2024 Intra" xfId="21640" xr:uid="{57DE6ACB-9C5D-4F86-9AE1-5E130C869F0F}"/>
    <cellStyle name="SAPBEXstdDataEmph 3 5 5" xfId="16572" xr:uid="{1E611F56-21F2-4786-BE56-C99F6DF77DC7}"/>
    <cellStyle name="SAPBEXstdDataEmph 3 5 6" xfId="16573" xr:uid="{DD8E8681-D67F-4857-8FEE-04C96FCC05E2}"/>
    <cellStyle name="SAPBEXstdDataEmph 3 5 7" xfId="16574" xr:uid="{D9369C42-A671-4C73-98FE-6E492C3B13BA}"/>
    <cellStyle name="SAPBEXstdDataEmph 3 5 8" xfId="16575" xr:uid="{8FBA615E-1751-48D1-B889-21C5598495CF}"/>
    <cellStyle name="SAPBEXstdDataEmph 3 5 8 2" xfId="16576" xr:uid="{A6DB2DA7-4689-4535-B75F-CE3338AAD7D9}"/>
    <cellStyle name="SAPBEXstdDataEmph 3 5 8_APM NE Q4-2024 Intra" xfId="21641" xr:uid="{E9EB32AB-BAE9-4947-9201-979FC34C0FF7}"/>
    <cellStyle name="SAPBEXstdDataEmph 3 5_APM NE Q4-2024 Intra" xfId="21637" xr:uid="{4F2C63A7-0222-4738-A917-B661CD93FDAD}"/>
    <cellStyle name="SAPBEXstdDataEmph 3 6" xfId="16577" xr:uid="{A4DB7208-29A9-4E59-A0FD-846C6BCA6C9D}"/>
    <cellStyle name="SAPBEXstdDataEmph 3 6 2" xfId="16578" xr:uid="{5F4F371D-F20D-4E3C-8189-086BF4EC13E3}"/>
    <cellStyle name="SAPBEXstdDataEmph 3 6_APM NE Q4-2024 Intra" xfId="21642" xr:uid="{99200E8B-2E9D-46CF-A54A-38CAA8EC7E03}"/>
    <cellStyle name="SAPBEXstdDataEmph 3 7" xfId="16579" xr:uid="{3B431611-CD03-47A2-BCD1-11F543954C19}"/>
    <cellStyle name="SAPBEXstdDataEmph 3 7 2" xfId="16580" xr:uid="{0528A95D-8879-480F-8396-69B1B96E0244}"/>
    <cellStyle name="SAPBEXstdDataEmph 3 7_APM NE Q4-2024 Intra" xfId="21643" xr:uid="{25D5018D-1A25-4832-8CF0-0900E26356AF}"/>
    <cellStyle name="SAPBEXstdDataEmph 3 8" xfId="16581" xr:uid="{8E01DB54-E59F-4A9B-94DD-74FA29AE3EFE}"/>
    <cellStyle name="SAPBEXstdDataEmph 3 8 2" xfId="16582" xr:uid="{21E8C21D-9A7F-4C57-BB1F-1429AD2AE404}"/>
    <cellStyle name="SAPBEXstdDataEmph 3 8_APM NE Q4-2024 Intra" xfId="21644" xr:uid="{4797BA58-5EF0-4F11-A7B8-91772DA77380}"/>
    <cellStyle name="SAPBEXstdDataEmph 3 9" xfId="16583" xr:uid="{4E03B05D-C23D-4980-B2FB-DA13781A990B}"/>
    <cellStyle name="SAPBEXstdDataEmph 3_APM NE Q4-2024 Intra" xfId="21621" xr:uid="{9DC857B3-7FAD-47B0-AD69-CD6ECB4A8F26}"/>
    <cellStyle name="SAPBEXstdDataEmph 4" xfId="9497" xr:uid="{00000000-0005-0000-0000-000038230000}"/>
    <cellStyle name="SAPBEXstdDataEmph 4 2" xfId="16584" xr:uid="{68FAA8C5-5C82-4C7D-B878-F74664B8B6B4}"/>
    <cellStyle name="SAPBEXstdDataEmph 4 2 2" xfId="16585" xr:uid="{FBD68F08-CC03-4CBB-BBF7-532F131BE917}"/>
    <cellStyle name="SAPBEXstdDataEmph 4 2_APM NE Q4-2024 Intra" xfId="21645" xr:uid="{A5E5246C-627D-4B95-ABE5-8057F1CBBDA7}"/>
    <cellStyle name="SAPBEXstdDataEmph 4 3" xfId="16586" xr:uid="{939D107C-DB43-41FE-BF86-9CDC6CF6CBFF}"/>
    <cellStyle name="SAPBEXstdDataEmph 4 3 2" xfId="16587" xr:uid="{5ACC686C-6EF3-4178-BF1B-C126F38E04A1}"/>
    <cellStyle name="SAPBEXstdDataEmph 4 3_APM NE Q4-2024 Intra" xfId="21646" xr:uid="{DC097C2F-F39A-4823-BD2E-D23C99A722E3}"/>
    <cellStyle name="SAPBEXstdDataEmph 4 4" xfId="16588" xr:uid="{9E5360BA-2E29-4897-9081-1215698509C9}"/>
    <cellStyle name="SAPBEXstdDataEmph 4 4 2" xfId="16589" xr:uid="{C03D9C3A-7913-4CC0-B3FE-5CF05A4542DB}"/>
    <cellStyle name="SAPBEXstdDataEmph 4 4_APM NE Q4-2024 Intra" xfId="21647" xr:uid="{2D172AE7-5BDB-4AF3-B4C1-E6541A3DC1DA}"/>
    <cellStyle name="SAPBEXstdDataEmph 4 5" xfId="16590" xr:uid="{6EDF7B9E-7EF5-4450-A286-3B3C6189DBFD}"/>
    <cellStyle name="SAPBEXstdDataEmph 4 6" xfId="16591" xr:uid="{556DED36-5D64-4B16-AADF-6297D101F4F4}"/>
    <cellStyle name="SAPBEXstdDataEmph 4 7" xfId="16592" xr:uid="{21B4DC1C-3606-4304-A1C3-4EFABFC3E6B6}"/>
    <cellStyle name="SAPBEXstdDataEmph 4 8" xfId="16593" xr:uid="{9247A9E4-19F9-4D07-9EDE-6781C5BA0C61}"/>
    <cellStyle name="SAPBEXstdDataEmph 4 8 2" xfId="16594" xr:uid="{59A6BAF5-8007-4D5D-881A-79DACDF0659D}"/>
    <cellStyle name="SAPBEXstdDataEmph 4 8_APM NE Q4-2024 Intra" xfId="21648" xr:uid="{B9D36127-9F61-4CF8-A0E2-ACCC83F5CBF6}"/>
    <cellStyle name="SAPBEXstdDataEmph 4_BS" xfId="17933" xr:uid="{848970B7-EDC0-453A-89F2-AC56ABB098FA}"/>
    <cellStyle name="SAPBEXstdDataEmph 5" xfId="16595" xr:uid="{E1BC3AC9-AD5E-48EF-B3D2-688183C0923A}"/>
    <cellStyle name="SAPBEXstdDataEmph 6" xfId="16596" xr:uid="{FBF5F466-D8FB-4411-A168-B242F68E3727}"/>
    <cellStyle name="SAPBEXstdDataEmph_APM NE Q4-2024 Intra" xfId="21615" xr:uid="{DEA9CBF5-F8EB-4C56-B99E-6F2C97FA8431}"/>
    <cellStyle name="SAPBEXstdItem" xfId="5351" xr:uid="{00000000-0005-0000-0000-00003A230000}"/>
    <cellStyle name="SAPBEXstdItem 10" xfId="5352" xr:uid="{00000000-0005-0000-0000-00003B230000}"/>
    <cellStyle name="SAPBEXstdItem 10 2" xfId="5353" xr:uid="{00000000-0005-0000-0000-00003C230000}"/>
    <cellStyle name="SAPBEXstdItem 10 2 2" xfId="5354" xr:uid="{00000000-0005-0000-0000-00003D230000}"/>
    <cellStyle name="SAPBEXstdItem 10 2 2 2" xfId="5355" xr:uid="{00000000-0005-0000-0000-00003E230000}"/>
    <cellStyle name="SAPBEXstdItem 10 2 2 2 2" xfId="9505" xr:uid="{00000000-0005-0000-0000-00003F230000}"/>
    <cellStyle name="SAPBEXstdItem 10 2 2 2_APM NE Q4-2024 Intra" xfId="21653" xr:uid="{FE3A498B-E4FE-4064-9EE0-4B0B5335C6DF}"/>
    <cellStyle name="SAPBEXstdItem 10 2 2 3" xfId="9504" xr:uid="{00000000-0005-0000-0000-000040230000}"/>
    <cellStyle name="SAPBEXstdItem 10 2 2_APM NE Q4-2024 Intra" xfId="21652" xr:uid="{EF410DB2-E3E6-4A29-A77E-861E2F436069}"/>
    <cellStyle name="SAPBEXstdItem 10 2 3" xfId="5356" xr:uid="{00000000-0005-0000-0000-000042230000}"/>
    <cellStyle name="SAPBEXstdItem 10 2 3 2" xfId="5357" xr:uid="{00000000-0005-0000-0000-000043230000}"/>
    <cellStyle name="SAPBEXstdItem 10 2 3 2 2" xfId="9507" xr:uid="{00000000-0005-0000-0000-000044230000}"/>
    <cellStyle name="SAPBEXstdItem 10 2 3 2_APM NE Q4-2024 Intra" xfId="21655" xr:uid="{B255DB6F-77FB-4F9D-A196-5AC70EC22DCA}"/>
    <cellStyle name="SAPBEXstdItem 10 2 3 3" xfId="9506" xr:uid="{00000000-0005-0000-0000-000045230000}"/>
    <cellStyle name="SAPBEXstdItem 10 2 3_APM NE Q4-2024 Intra" xfId="21654" xr:uid="{78C0FDEC-ABFA-41D1-BE57-BD84AC515CE3}"/>
    <cellStyle name="SAPBEXstdItem 10 2 4" xfId="5358" xr:uid="{00000000-0005-0000-0000-000047230000}"/>
    <cellStyle name="SAPBEXstdItem 10 2 4 2" xfId="9508" xr:uid="{00000000-0005-0000-0000-000048230000}"/>
    <cellStyle name="SAPBEXstdItem 10 2 4_APM NE Q4-2024 Intra" xfId="21656" xr:uid="{B38EFD37-EB52-45A3-9BA7-BFB0E2211D2F}"/>
    <cellStyle name="SAPBEXstdItem 10 2 5" xfId="9503" xr:uid="{00000000-0005-0000-0000-000049230000}"/>
    <cellStyle name="SAPBEXstdItem 10 2_APM NE Q4-2024 Intra" xfId="21651" xr:uid="{5BF03DF7-9F71-4286-A675-5732FB4FCC88}"/>
    <cellStyle name="SAPBEXstdItem 10 3" xfId="5359" xr:uid="{00000000-0005-0000-0000-00004B230000}"/>
    <cellStyle name="SAPBEXstdItem 10 3 2" xfId="5360" xr:uid="{00000000-0005-0000-0000-00004C230000}"/>
    <cellStyle name="SAPBEXstdItem 10 3 2 2" xfId="5361" xr:uid="{00000000-0005-0000-0000-00004D230000}"/>
    <cellStyle name="SAPBEXstdItem 10 3 2 2 2" xfId="9511" xr:uid="{00000000-0005-0000-0000-00004E230000}"/>
    <cellStyle name="SAPBEXstdItem 10 3 2 2_APM NE Q4-2024 Intra" xfId="21659" xr:uid="{2EDBFF38-8C24-47B7-9290-DD7C990F8E94}"/>
    <cellStyle name="SAPBEXstdItem 10 3 2 3" xfId="9510" xr:uid="{00000000-0005-0000-0000-00004F230000}"/>
    <cellStyle name="SAPBEXstdItem 10 3 2_APM NE Q4-2024 Intra" xfId="21658" xr:uid="{872038A3-11B6-4F4D-B8AF-EE3B93AF8E65}"/>
    <cellStyle name="SAPBEXstdItem 10 3 3" xfId="5362" xr:uid="{00000000-0005-0000-0000-000051230000}"/>
    <cellStyle name="SAPBEXstdItem 10 3 3 2" xfId="5363" xr:uid="{00000000-0005-0000-0000-000052230000}"/>
    <cellStyle name="SAPBEXstdItem 10 3 3 2 2" xfId="9513" xr:uid="{00000000-0005-0000-0000-000053230000}"/>
    <cellStyle name="SAPBEXstdItem 10 3 3 2_APM NE Q4-2024 Intra" xfId="21661" xr:uid="{006249E2-42BC-43B8-B7A0-4B0FEA67BA71}"/>
    <cellStyle name="SAPBEXstdItem 10 3 3 3" xfId="9512" xr:uid="{00000000-0005-0000-0000-000054230000}"/>
    <cellStyle name="SAPBEXstdItem 10 3 3_APM NE Q4-2024 Intra" xfId="21660" xr:uid="{540FB9DA-1BEA-4847-9C51-862F05C10A5E}"/>
    <cellStyle name="SAPBEXstdItem 10 3 4" xfId="5364" xr:uid="{00000000-0005-0000-0000-000056230000}"/>
    <cellStyle name="SAPBEXstdItem 10 3 4 2" xfId="9514" xr:uid="{00000000-0005-0000-0000-000057230000}"/>
    <cellStyle name="SAPBEXstdItem 10 3 4_APM NE Q4-2024 Intra" xfId="21662" xr:uid="{FAC7CB8D-F50E-4C79-B6D7-909832A22B04}"/>
    <cellStyle name="SAPBEXstdItem 10 3 5" xfId="9509" xr:uid="{00000000-0005-0000-0000-000058230000}"/>
    <cellStyle name="SAPBEXstdItem 10 3_APM NE Q4-2024 Intra" xfId="21657" xr:uid="{12ABA976-7D8B-41E2-B5EF-2523CFEDF661}"/>
    <cellStyle name="SAPBEXstdItem 10 4" xfId="5365" xr:uid="{00000000-0005-0000-0000-00005A230000}"/>
    <cellStyle name="SAPBEXstdItem 10 4 2" xfId="5366" xr:uid="{00000000-0005-0000-0000-00005B230000}"/>
    <cellStyle name="SAPBEXstdItem 10 4 2 2" xfId="5367" xr:uid="{00000000-0005-0000-0000-00005C230000}"/>
    <cellStyle name="SAPBEXstdItem 10 4 2 2 2" xfId="9517" xr:uid="{00000000-0005-0000-0000-00005D230000}"/>
    <cellStyle name="SAPBEXstdItem 10 4 2 2_APM NE Q4-2024 Intra" xfId="21665" xr:uid="{50A4A7C2-A936-459A-BCCE-EC822ED894C0}"/>
    <cellStyle name="SAPBEXstdItem 10 4 2 3" xfId="9516" xr:uid="{00000000-0005-0000-0000-00005E230000}"/>
    <cellStyle name="SAPBEXstdItem 10 4 2_APM NE Q4-2024 Intra" xfId="21664" xr:uid="{96CD59C7-B908-411A-AC78-0FAB18297471}"/>
    <cellStyle name="SAPBEXstdItem 10 4 3" xfId="5368" xr:uid="{00000000-0005-0000-0000-000060230000}"/>
    <cellStyle name="SAPBEXstdItem 10 4 3 2" xfId="5369" xr:uid="{00000000-0005-0000-0000-000061230000}"/>
    <cellStyle name="SAPBEXstdItem 10 4 3 2 2" xfId="9519" xr:uid="{00000000-0005-0000-0000-000062230000}"/>
    <cellStyle name="SAPBEXstdItem 10 4 3 2_APM NE Q4-2024 Intra" xfId="21667" xr:uid="{BBCC9F0B-3A6D-4FF8-8CD5-429EB1D8342A}"/>
    <cellStyle name="SAPBEXstdItem 10 4 3 3" xfId="9518" xr:uid="{00000000-0005-0000-0000-000063230000}"/>
    <cellStyle name="SAPBEXstdItem 10 4 3_APM NE Q4-2024 Intra" xfId="21666" xr:uid="{1750071A-7199-46F3-A6F8-5D112B0B7B16}"/>
    <cellStyle name="SAPBEXstdItem 10 4 4" xfId="5370" xr:uid="{00000000-0005-0000-0000-000065230000}"/>
    <cellStyle name="SAPBEXstdItem 10 4 4 2" xfId="9520" xr:uid="{00000000-0005-0000-0000-000066230000}"/>
    <cellStyle name="SAPBEXstdItem 10 4 4_APM NE Q4-2024 Intra" xfId="21668" xr:uid="{62FD2787-6C15-4526-B855-A028FA246B22}"/>
    <cellStyle name="SAPBEXstdItem 10 4 5" xfId="9515" xr:uid="{00000000-0005-0000-0000-000067230000}"/>
    <cellStyle name="SAPBEXstdItem 10 4_APM NE Q4-2024 Intra" xfId="21663" xr:uid="{A65A10AF-1E1D-46FD-9634-8E25CCA12236}"/>
    <cellStyle name="SAPBEXstdItem 10 5" xfId="5371" xr:uid="{00000000-0005-0000-0000-000069230000}"/>
    <cellStyle name="SAPBEXstdItem 10 5 2" xfId="5372" xr:uid="{00000000-0005-0000-0000-00006A230000}"/>
    <cellStyle name="SAPBEXstdItem 10 5 2 2" xfId="9522" xr:uid="{00000000-0005-0000-0000-00006B230000}"/>
    <cellStyle name="SAPBEXstdItem 10 5 2_APM NE Q4-2024 Intra" xfId="21670" xr:uid="{A2CD0436-1095-455A-B3D5-0962CA8CE67D}"/>
    <cellStyle name="SAPBEXstdItem 10 5 3" xfId="9521" xr:uid="{00000000-0005-0000-0000-00006C230000}"/>
    <cellStyle name="SAPBEXstdItem 10 5_APM NE Q4-2024 Intra" xfId="21669" xr:uid="{B05FEE0C-E4E8-4906-A02E-FA1C2866F2F8}"/>
    <cellStyle name="SAPBEXstdItem 10 6" xfId="5373" xr:uid="{00000000-0005-0000-0000-00006E230000}"/>
    <cellStyle name="SAPBEXstdItem 10 6 2" xfId="5374" xr:uid="{00000000-0005-0000-0000-00006F230000}"/>
    <cellStyle name="SAPBEXstdItem 10 6 2 2" xfId="9524" xr:uid="{00000000-0005-0000-0000-000070230000}"/>
    <cellStyle name="SAPBEXstdItem 10 6 2_APM NE Q4-2024 Intra" xfId="21672" xr:uid="{DE2D0D5C-B446-4FC8-8EF1-D079D63CDBB1}"/>
    <cellStyle name="SAPBEXstdItem 10 6 3" xfId="9523" xr:uid="{00000000-0005-0000-0000-000071230000}"/>
    <cellStyle name="SAPBEXstdItem 10 6_APM NE Q4-2024 Intra" xfId="21671" xr:uid="{2CF60CE1-AB54-4AA6-8F00-A79D77CA2AFD}"/>
    <cellStyle name="SAPBEXstdItem 10 7" xfId="5375" xr:uid="{00000000-0005-0000-0000-000073230000}"/>
    <cellStyle name="SAPBEXstdItem 10 7 2" xfId="9525" xr:uid="{00000000-0005-0000-0000-000074230000}"/>
    <cellStyle name="SAPBEXstdItem 10 7_APM NE Q4-2024 Intra" xfId="21673" xr:uid="{D84ADAA6-2DDE-4158-86FB-432EC3AEBE4D}"/>
    <cellStyle name="SAPBEXstdItem 10 8" xfId="9502" xr:uid="{00000000-0005-0000-0000-000075230000}"/>
    <cellStyle name="SAPBEXstdItem 10_APM NE Q4-2024 Intra" xfId="21650" xr:uid="{32F6EDFC-5989-4B8C-9E83-1882F805200D}"/>
    <cellStyle name="SAPBEXstdItem 11" xfId="5376" xr:uid="{00000000-0005-0000-0000-000077230000}"/>
    <cellStyle name="SAPBEXstdItem 11 2" xfId="5377" xr:uid="{00000000-0005-0000-0000-000078230000}"/>
    <cellStyle name="SAPBEXstdItem 11 2 2" xfId="5378" xr:uid="{00000000-0005-0000-0000-000079230000}"/>
    <cellStyle name="SAPBEXstdItem 11 2 2 2" xfId="5379" xr:uid="{00000000-0005-0000-0000-00007A230000}"/>
    <cellStyle name="SAPBEXstdItem 11 2 2 2 2" xfId="9529" xr:uid="{00000000-0005-0000-0000-00007B230000}"/>
    <cellStyle name="SAPBEXstdItem 11 2 2 2_APM NE Q4-2024 Intra" xfId="21677" xr:uid="{FE0FFCF0-E766-46ED-981E-918640970D68}"/>
    <cellStyle name="SAPBEXstdItem 11 2 2 3" xfId="9528" xr:uid="{00000000-0005-0000-0000-00007C230000}"/>
    <cellStyle name="SAPBEXstdItem 11 2 2_APM NE Q4-2024 Intra" xfId="21676" xr:uid="{BE74D2E8-B788-46EC-A53E-5C998FFD7191}"/>
    <cellStyle name="SAPBEXstdItem 11 2 3" xfId="5380" xr:uid="{00000000-0005-0000-0000-00007E230000}"/>
    <cellStyle name="SAPBEXstdItem 11 2 3 2" xfId="5381" xr:uid="{00000000-0005-0000-0000-00007F230000}"/>
    <cellStyle name="SAPBEXstdItem 11 2 3 2 2" xfId="9531" xr:uid="{00000000-0005-0000-0000-000080230000}"/>
    <cellStyle name="SAPBEXstdItem 11 2 3 2_APM NE Q4-2024 Intra" xfId="21679" xr:uid="{FB849E06-BF76-41AD-BEE0-6E420B54CA62}"/>
    <cellStyle name="SAPBEXstdItem 11 2 3 3" xfId="9530" xr:uid="{00000000-0005-0000-0000-000081230000}"/>
    <cellStyle name="SAPBEXstdItem 11 2 3_APM NE Q4-2024 Intra" xfId="21678" xr:uid="{586A56A5-1430-4F1A-B1EC-711A5A97CC98}"/>
    <cellStyle name="SAPBEXstdItem 11 2 4" xfId="5382" xr:uid="{00000000-0005-0000-0000-000083230000}"/>
    <cellStyle name="SAPBEXstdItem 11 2 4 2" xfId="9532" xr:uid="{00000000-0005-0000-0000-000084230000}"/>
    <cellStyle name="SAPBEXstdItem 11 2 4_APM NE Q4-2024 Intra" xfId="21680" xr:uid="{BEDADF10-F401-4450-A72F-11D1C5BF11CF}"/>
    <cellStyle name="SAPBEXstdItem 11 2 5" xfId="9527" xr:uid="{00000000-0005-0000-0000-000085230000}"/>
    <cellStyle name="SAPBEXstdItem 11 2_APM NE Q4-2024 Intra" xfId="21675" xr:uid="{D9733D72-A739-437D-8B72-5BACD8F625E2}"/>
    <cellStyle name="SAPBEXstdItem 11 3" xfId="5383" xr:uid="{00000000-0005-0000-0000-000087230000}"/>
    <cellStyle name="SAPBEXstdItem 11 3 2" xfId="5384" xr:uid="{00000000-0005-0000-0000-000088230000}"/>
    <cellStyle name="SAPBEXstdItem 11 3 2 2" xfId="5385" xr:uid="{00000000-0005-0000-0000-000089230000}"/>
    <cellStyle name="SAPBEXstdItem 11 3 2 2 2" xfId="9535" xr:uid="{00000000-0005-0000-0000-00008A230000}"/>
    <cellStyle name="SAPBEXstdItem 11 3 2 2_APM NE Q4-2024 Intra" xfId="21683" xr:uid="{115EE8AC-E9F6-4A03-8298-040AD9EF3B8A}"/>
    <cellStyle name="SAPBEXstdItem 11 3 2 3" xfId="9534" xr:uid="{00000000-0005-0000-0000-00008B230000}"/>
    <cellStyle name="SAPBEXstdItem 11 3 2_APM NE Q4-2024 Intra" xfId="21682" xr:uid="{13B0F62F-988F-466D-9E33-FC758AE3FC98}"/>
    <cellStyle name="SAPBEXstdItem 11 3 3" xfId="5386" xr:uid="{00000000-0005-0000-0000-00008D230000}"/>
    <cellStyle name="SAPBEXstdItem 11 3 3 2" xfId="5387" xr:uid="{00000000-0005-0000-0000-00008E230000}"/>
    <cellStyle name="SAPBEXstdItem 11 3 3 2 2" xfId="9537" xr:uid="{00000000-0005-0000-0000-00008F230000}"/>
    <cellStyle name="SAPBEXstdItem 11 3 3 2_APM NE Q4-2024 Intra" xfId="21685" xr:uid="{DDB82DA3-B7DD-4149-A293-8169B77AEC0B}"/>
    <cellStyle name="SAPBEXstdItem 11 3 3 3" xfId="9536" xr:uid="{00000000-0005-0000-0000-000090230000}"/>
    <cellStyle name="SAPBEXstdItem 11 3 3_APM NE Q4-2024 Intra" xfId="21684" xr:uid="{6C802EFF-D5F9-4755-B35A-3B808F1BC847}"/>
    <cellStyle name="SAPBEXstdItem 11 3 4" xfId="5388" xr:uid="{00000000-0005-0000-0000-000092230000}"/>
    <cellStyle name="SAPBEXstdItem 11 3 4 2" xfId="9538" xr:uid="{00000000-0005-0000-0000-000093230000}"/>
    <cellStyle name="SAPBEXstdItem 11 3 4_APM NE Q4-2024 Intra" xfId="21686" xr:uid="{E5CFEFFC-663B-425A-B520-8E8BACE0B7E0}"/>
    <cellStyle name="SAPBEXstdItem 11 3 5" xfId="9533" xr:uid="{00000000-0005-0000-0000-000094230000}"/>
    <cellStyle name="SAPBEXstdItem 11 3_APM NE Q4-2024 Intra" xfId="21681" xr:uid="{79F3B3DC-E32E-4C33-BE8C-8509DA7978A1}"/>
    <cellStyle name="SAPBEXstdItem 11 4" xfId="5389" xr:uid="{00000000-0005-0000-0000-000096230000}"/>
    <cellStyle name="SAPBEXstdItem 11 4 2" xfId="5390" xr:uid="{00000000-0005-0000-0000-000097230000}"/>
    <cellStyle name="SAPBEXstdItem 11 4 2 2" xfId="5391" xr:uid="{00000000-0005-0000-0000-000098230000}"/>
    <cellStyle name="SAPBEXstdItem 11 4 2 2 2" xfId="9541" xr:uid="{00000000-0005-0000-0000-000099230000}"/>
    <cellStyle name="SAPBEXstdItem 11 4 2 2_APM NE Q4-2024 Intra" xfId="21689" xr:uid="{FA5E3818-F4C7-4879-BFFC-B80D33DB5E86}"/>
    <cellStyle name="SAPBEXstdItem 11 4 2 3" xfId="9540" xr:uid="{00000000-0005-0000-0000-00009A230000}"/>
    <cellStyle name="SAPBEXstdItem 11 4 2_APM NE Q4-2024 Intra" xfId="21688" xr:uid="{2AF300A1-3286-4357-9460-ECE15F5F47F8}"/>
    <cellStyle name="SAPBEXstdItem 11 4 3" xfId="5392" xr:uid="{00000000-0005-0000-0000-00009C230000}"/>
    <cellStyle name="SAPBEXstdItem 11 4 3 2" xfId="5393" xr:uid="{00000000-0005-0000-0000-00009D230000}"/>
    <cellStyle name="SAPBEXstdItem 11 4 3 2 2" xfId="9543" xr:uid="{00000000-0005-0000-0000-00009E230000}"/>
    <cellStyle name="SAPBEXstdItem 11 4 3 2_APM NE Q4-2024 Intra" xfId="21691" xr:uid="{D0A6D9C3-31CF-4B16-91E0-59DF293A90D5}"/>
    <cellStyle name="SAPBEXstdItem 11 4 3 3" xfId="9542" xr:uid="{00000000-0005-0000-0000-00009F230000}"/>
    <cellStyle name="SAPBEXstdItem 11 4 3_APM NE Q4-2024 Intra" xfId="21690" xr:uid="{27F5E6D0-B7E8-4358-8DD9-25B63EE56C09}"/>
    <cellStyle name="SAPBEXstdItem 11 4 4" xfId="5394" xr:uid="{00000000-0005-0000-0000-0000A1230000}"/>
    <cellStyle name="SAPBEXstdItem 11 4 4 2" xfId="9544" xr:uid="{00000000-0005-0000-0000-0000A2230000}"/>
    <cellStyle name="SAPBEXstdItem 11 4 4_APM NE Q4-2024 Intra" xfId="21692" xr:uid="{7AF06A47-686C-4CF4-836B-181E92DF1C8E}"/>
    <cellStyle name="SAPBEXstdItem 11 4 5" xfId="9539" xr:uid="{00000000-0005-0000-0000-0000A3230000}"/>
    <cellStyle name="SAPBEXstdItem 11 4_APM NE Q4-2024 Intra" xfId="21687" xr:uid="{3E4752FF-1109-4E9A-BC67-C2680F655C2E}"/>
    <cellStyle name="SAPBEXstdItem 11 5" xfId="5395" xr:uid="{00000000-0005-0000-0000-0000A5230000}"/>
    <cellStyle name="SAPBEXstdItem 11 5 2" xfId="5396" xr:uid="{00000000-0005-0000-0000-0000A6230000}"/>
    <cellStyle name="SAPBEXstdItem 11 5 2 2" xfId="9546" xr:uid="{00000000-0005-0000-0000-0000A7230000}"/>
    <cellStyle name="SAPBEXstdItem 11 5 2_APM NE Q4-2024 Intra" xfId="21694" xr:uid="{0ED5FB93-93B9-4F4A-B332-F45581B32E9C}"/>
    <cellStyle name="SAPBEXstdItem 11 5 3" xfId="9545" xr:uid="{00000000-0005-0000-0000-0000A8230000}"/>
    <cellStyle name="SAPBEXstdItem 11 5_APM NE Q4-2024 Intra" xfId="21693" xr:uid="{678614BD-8FD1-4939-A484-09BB605DFACE}"/>
    <cellStyle name="SAPBEXstdItem 11 6" xfId="5397" xr:uid="{00000000-0005-0000-0000-0000AA230000}"/>
    <cellStyle name="SAPBEXstdItem 11 6 2" xfId="5398" xr:uid="{00000000-0005-0000-0000-0000AB230000}"/>
    <cellStyle name="SAPBEXstdItem 11 6 2 2" xfId="9548" xr:uid="{00000000-0005-0000-0000-0000AC230000}"/>
    <cellStyle name="SAPBEXstdItem 11 6 2_APM NE Q4-2024 Intra" xfId="21696" xr:uid="{14A03B45-8803-4739-9337-8C0160AED52F}"/>
    <cellStyle name="SAPBEXstdItem 11 6 3" xfId="9547" xr:uid="{00000000-0005-0000-0000-0000AD230000}"/>
    <cellStyle name="SAPBEXstdItem 11 6_APM NE Q4-2024 Intra" xfId="21695" xr:uid="{232679BF-6B13-452C-953D-59D23DD2D353}"/>
    <cellStyle name="SAPBEXstdItem 11 7" xfId="5399" xr:uid="{00000000-0005-0000-0000-0000AF230000}"/>
    <cellStyle name="SAPBEXstdItem 11 7 2" xfId="9549" xr:uid="{00000000-0005-0000-0000-0000B0230000}"/>
    <cellStyle name="SAPBEXstdItem 11 7_APM NE Q4-2024 Intra" xfId="21697" xr:uid="{61CC0AD1-7BF3-4ECF-B7BF-269436FBF474}"/>
    <cellStyle name="SAPBEXstdItem 11 8" xfId="9526" xr:uid="{00000000-0005-0000-0000-0000B1230000}"/>
    <cellStyle name="SAPBEXstdItem 11_APM NE Q4-2024 Intra" xfId="21674" xr:uid="{98CF112B-421C-4DC4-9CD7-4CF7898474E9}"/>
    <cellStyle name="SAPBEXstdItem 12" xfId="5400" xr:uid="{00000000-0005-0000-0000-0000B3230000}"/>
    <cellStyle name="SAPBEXstdItem 12 2" xfId="5401" xr:uid="{00000000-0005-0000-0000-0000B4230000}"/>
    <cellStyle name="SAPBEXstdItem 12 2 2" xfId="5402" xr:uid="{00000000-0005-0000-0000-0000B5230000}"/>
    <cellStyle name="SAPBEXstdItem 12 2 2 2" xfId="5403" xr:uid="{00000000-0005-0000-0000-0000B6230000}"/>
    <cellStyle name="SAPBEXstdItem 12 2 2 2 2" xfId="9553" xr:uid="{00000000-0005-0000-0000-0000B7230000}"/>
    <cellStyle name="SAPBEXstdItem 12 2 2 2_APM NE Q4-2024 Intra" xfId="21701" xr:uid="{A515CA0F-1A21-4F11-8E82-8D522BD494F7}"/>
    <cellStyle name="SAPBEXstdItem 12 2 2 3" xfId="9552" xr:uid="{00000000-0005-0000-0000-0000B8230000}"/>
    <cellStyle name="SAPBEXstdItem 12 2 2_APM NE Q4-2024 Intra" xfId="21700" xr:uid="{70AB843E-A10B-4B34-A0D2-97F47CEC5AAB}"/>
    <cellStyle name="SAPBEXstdItem 12 2 3" xfId="5404" xr:uid="{00000000-0005-0000-0000-0000BA230000}"/>
    <cellStyle name="SAPBEXstdItem 12 2 3 2" xfId="5405" xr:uid="{00000000-0005-0000-0000-0000BB230000}"/>
    <cellStyle name="SAPBEXstdItem 12 2 3 2 2" xfId="9555" xr:uid="{00000000-0005-0000-0000-0000BC230000}"/>
    <cellStyle name="SAPBEXstdItem 12 2 3 2_APM NE Q4-2024 Intra" xfId="21703" xr:uid="{CB8703E0-391D-4C49-8318-E2F5DEF5F90A}"/>
    <cellStyle name="SAPBEXstdItem 12 2 3 3" xfId="9554" xr:uid="{00000000-0005-0000-0000-0000BD230000}"/>
    <cellStyle name="SAPBEXstdItem 12 2 3_APM NE Q4-2024 Intra" xfId="21702" xr:uid="{A5FD5F59-C3B7-4063-AEC5-0BC8DAC22FD1}"/>
    <cellStyle name="SAPBEXstdItem 12 2 4" xfId="5406" xr:uid="{00000000-0005-0000-0000-0000BF230000}"/>
    <cellStyle name="SAPBEXstdItem 12 2 4 2" xfId="9556" xr:uid="{00000000-0005-0000-0000-0000C0230000}"/>
    <cellStyle name="SAPBEXstdItem 12 2 4_APM NE Q4-2024 Intra" xfId="21704" xr:uid="{C7D10FEE-5BE3-4140-9E94-2C2AE9F59DCF}"/>
    <cellStyle name="SAPBEXstdItem 12 2 5" xfId="9551" xr:uid="{00000000-0005-0000-0000-0000C1230000}"/>
    <cellStyle name="SAPBEXstdItem 12 2_APM NE Q4-2024 Intra" xfId="21699" xr:uid="{6E172E26-1894-4AEA-A410-ACD6557247F7}"/>
    <cellStyle name="SAPBEXstdItem 12 3" xfId="5407" xr:uid="{00000000-0005-0000-0000-0000C3230000}"/>
    <cellStyle name="SAPBEXstdItem 12 3 2" xfId="5408" xr:uid="{00000000-0005-0000-0000-0000C4230000}"/>
    <cellStyle name="SAPBEXstdItem 12 3 2 2" xfId="5409" xr:uid="{00000000-0005-0000-0000-0000C5230000}"/>
    <cellStyle name="SAPBEXstdItem 12 3 2 2 2" xfId="9559" xr:uid="{00000000-0005-0000-0000-0000C6230000}"/>
    <cellStyle name="SAPBEXstdItem 12 3 2 2_APM NE Q4-2024 Intra" xfId="21707" xr:uid="{05EC67BA-5329-466D-BE80-BA68438026B8}"/>
    <cellStyle name="SAPBEXstdItem 12 3 2 3" xfId="9558" xr:uid="{00000000-0005-0000-0000-0000C7230000}"/>
    <cellStyle name="SAPBEXstdItem 12 3 2_APM NE Q4-2024 Intra" xfId="21706" xr:uid="{5E30B12E-EA68-423D-9503-84AA42C98D2D}"/>
    <cellStyle name="SAPBEXstdItem 12 3 3" xfId="5410" xr:uid="{00000000-0005-0000-0000-0000C9230000}"/>
    <cellStyle name="SAPBEXstdItem 12 3 3 2" xfId="5411" xr:uid="{00000000-0005-0000-0000-0000CA230000}"/>
    <cellStyle name="SAPBEXstdItem 12 3 3 2 2" xfId="9561" xr:uid="{00000000-0005-0000-0000-0000CB230000}"/>
    <cellStyle name="SAPBEXstdItem 12 3 3 2_APM NE Q4-2024 Intra" xfId="21709" xr:uid="{37BC8587-AA7C-4628-9C03-F889802842F1}"/>
    <cellStyle name="SAPBEXstdItem 12 3 3 3" xfId="9560" xr:uid="{00000000-0005-0000-0000-0000CC230000}"/>
    <cellStyle name="SAPBEXstdItem 12 3 3_APM NE Q4-2024 Intra" xfId="21708" xr:uid="{7A68F77C-A266-441D-A59C-FC692E29A396}"/>
    <cellStyle name="SAPBEXstdItem 12 3 4" xfId="5412" xr:uid="{00000000-0005-0000-0000-0000CE230000}"/>
    <cellStyle name="SAPBEXstdItem 12 3 4 2" xfId="9562" xr:uid="{00000000-0005-0000-0000-0000CF230000}"/>
    <cellStyle name="SAPBEXstdItem 12 3 4_APM NE Q4-2024 Intra" xfId="21710" xr:uid="{F3BFB89C-F73F-4FCF-9661-DB1B4AD3D555}"/>
    <cellStyle name="SAPBEXstdItem 12 3 5" xfId="9557" xr:uid="{00000000-0005-0000-0000-0000D0230000}"/>
    <cellStyle name="SAPBEXstdItem 12 3_APM NE Q4-2024 Intra" xfId="21705" xr:uid="{4D5D28FF-B588-4B48-BE4F-CA8C5FD2155F}"/>
    <cellStyle name="SAPBEXstdItem 12 4" xfId="5413" xr:uid="{00000000-0005-0000-0000-0000D2230000}"/>
    <cellStyle name="SAPBEXstdItem 12 4 2" xfId="5414" xr:uid="{00000000-0005-0000-0000-0000D3230000}"/>
    <cellStyle name="SAPBEXstdItem 12 4 2 2" xfId="5415" xr:uid="{00000000-0005-0000-0000-0000D4230000}"/>
    <cellStyle name="SAPBEXstdItem 12 4 2 2 2" xfId="9565" xr:uid="{00000000-0005-0000-0000-0000D5230000}"/>
    <cellStyle name="SAPBEXstdItem 12 4 2 2_APM NE Q4-2024 Intra" xfId="21713" xr:uid="{6F0300CF-43BB-45E6-A6F5-C460233127B0}"/>
    <cellStyle name="SAPBEXstdItem 12 4 2 3" xfId="9564" xr:uid="{00000000-0005-0000-0000-0000D6230000}"/>
    <cellStyle name="SAPBEXstdItem 12 4 2_APM NE Q4-2024 Intra" xfId="21712" xr:uid="{04729B53-2116-445F-A2A7-474597FB517F}"/>
    <cellStyle name="SAPBEXstdItem 12 4 3" xfId="5416" xr:uid="{00000000-0005-0000-0000-0000D8230000}"/>
    <cellStyle name="SAPBEXstdItem 12 4 3 2" xfId="5417" xr:uid="{00000000-0005-0000-0000-0000D9230000}"/>
    <cellStyle name="SAPBEXstdItem 12 4 3 2 2" xfId="9567" xr:uid="{00000000-0005-0000-0000-0000DA230000}"/>
    <cellStyle name="SAPBEXstdItem 12 4 3 2_APM NE Q4-2024 Intra" xfId="21715" xr:uid="{4F97036C-1B74-41C9-BF06-67BF6648F0D3}"/>
    <cellStyle name="SAPBEXstdItem 12 4 3 3" xfId="9566" xr:uid="{00000000-0005-0000-0000-0000DB230000}"/>
    <cellStyle name="SAPBEXstdItem 12 4 3_APM NE Q4-2024 Intra" xfId="21714" xr:uid="{528D512E-7AF8-4557-B59B-389D4A80B111}"/>
    <cellStyle name="SAPBEXstdItem 12 4 4" xfId="5418" xr:uid="{00000000-0005-0000-0000-0000DD230000}"/>
    <cellStyle name="SAPBEXstdItem 12 4 4 2" xfId="9568" xr:uid="{00000000-0005-0000-0000-0000DE230000}"/>
    <cellStyle name="SAPBEXstdItem 12 4 4_APM NE Q4-2024 Intra" xfId="21716" xr:uid="{C1BDA1B9-852F-45A4-97D0-AAEA8CA2A17E}"/>
    <cellStyle name="SAPBEXstdItem 12 4 5" xfId="9563" xr:uid="{00000000-0005-0000-0000-0000DF230000}"/>
    <cellStyle name="SAPBEXstdItem 12 4_APM NE Q4-2024 Intra" xfId="21711" xr:uid="{1248E131-FD08-469F-8307-AB467DA59C29}"/>
    <cellStyle name="SAPBEXstdItem 12 5" xfId="5419" xr:uid="{00000000-0005-0000-0000-0000E1230000}"/>
    <cellStyle name="SAPBEXstdItem 12 5 2" xfId="5420" xr:uid="{00000000-0005-0000-0000-0000E2230000}"/>
    <cellStyle name="SAPBEXstdItem 12 5 2 2" xfId="9570" xr:uid="{00000000-0005-0000-0000-0000E3230000}"/>
    <cellStyle name="SAPBEXstdItem 12 5 2_APM NE Q4-2024 Intra" xfId="21718" xr:uid="{2BE518C4-7CE4-4B34-97AF-F116DC10B09D}"/>
    <cellStyle name="SAPBEXstdItem 12 5 3" xfId="9569" xr:uid="{00000000-0005-0000-0000-0000E4230000}"/>
    <cellStyle name="SAPBEXstdItem 12 5_APM NE Q4-2024 Intra" xfId="21717" xr:uid="{75BC840C-380E-4FDC-9866-84E01F6215DF}"/>
    <cellStyle name="SAPBEXstdItem 12 6" xfId="5421" xr:uid="{00000000-0005-0000-0000-0000E6230000}"/>
    <cellStyle name="SAPBEXstdItem 12 6 2" xfId="5422" xr:uid="{00000000-0005-0000-0000-0000E7230000}"/>
    <cellStyle name="SAPBEXstdItem 12 6 2 2" xfId="9572" xr:uid="{00000000-0005-0000-0000-0000E8230000}"/>
    <cellStyle name="SAPBEXstdItem 12 6 2_APM NE Q4-2024 Intra" xfId="21720" xr:uid="{C1393116-E332-42C6-ABC6-BBB329A5E283}"/>
    <cellStyle name="SAPBEXstdItem 12 6 3" xfId="9571" xr:uid="{00000000-0005-0000-0000-0000E9230000}"/>
    <cellStyle name="SAPBEXstdItem 12 6_APM NE Q4-2024 Intra" xfId="21719" xr:uid="{3697DDF4-E051-425E-A02E-BF2E80D290FB}"/>
    <cellStyle name="SAPBEXstdItem 12 7" xfId="5423" xr:uid="{00000000-0005-0000-0000-0000EB230000}"/>
    <cellStyle name="SAPBEXstdItem 12 7 2" xfId="9573" xr:uid="{00000000-0005-0000-0000-0000EC230000}"/>
    <cellStyle name="SAPBEXstdItem 12 7_APM NE Q4-2024 Intra" xfId="21721" xr:uid="{2C2549C8-DBE9-4350-A6F5-FEF604F57D52}"/>
    <cellStyle name="SAPBEXstdItem 12 8" xfId="9550" xr:uid="{00000000-0005-0000-0000-0000ED230000}"/>
    <cellStyle name="SAPBEXstdItem 12_APM NE Q4-2024 Intra" xfId="21698" xr:uid="{94566DD7-D2CF-4C74-983A-5EC3022D0135}"/>
    <cellStyle name="SAPBEXstdItem 13" xfId="5424" xr:uid="{00000000-0005-0000-0000-0000EF230000}"/>
    <cellStyle name="SAPBEXstdItem 13 2" xfId="5425" xr:uid="{00000000-0005-0000-0000-0000F0230000}"/>
    <cellStyle name="SAPBEXstdItem 13 2 2" xfId="5426" xr:uid="{00000000-0005-0000-0000-0000F1230000}"/>
    <cellStyle name="SAPBEXstdItem 13 2 2 2" xfId="5427" xr:uid="{00000000-0005-0000-0000-0000F2230000}"/>
    <cellStyle name="SAPBEXstdItem 13 2 2 2 2" xfId="9577" xr:uid="{00000000-0005-0000-0000-0000F3230000}"/>
    <cellStyle name="SAPBEXstdItem 13 2 2 2_APM NE Q4-2024 Intra" xfId="21725" xr:uid="{F2DEE4A8-50B3-48FD-BA6C-8FF9FF16FA58}"/>
    <cellStyle name="SAPBEXstdItem 13 2 2 3" xfId="9576" xr:uid="{00000000-0005-0000-0000-0000F4230000}"/>
    <cellStyle name="SAPBEXstdItem 13 2 2_APM NE Q4-2024 Intra" xfId="21724" xr:uid="{4D29F3A4-5DC9-4475-A0CA-0C5B7CF31695}"/>
    <cellStyle name="SAPBEXstdItem 13 2 3" xfId="5428" xr:uid="{00000000-0005-0000-0000-0000F6230000}"/>
    <cellStyle name="SAPBEXstdItem 13 2 3 2" xfId="5429" xr:uid="{00000000-0005-0000-0000-0000F7230000}"/>
    <cellStyle name="SAPBEXstdItem 13 2 3 2 2" xfId="9579" xr:uid="{00000000-0005-0000-0000-0000F8230000}"/>
    <cellStyle name="SAPBEXstdItem 13 2 3 2_APM NE Q4-2024 Intra" xfId="21727" xr:uid="{D72E359F-0604-4CA2-9792-BE3ED9A5D18A}"/>
    <cellStyle name="SAPBEXstdItem 13 2 3 3" xfId="9578" xr:uid="{00000000-0005-0000-0000-0000F9230000}"/>
    <cellStyle name="SAPBEXstdItem 13 2 3_APM NE Q4-2024 Intra" xfId="21726" xr:uid="{852B8D3B-4314-4AE4-991B-3012F2F9B720}"/>
    <cellStyle name="SAPBEXstdItem 13 2 4" xfId="5430" xr:uid="{00000000-0005-0000-0000-0000FB230000}"/>
    <cellStyle name="SAPBEXstdItem 13 2 4 2" xfId="9580" xr:uid="{00000000-0005-0000-0000-0000FC230000}"/>
    <cellStyle name="SAPBEXstdItem 13 2 4_APM NE Q4-2024 Intra" xfId="21728" xr:uid="{F85F9819-817C-4074-8C13-2CEA5A7D6D5F}"/>
    <cellStyle name="SAPBEXstdItem 13 2 5" xfId="9575" xr:uid="{00000000-0005-0000-0000-0000FD230000}"/>
    <cellStyle name="SAPBEXstdItem 13 2_APM NE Q4-2024 Intra" xfId="21723" xr:uid="{63CEE007-588E-427C-8CF7-F08C09BB8EBE}"/>
    <cellStyle name="SAPBEXstdItem 13 3" xfId="5431" xr:uid="{00000000-0005-0000-0000-0000FF230000}"/>
    <cellStyle name="SAPBEXstdItem 13 3 2" xfId="5432" xr:uid="{00000000-0005-0000-0000-000000240000}"/>
    <cellStyle name="SAPBEXstdItem 13 3 2 2" xfId="5433" xr:uid="{00000000-0005-0000-0000-000001240000}"/>
    <cellStyle name="SAPBEXstdItem 13 3 2 2 2" xfId="9583" xr:uid="{00000000-0005-0000-0000-000002240000}"/>
    <cellStyle name="SAPBEXstdItem 13 3 2 2_APM NE Q4-2024 Intra" xfId="21731" xr:uid="{D7620EE0-621A-410F-AF67-FBC7BFF6773E}"/>
    <cellStyle name="SAPBEXstdItem 13 3 2 3" xfId="9582" xr:uid="{00000000-0005-0000-0000-000003240000}"/>
    <cellStyle name="SAPBEXstdItem 13 3 2_APM NE Q4-2024 Intra" xfId="21730" xr:uid="{4B87F288-DE19-4E9E-A7C9-6079E009C54E}"/>
    <cellStyle name="SAPBEXstdItem 13 3 3" xfId="5434" xr:uid="{00000000-0005-0000-0000-000005240000}"/>
    <cellStyle name="SAPBEXstdItem 13 3 3 2" xfId="5435" xr:uid="{00000000-0005-0000-0000-000006240000}"/>
    <cellStyle name="SAPBEXstdItem 13 3 3 2 2" xfId="9585" xr:uid="{00000000-0005-0000-0000-000007240000}"/>
    <cellStyle name="SAPBEXstdItem 13 3 3 2_APM NE Q4-2024 Intra" xfId="21733" xr:uid="{171B5005-2320-4676-9038-317FB061942F}"/>
    <cellStyle name="SAPBEXstdItem 13 3 3 3" xfId="9584" xr:uid="{00000000-0005-0000-0000-000008240000}"/>
    <cellStyle name="SAPBEXstdItem 13 3 3_APM NE Q4-2024 Intra" xfId="21732" xr:uid="{3076695B-1B94-4D3A-ACB7-6D9D915CAB5D}"/>
    <cellStyle name="SAPBEXstdItem 13 3 4" xfId="5436" xr:uid="{00000000-0005-0000-0000-00000A240000}"/>
    <cellStyle name="SAPBEXstdItem 13 3 4 2" xfId="9586" xr:uid="{00000000-0005-0000-0000-00000B240000}"/>
    <cellStyle name="SAPBEXstdItem 13 3 4_APM NE Q4-2024 Intra" xfId="21734" xr:uid="{A49C9FDF-D3B0-4973-B42C-B380A84E67E1}"/>
    <cellStyle name="SAPBEXstdItem 13 3 5" xfId="9581" xr:uid="{00000000-0005-0000-0000-00000C240000}"/>
    <cellStyle name="SAPBEXstdItem 13 3_APM NE Q4-2024 Intra" xfId="21729" xr:uid="{0198CBBC-A9BF-47DB-B7ED-EF2D4AC4C592}"/>
    <cellStyle name="SAPBEXstdItem 13 4" xfId="5437" xr:uid="{00000000-0005-0000-0000-00000E240000}"/>
    <cellStyle name="SAPBEXstdItem 13 4 2" xfId="5438" xr:uid="{00000000-0005-0000-0000-00000F240000}"/>
    <cellStyle name="SAPBEXstdItem 13 4 2 2" xfId="5439" xr:uid="{00000000-0005-0000-0000-000010240000}"/>
    <cellStyle name="SAPBEXstdItem 13 4 2 2 2" xfId="9589" xr:uid="{00000000-0005-0000-0000-000011240000}"/>
    <cellStyle name="SAPBEXstdItem 13 4 2 2_APM NE Q4-2024 Intra" xfId="21737" xr:uid="{AF839FFF-2300-415C-AAE0-568B81C97CE2}"/>
    <cellStyle name="SAPBEXstdItem 13 4 2 3" xfId="9588" xr:uid="{00000000-0005-0000-0000-000012240000}"/>
    <cellStyle name="SAPBEXstdItem 13 4 2_APM NE Q4-2024 Intra" xfId="21736" xr:uid="{6E0AB4CD-3426-42E3-8FC8-493EFAD05A7C}"/>
    <cellStyle name="SAPBEXstdItem 13 4 3" xfId="5440" xr:uid="{00000000-0005-0000-0000-000014240000}"/>
    <cellStyle name="SAPBEXstdItem 13 4 3 2" xfId="5441" xr:uid="{00000000-0005-0000-0000-000015240000}"/>
    <cellStyle name="SAPBEXstdItem 13 4 3 2 2" xfId="9591" xr:uid="{00000000-0005-0000-0000-000016240000}"/>
    <cellStyle name="SAPBEXstdItem 13 4 3 2_APM NE Q4-2024 Intra" xfId="21739" xr:uid="{2F1C68A3-8EF2-4199-B05F-92F5869410FC}"/>
    <cellStyle name="SAPBEXstdItem 13 4 3 3" xfId="9590" xr:uid="{00000000-0005-0000-0000-000017240000}"/>
    <cellStyle name="SAPBEXstdItem 13 4 3_APM NE Q4-2024 Intra" xfId="21738" xr:uid="{850B7EFA-54B0-4AA4-8C88-D4E54B041613}"/>
    <cellStyle name="SAPBEXstdItem 13 4 4" xfId="5442" xr:uid="{00000000-0005-0000-0000-000019240000}"/>
    <cellStyle name="SAPBEXstdItem 13 4 4 2" xfId="9592" xr:uid="{00000000-0005-0000-0000-00001A240000}"/>
    <cellStyle name="SAPBEXstdItem 13 4 4_APM NE Q4-2024 Intra" xfId="21740" xr:uid="{9D473A79-DAB7-4056-9F9E-C71490CFD5CC}"/>
    <cellStyle name="SAPBEXstdItem 13 4 5" xfId="9587" xr:uid="{00000000-0005-0000-0000-00001B240000}"/>
    <cellStyle name="SAPBEXstdItem 13 4_APM NE Q4-2024 Intra" xfId="21735" xr:uid="{1162A08F-3BE7-4387-A1F5-A7400215BFFF}"/>
    <cellStyle name="SAPBEXstdItem 13 5" xfId="5443" xr:uid="{00000000-0005-0000-0000-00001D240000}"/>
    <cellStyle name="SAPBEXstdItem 13 5 2" xfId="5444" xr:uid="{00000000-0005-0000-0000-00001E240000}"/>
    <cellStyle name="SAPBEXstdItem 13 5 2 2" xfId="9594" xr:uid="{00000000-0005-0000-0000-00001F240000}"/>
    <cellStyle name="SAPBEXstdItem 13 5 2_APM NE Q4-2024 Intra" xfId="21742" xr:uid="{CEA38997-E85B-4F6C-A702-34B91AD646BC}"/>
    <cellStyle name="SAPBEXstdItem 13 5 3" xfId="9593" xr:uid="{00000000-0005-0000-0000-000020240000}"/>
    <cellStyle name="SAPBEXstdItem 13 5_APM NE Q4-2024 Intra" xfId="21741" xr:uid="{5D21025C-48F2-49D7-B805-CD98BEDB76E7}"/>
    <cellStyle name="SAPBEXstdItem 13 6" xfId="5445" xr:uid="{00000000-0005-0000-0000-000022240000}"/>
    <cellStyle name="SAPBEXstdItem 13 6 2" xfId="5446" xr:uid="{00000000-0005-0000-0000-000023240000}"/>
    <cellStyle name="SAPBEXstdItem 13 6 2 2" xfId="9596" xr:uid="{00000000-0005-0000-0000-000024240000}"/>
    <cellStyle name="SAPBEXstdItem 13 6 2_APM NE Q4-2024 Intra" xfId="21744" xr:uid="{D8549CC2-FCF5-4006-B738-B8476C3CDB1B}"/>
    <cellStyle name="SAPBEXstdItem 13 6 3" xfId="9595" xr:uid="{00000000-0005-0000-0000-000025240000}"/>
    <cellStyle name="SAPBEXstdItem 13 6_APM NE Q4-2024 Intra" xfId="21743" xr:uid="{9F883C35-C235-4645-9D77-7F75B5565A98}"/>
    <cellStyle name="SAPBEXstdItem 13 7" xfId="5447" xr:uid="{00000000-0005-0000-0000-000027240000}"/>
    <cellStyle name="SAPBEXstdItem 13 7 2" xfId="9597" xr:uid="{00000000-0005-0000-0000-000028240000}"/>
    <cellStyle name="SAPBEXstdItem 13 7_APM NE Q4-2024 Intra" xfId="21745" xr:uid="{ED0AFB3B-ECAE-4876-9BAA-EDB7A9B41C1D}"/>
    <cellStyle name="SAPBEXstdItem 13 8" xfId="9574" xr:uid="{00000000-0005-0000-0000-000029240000}"/>
    <cellStyle name="SAPBEXstdItem 13_APM NE Q4-2024 Intra" xfId="21722" xr:uid="{D5649A68-C3D5-4217-9804-BDABDA502D93}"/>
    <cellStyle name="SAPBEXstdItem 14" xfId="5448" xr:uid="{00000000-0005-0000-0000-00002B240000}"/>
    <cellStyle name="SAPBEXstdItem 14 2" xfId="5449" xr:uid="{00000000-0005-0000-0000-00002C240000}"/>
    <cellStyle name="SAPBEXstdItem 14 2 2" xfId="5450" xr:uid="{00000000-0005-0000-0000-00002D240000}"/>
    <cellStyle name="SAPBEXstdItem 14 2 2 2" xfId="5451" xr:uid="{00000000-0005-0000-0000-00002E240000}"/>
    <cellStyle name="SAPBEXstdItem 14 2 2 2 2" xfId="9601" xr:uid="{00000000-0005-0000-0000-00002F240000}"/>
    <cellStyle name="SAPBEXstdItem 14 2 2 2_APM NE Q4-2024 Intra" xfId="21749" xr:uid="{7F363380-E208-4A8C-B54B-B9A133CE29CB}"/>
    <cellStyle name="SAPBEXstdItem 14 2 2 3" xfId="9600" xr:uid="{00000000-0005-0000-0000-000030240000}"/>
    <cellStyle name="SAPBEXstdItem 14 2 2_APM NE Q4-2024 Intra" xfId="21748" xr:uid="{EF7981A5-1FC7-4301-992D-099A9B7809BF}"/>
    <cellStyle name="SAPBEXstdItem 14 2 3" xfId="5452" xr:uid="{00000000-0005-0000-0000-000032240000}"/>
    <cellStyle name="SAPBEXstdItem 14 2 3 2" xfId="5453" xr:uid="{00000000-0005-0000-0000-000033240000}"/>
    <cellStyle name="SAPBEXstdItem 14 2 3 2 2" xfId="9603" xr:uid="{00000000-0005-0000-0000-000034240000}"/>
    <cellStyle name="SAPBEXstdItem 14 2 3 2_APM NE Q4-2024 Intra" xfId="21751" xr:uid="{CEAAD5AA-BC19-4C2C-8DD2-C0EFAC8C282A}"/>
    <cellStyle name="SAPBEXstdItem 14 2 3 3" xfId="9602" xr:uid="{00000000-0005-0000-0000-000035240000}"/>
    <cellStyle name="SAPBEXstdItem 14 2 3_APM NE Q4-2024 Intra" xfId="21750" xr:uid="{054CF473-5BCF-4520-8A4B-6AC521C9A387}"/>
    <cellStyle name="SAPBEXstdItem 14 2 4" xfId="5454" xr:uid="{00000000-0005-0000-0000-000037240000}"/>
    <cellStyle name="SAPBEXstdItem 14 2 4 2" xfId="9604" xr:uid="{00000000-0005-0000-0000-000038240000}"/>
    <cellStyle name="SAPBEXstdItem 14 2 4_APM NE Q4-2024 Intra" xfId="21752" xr:uid="{D8591AE1-3720-4F3D-B7A1-F7A2CBD956FF}"/>
    <cellStyle name="SAPBEXstdItem 14 2 5" xfId="9599" xr:uid="{00000000-0005-0000-0000-000039240000}"/>
    <cellStyle name="SAPBEXstdItem 14 2_APM NE Q4-2024 Intra" xfId="21747" xr:uid="{834661F3-F962-4DC8-B70D-197129C87003}"/>
    <cellStyle name="SAPBEXstdItem 14 3" xfId="5455" xr:uid="{00000000-0005-0000-0000-00003B240000}"/>
    <cellStyle name="SAPBEXstdItem 14 3 2" xfId="5456" xr:uid="{00000000-0005-0000-0000-00003C240000}"/>
    <cellStyle name="SAPBEXstdItem 14 3 2 2" xfId="5457" xr:uid="{00000000-0005-0000-0000-00003D240000}"/>
    <cellStyle name="SAPBEXstdItem 14 3 2 2 2" xfId="9607" xr:uid="{00000000-0005-0000-0000-00003E240000}"/>
    <cellStyle name="SAPBEXstdItem 14 3 2 2_APM NE Q4-2024 Intra" xfId="21755" xr:uid="{A3E6117D-058D-40EE-BB3B-14897E7C76D3}"/>
    <cellStyle name="SAPBEXstdItem 14 3 2 3" xfId="9606" xr:uid="{00000000-0005-0000-0000-00003F240000}"/>
    <cellStyle name="SAPBEXstdItem 14 3 2_APM NE Q4-2024 Intra" xfId="21754" xr:uid="{274BCDA4-337C-45C3-AEA7-F27EA95A08EB}"/>
    <cellStyle name="SAPBEXstdItem 14 3 3" xfId="5458" xr:uid="{00000000-0005-0000-0000-000041240000}"/>
    <cellStyle name="SAPBEXstdItem 14 3 3 2" xfId="5459" xr:uid="{00000000-0005-0000-0000-000042240000}"/>
    <cellStyle name="SAPBEXstdItem 14 3 3 2 2" xfId="9609" xr:uid="{00000000-0005-0000-0000-000043240000}"/>
    <cellStyle name="SAPBEXstdItem 14 3 3 2_APM NE Q4-2024 Intra" xfId="21757" xr:uid="{0541AC83-A11B-4F2C-B594-C9C352DE54AB}"/>
    <cellStyle name="SAPBEXstdItem 14 3 3 3" xfId="9608" xr:uid="{00000000-0005-0000-0000-000044240000}"/>
    <cellStyle name="SAPBEXstdItem 14 3 3_APM NE Q4-2024 Intra" xfId="21756" xr:uid="{7FBEA87B-C6C5-4763-9505-C40045AE4F7F}"/>
    <cellStyle name="SAPBEXstdItem 14 3 4" xfId="5460" xr:uid="{00000000-0005-0000-0000-000046240000}"/>
    <cellStyle name="SAPBEXstdItem 14 3 4 2" xfId="9610" xr:uid="{00000000-0005-0000-0000-000047240000}"/>
    <cellStyle name="SAPBEXstdItem 14 3 4_APM NE Q4-2024 Intra" xfId="21758" xr:uid="{5F346590-35E0-4DB1-9763-61B9777AC088}"/>
    <cellStyle name="SAPBEXstdItem 14 3 5" xfId="9605" xr:uid="{00000000-0005-0000-0000-000048240000}"/>
    <cellStyle name="SAPBEXstdItem 14 3_APM NE Q4-2024 Intra" xfId="21753" xr:uid="{725DDFF1-5047-4391-B62D-DE45AC16E2C9}"/>
    <cellStyle name="SAPBEXstdItem 14 4" xfId="5461" xr:uid="{00000000-0005-0000-0000-00004A240000}"/>
    <cellStyle name="SAPBEXstdItem 14 4 2" xfId="5462" xr:uid="{00000000-0005-0000-0000-00004B240000}"/>
    <cellStyle name="SAPBEXstdItem 14 4 2 2" xfId="5463" xr:uid="{00000000-0005-0000-0000-00004C240000}"/>
    <cellStyle name="SAPBEXstdItem 14 4 2 2 2" xfId="9613" xr:uid="{00000000-0005-0000-0000-00004D240000}"/>
    <cellStyle name="SAPBEXstdItem 14 4 2 2_APM NE Q4-2024 Intra" xfId="21761" xr:uid="{663E482B-0B3E-4B51-85A7-83191A5041E0}"/>
    <cellStyle name="SAPBEXstdItem 14 4 2 3" xfId="9612" xr:uid="{00000000-0005-0000-0000-00004E240000}"/>
    <cellStyle name="SAPBEXstdItem 14 4 2_APM NE Q4-2024 Intra" xfId="21760" xr:uid="{BAAA7DB9-9123-47C5-8806-A65796EAD008}"/>
    <cellStyle name="SAPBEXstdItem 14 4 3" xfId="5464" xr:uid="{00000000-0005-0000-0000-000050240000}"/>
    <cellStyle name="SAPBEXstdItem 14 4 3 2" xfId="5465" xr:uid="{00000000-0005-0000-0000-000051240000}"/>
    <cellStyle name="SAPBEXstdItem 14 4 3 2 2" xfId="9615" xr:uid="{00000000-0005-0000-0000-000052240000}"/>
    <cellStyle name="SAPBEXstdItem 14 4 3 2_APM NE Q4-2024 Intra" xfId="21763" xr:uid="{E4620106-689C-4F70-9A28-FF1DD36ED344}"/>
    <cellStyle name="SAPBEXstdItem 14 4 3 3" xfId="9614" xr:uid="{00000000-0005-0000-0000-000053240000}"/>
    <cellStyle name="SAPBEXstdItem 14 4 3_APM NE Q4-2024 Intra" xfId="21762" xr:uid="{7D229593-070E-4CD9-94D7-75224E37FA10}"/>
    <cellStyle name="SAPBEXstdItem 14 4 4" xfId="5466" xr:uid="{00000000-0005-0000-0000-000055240000}"/>
    <cellStyle name="SAPBEXstdItem 14 4 4 2" xfId="9616" xr:uid="{00000000-0005-0000-0000-000056240000}"/>
    <cellStyle name="SAPBEXstdItem 14 4 4_APM NE Q4-2024 Intra" xfId="21764" xr:uid="{BB2F9007-D994-4594-A304-660F5674B403}"/>
    <cellStyle name="SAPBEXstdItem 14 4 5" xfId="9611" xr:uid="{00000000-0005-0000-0000-000057240000}"/>
    <cellStyle name="SAPBEXstdItem 14 4_APM NE Q4-2024 Intra" xfId="21759" xr:uid="{0C7164EB-8D4D-43E1-A831-A1107CEB7436}"/>
    <cellStyle name="SAPBEXstdItem 14 5" xfId="5467" xr:uid="{00000000-0005-0000-0000-000059240000}"/>
    <cellStyle name="SAPBEXstdItem 14 5 2" xfId="5468" xr:uid="{00000000-0005-0000-0000-00005A240000}"/>
    <cellStyle name="SAPBEXstdItem 14 5 2 2" xfId="9618" xr:uid="{00000000-0005-0000-0000-00005B240000}"/>
    <cellStyle name="SAPBEXstdItem 14 5 2_APM NE Q4-2024 Intra" xfId="21766" xr:uid="{BA7A8F9A-6088-46A7-B713-4114ACA1098E}"/>
    <cellStyle name="SAPBEXstdItem 14 5 3" xfId="9617" xr:uid="{00000000-0005-0000-0000-00005C240000}"/>
    <cellStyle name="SAPBEXstdItem 14 5_APM NE Q4-2024 Intra" xfId="21765" xr:uid="{CAB5714C-3B02-4B12-9F1C-5647892D95E4}"/>
    <cellStyle name="SAPBEXstdItem 14 6" xfId="5469" xr:uid="{00000000-0005-0000-0000-00005E240000}"/>
    <cellStyle name="SAPBEXstdItem 14 6 2" xfId="5470" xr:uid="{00000000-0005-0000-0000-00005F240000}"/>
    <cellStyle name="SAPBEXstdItem 14 6 2 2" xfId="9620" xr:uid="{00000000-0005-0000-0000-000060240000}"/>
    <cellStyle name="SAPBEXstdItem 14 6 2_APM NE Q4-2024 Intra" xfId="21768" xr:uid="{A9A5FD43-8F67-48A6-8DF6-369A6A070970}"/>
    <cellStyle name="SAPBEXstdItem 14 6 3" xfId="9619" xr:uid="{00000000-0005-0000-0000-000061240000}"/>
    <cellStyle name="SAPBEXstdItem 14 6_APM NE Q4-2024 Intra" xfId="21767" xr:uid="{57541D7B-3323-4230-8A6C-B527D7B90B0B}"/>
    <cellStyle name="SAPBEXstdItem 14 7" xfId="5471" xr:uid="{00000000-0005-0000-0000-000063240000}"/>
    <cellStyle name="SAPBEXstdItem 14 7 2" xfId="9621" xr:uid="{00000000-0005-0000-0000-000064240000}"/>
    <cellStyle name="SAPBEXstdItem 14 7_APM NE Q4-2024 Intra" xfId="21769" xr:uid="{7885B521-63B2-43D4-B8ED-EDFF21198946}"/>
    <cellStyle name="SAPBEXstdItem 14 8" xfId="9598" xr:uid="{00000000-0005-0000-0000-000065240000}"/>
    <cellStyle name="SAPBEXstdItem 14_APM NE Q4-2024 Intra" xfId="21746" xr:uid="{F93B733C-2763-4F48-A07B-3175D83106EC}"/>
    <cellStyle name="SAPBEXstdItem 15" xfId="5472" xr:uid="{00000000-0005-0000-0000-000067240000}"/>
    <cellStyle name="SAPBEXstdItem 15 2" xfId="5473" xr:uid="{00000000-0005-0000-0000-000068240000}"/>
    <cellStyle name="SAPBEXstdItem 15 2 2" xfId="5474" xr:uid="{00000000-0005-0000-0000-000069240000}"/>
    <cellStyle name="SAPBEXstdItem 15 2 2 2" xfId="9624" xr:uid="{00000000-0005-0000-0000-00006A240000}"/>
    <cellStyle name="SAPBEXstdItem 15 2 2_APM NE Q4-2024 Intra" xfId="21772" xr:uid="{3C8B1E57-7C80-45C2-B791-F2063F55EF21}"/>
    <cellStyle name="SAPBEXstdItem 15 2 3" xfId="9623" xr:uid="{00000000-0005-0000-0000-00006B240000}"/>
    <cellStyle name="SAPBEXstdItem 15 2_APM NE Q4-2024 Intra" xfId="21771" xr:uid="{0DB1DD33-0692-4442-9A92-D93E0C517CA3}"/>
    <cellStyle name="SAPBEXstdItem 15 3" xfId="5475" xr:uid="{00000000-0005-0000-0000-00006D240000}"/>
    <cellStyle name="SAPBEXstdItem 15 3 2" xfId="5476" xr:uid="{00000000-0005-0000-0000-00006E240000}"/>
    <cellStyle name="SAPBEXstdItem 15 3 2 2" xfId="9626" xr:uid="{00000000-0005-0000-0000-00006F240000}"/>
    <cellStyle name="SAPBEXstdItem 15 3 2_APM NE Q4-2024 Intra" xfId="21774" xr:uid="{85568C48-49B4-41C2-8043-DF4B73DE16F3}"/>
    <cellStyle name="SAPBEXstdItem 15 3 3" xfId="9625" xr:uid="{00000000-0005-0000-0000-000070240000}"/>
    <cellStyle name="SAPBEXstdItem 15 3_APM NE Q4-2024 Intra" xfId="21773" xr:uid="{9BBBC519-6005-4DF7-A4DD-40AEF1700800}"/>
    <cellStyle name="SAPBEXstdItem 15 4" xfId="5477" xr:uid="{00000000-0005-0000-0000-000072240000}"/>
    <cellStyle name="SAPBEXstdItem 15 4 2" xfId="9627" xr:uid="{00000000-0005-0000-0000-000073240000}"/>
    <cellStyle name="SAPBEXstdItem 15 4_APM NE Q4-2024 Intra" xfId="21775" xr:uid="{CE8381F1-F59A-445C-914E-914DEE50DDB4}"/>
    <cellStyle name="SAPBEXstdItem 15 5" xfId="9622" xr:uid="{00000000-0005-0000-0000-000074240000}"/>
    <cellStyle name="SAPBEXstdItem 15_APM NE Q4-2024 Intra" xfId="21770" xr:uid="{379BDAEC-0306-46CA-BDC4-328523B8B29D}"/>
    <cellStyle name="SAPBEXstdItem 16" xfId="5478" xr:uid="{00000000-0005-0000-0000-000076240000}"/>
    <cellStyle name="SAPBEXstdItem 16 2" xfId="5479" xr:uid="{00000000-0005-0000-0000-000077240000}"/>
    <cellStyle name="SAPBEXstdItem 16 2 2" xfId="5480" xr:uid="{00000000-0005-0000-0000-000078240000}"/>
    <cellStyle name="SAPBEXstdItem 16 2 2 2" xfId="9630" xr:uid="{00000000-0005-0000-0000-000079240000}"/>
    <cellStyle name="SAPBEXstdItem 16 2 2_APM NE Q4-2024 Intra" xfId="21778" xr:uid="{152236A4-F250-471F-9CFC-53300E541ECA}"/>
    <cellStyle name="SAPBEXstdItem 16 2 3" xfId="9629" xr:uid="{00000000-0005-0000-0000-00007A240000}"/>
    <cellStyle name="SAPBEXstdItem 16 2_APM NE Q4-2024 Intra" xfId="21777" xr:uid="{32BAB177-362E-44A9-96CB-771D124EEB9E}"/>
    <cellStyle name="SAPBEXstdItem 16 3" xfId="5481" xr:uid="{00000000-0005-0000-0000-00007C240000}"/>
    <cellStyle name="SAPBEXstdItem 16 3 2" xfId="5482" xr:uid="{00000000-0005-0000-0000-00007D240000}"/>
    <cellStyle name="SAPBEXstdItem 16 3 2 2" xfId="9632" xr:uid="{00000000-0005-0000-0000-00007E240000}"/>
    <cellStyle name="SAPBEXstdItem 16 3 2_APM NE Q4-2024 Intra" xfId="21780" xr:uid="{1C866D97-93F7-471A-8E37-533ABCE654EF}"/>
    <cellStyle name="SAPBEXstdItem 16 3 3" xfId="9631" xr:uid="{00000000-0005-0000-0000-00007F240000}"/>
    <cellStyle name="SAPBEXstdItem 16 3_APM NE Q4-2024 Intra" xfId="21779" xr:uid="{65BF5D43-EA07-494A-8A59-A303C1F4FA6A}"/>
    <cellStyle name="SAPBEXstdItem 16 4" xfId="5483" xr:uid="{00000000-0005-0000-0000-000081240000}"/>
    <cellStyle name="SAPBEXstdItem 16 4 2" xfId="9633" xr:uid="{00000000-0005-0000-0000-000082240000}"/>
    <cellStyle name="SAPBEXstdItem 16 4_APM NE Q4-2024 Intra" xfId="21781" xr:uid="{6D8F3A64-4CCB-49DB-9372-F3D21B9DCC9B}"/>
    <cellStyle name="SAPBEXstdItem 16 5" xfId="9628" xr:uid="{00000000-0005-0000-0000-000083240000}"/>
    <cellStyle name="SAPBEXstdItem 16_APM NE Q4-2024 Intra" xfId="21776" xr:uid="{5F04D266-E11D-4411-BE53-A1C3CBCD1207}"/>
    <cellStyle name="SAPBEXstdItem 17" xfId="5484" xr:uid="{00000000-0005-0000-0000-000085240000}"/>
    <cellStyle name="SAPBEXstdItem 17 2" xfId="5485" xr:uid="{00000000-0005-0000-0000-000086240000}"/>
    <cellStyle name="SAPBEXstdItem 17 2 2" xfId="9635" xr:uid="{00000000-0005-0000-0000-000087240000}"/>
    <cellStyle name="SAPBEXstdItem 17 2_APM NE Q4-2024 Intra" xfId="21783" xr:uid="{8BC28E9D-B042-4339-A9BF-FFAD48C277F7}"/>
    <cellStyle name="SAPBEXstdItem 17 3" xfId="9634" xr:uid="{00000000-0005-0000-0000-000088240000}"/>
    <cellStyle name="SAPBEXstdItem 17_APM NE Q4-2024 Intra" xfId="21782" xr:uid="{A15A783F-3D4D-4509-87F8-437359A9A87D}"/>
    <cellStyle name="SAPBEXstdItem 18" xfId="5486" xr:uid="{00000000-0005-0000-0000-00008A240000}"/>
    <cellStyle name="SAPBEXstdItem 18 2" xfId="5487" xr:uid="{00000000-0005-0000-0000-00008B240000}"/>
    <cellStyle name="SAPBEXstdItem 18 2 2" xfId="9637" xr:uid="{00000000-0005-0000-0000-00008C240000}"/>
    <cellStyle name="SAPBEXstdItem 18 2_APM NE Q4-2024 Intra" xfId="21785" xr:uid="{75AFCA24-54AE-4C73-928E-682F63410616}"/>
    <cellStyle name="SAPBEXstdItem 18 3" xfId="9636" xr:uid="{00000000-0005-0000-0000-00008D240000}"/>
    <cellStyle name="SAPBEXstdItem 18_APM NE Q4-2024 Intra" xfId="21784" xr:uid="{2DD4C4F0-716C-4A1C-8CAE-323A78125BF1}"/>
    <cellStyle name="SAPBEXstdItem 19" xfId="5488" xr:uid="{00000000-0005-0000-0000-00008F240000}"/>
    <cellStyle name="SAPBEXstdItem 19 2" xfId="9638" xr:uid="{00000000-0005-0000-0000-000090240000}"/>
    <cellStyle name="SAPBEXstdItem 19_APM NE Q4-2024 Intra" xfId="21786" xr:uid="{11BFED19-EA26-4C0A-96A6-47340430888A}"/>
    <cellStyle name="SAPBEXstdItem 2" xfId="5489" xr:uid="{00000000-0005-0000-0000-000091240000}"/>
    <cellStyle name="SAPBEXstdItem 2 10" xfId="16597" xr:uid="{3E16D20B-C1ED-474D-B75F-34B07049DAD7}"/>
    <cellStyle name="SAPBEXstdItem 2 10 2" xfId="16598" xr:uid="{C8D1E03E-AAA6-4096-AD67-82FC84C1B2AC}"/>
    <cellStyle name="SAPBEXstdItem 2 10_APM NE Q4-2024 Intra" xfId="21788" xr:uid="{66A9FB2D-156F-4500-B662-B074052C44B7}"/>
    <cellStyle name="SAPBEXstdItem 2 11" xfId="16599" xr:uid="{4AC6D5C6-C774-4CED-8428-675F3E75C30B}"/>
    <cellStyle name="SAPBEXstdItem 2 11 2" xfId="16600" xr:uid="{EE244784-860B-4D3C-8C9D-9A311FA19688}"/>
    <cellStyle name="SAPBEXstdItem 2 11_APM NE Q4-2024 Intra" xfId="21789" xr:uid="{47ACEE76-B00D-44DA-9E30-114942E0B804}"/>
    <cellStyle name="SAPBEXstdItem 2 12" xfId="16601" xr:uid="{56F8CA53-9EF4-41A7-839B-830C18EE6994}"/>
    <cellStyle name="SAPBEXstdItem 2 12 2" xfId="16602" xr:uid="{6444247F-6748-4A4F-9AAC-C97FE5700107}"/>
    <cellStyle name="SAPBEXstdItem 2 12_APM NE Q4-2024 Intra" xfId="21790" xr:uid="{0F346F65-755A-42CB-B917-1C65C6069752}"/>
    <cellStyle name="SAPBEXstdItem 2 13" xfId="16603" xr:uid="{978D16F3-B4D4-44B0-A232-7B10D3ED57B7}"/>
    <cellStyle name="SAPBEXstdItem 2 14" xfId="16604" xr:uid="{EA0F0AD4-6DA7-4E5E-9717-7C75838834F6}"/>
    <cellStyle name="SAPBEXstdItem 2 15" xfId="16605" xr:uid="{F7D45D66-31D8-4F6E-8538-58339B0B1A16}"/>
    <cellStyle name="SAPBEXstdItem 2 16" xfId="16606" xr:uid="{3BB38C8A-0F09-4333-BF20-F9CC3B6E2611}"/>
    <cellStyle name="SAPBEXstdItem 2 17" xfId="16607" xr:uid="{DD122A79-4333-4494-83EF-37E90448D48A}"/>
    <cellStyle name="SAPBEXstdItem 2 18" xfId="16608" xr:uid="{145FEC5E-2EE8-4BB6-A670-04D99D57B650}"/>
    <cellStyle name="SAPBEXstdItem 2 2" xfId="5490" xr:uid="{00000000-0005-0000-0000-000092240000}"/>
    <cellStyle name="SAPBEXstdItem 2 2 2" xfId="5491" xr:uid="{00000000-0005-0000-0000-000093240000}"/>
    <cellStyle name="SAPBEXstdItem 2 2 2 2" xfId="5492" xr:uid="{00000000-0005-0000-0000-000094240000}"/>
    <cellStyle name="SAPBEXstdItem 2 2 2 2 2" xfId="5493" xr:uid="{00000000-0005-0000-0000-000095240000}"/>
    <cellStyle name="SAPBEXstdItem 2 2 2 2 2 2" xfId="9643" xr:uid="{00000000-0005-0000-0000-000096240000}"/>
    <cellStyle name="SAPBEXstdItem 2 2 2 2 2_APM NE Q4-2024 Intra" xfId="21794" xr:uid="{1ECBA418-1EC1-4016-A2F3-4AB4DB0D0243}"/>
    <cellStyle name="SAPBEXstdItem 2 2 2 2 3" xfId="9642" xr:uid="{00000000-0005-0000-0000-000097240000}"/>
    <cellStyle name="SAPBEXstdItem 2 2 2 2_APM NE Q4-2024 Intra" xfId="21793" xr:uid="{E4EE9FB4-B55F-4178-9A77-34175202F37E}"/>
    <cellStyle name="SAPBEXstdItem 2 2 2 3" xfId="5494" xr:uid="{00000000-0005-0000-0000-000099240000}"/>
    <cellStyle name="SAPBEXstdItem 2 2 2 3 2" xfId="5495" xr:uid="{00000000-0005-0000-0000-00009A240000}"/>
    <cellStyle name="SAPBEXstdItem 2 2 2 3 2 2" xfId="9645" xr:uid="{00000000-0005-0000-0000-00009B240000}"/>
    <cellStyle name="SAPBEXstdItem 2 2 2 3 2_APM NE Q4-2024 Intra" xfId="21796" xr:uid="{CA2DE74F-163D-42C6-90E1-837575C31904}"/>
    <cellStyle name="SAPBEXstdItem 2 2 2 3 3" xfId="9644" xr:uid="{00000000-0005-0000-0000-00009C240000}"/>
    <cellStyle name="SAPBEXstdItem 2 2 2 3_APM NE Q4-2024 Intra" xfId="21795" xr:uid="{B327A2E2-2450-4914-8669-1AF3601E8C44}"/>
    <cellStyle name="SAPBEXstdItem 2 2 2 4" xfId="5496" xr:uid="{00000000-0005-0000-0000-00009E240000}"/>
    <cellStyle name="SAPBEXstdItem 2 2 2 4 2" xfId="9646" xr:uid="{00000000-0005-0000-0000-00009F240000}"/>
    <cellStyle name="SAPBEXstdItem 2 2 2 4_APM NE Q4-2024 Intra" xfId="21797" xr:uid="{412D3CAB-7A5D-4A20-BB76-DA85D7DBADCB}"/>
    <cellStyle name="SAPBEXstdItem 2 2 2 5" xfId="9641" xr:uid="{00000000-0005-0000-0000-0000A0240000}"/>
    <cellStyle name="SAPBEXstdItem 2 2 2_APM NE Q4-2024 Intra" xfId="21792" xr:uid="{E5E55935-6441-47ED-B631-CF192A1BD83C}"/>
    <cellStyle name="SAPBEXstdItem 2 2 3" xfId="5497" xr:uid="{00000000-0005-0000-0000-0000A2240000}"/>
    <cellStyle name="SAPBEXstdItem 2 2 3 2" xfId="5498" xr:uid="{00000000-0005-0000-0000-0000A3240000}"/>
    <cellStyle name="SAPBEXstdItem 2 2 3 2 2" xfId="5499" xr:uid="{00000000-0005-0000-0000-0000A4240000}"/>
    <cellStyle name="SAPBEXstdItem 2 2 3 2 2 2" xfId="9649" xr:uid="{00000000-0005-0000-0000-0000A5240000}"/>
    <cellStyle name="SAPBEXstdItem 2 2 3 2 2_APM NE Q4-2024 Intra" xfId="21800" xr:uid="{C7ECC37D-05BB-4E13-810E-894B1C4B2BAC}"/>
    <cellStyle name="SAPBEXstdItem 2 2 3 2 3" xfId="9648" xr:uid="{00000000-0005-0000-0000-0000A6240000}"/>
    <cellStyle name="SAPBEXstdItem 2 2 3 2_APM NE Q4-2024 Intra" xfId="21799" xr:uid="{5F567E4B-0A06-48BF-B25C-7D2BD97C38FF}"/>
    <cellStyle name="SAPBEXstdItem 2 2 3 3" xfId="5500" xr:uid="{00000000-0005-0000-0000-0000A8240000}"/>
    <cellStyle name="SAPBEXstdItem 2 2 3 3 2" xfId="5501" xr:uid="{00000000-0005-0000-0000-0000A9240000}"/>
    <cellStyle name="SAPBEXstdItem 2 2 3 3 2 2" xfId="9651" xr:uid="{00000000-0005-0000-0000-0000AA240000}"/>
    <cellStyle name="SAPBEXstdItem 2 2 3 3 2_APM NE Q4-2024 Intra" xfId="21802" xr:uid="{02572B7B-5745-4624-9AF0-2E05B3559418}"/>
    <cellStyle name="SAPBEXstdItem 2 2 3 3 3" xfId="9650" xr:uid="{00000000-0005-0000-0000-0000AB240000}"/>
    <cellStyle name="SAPBEXstdItem 2 2 3 3_APM NE Q4-2024 Intra" xfId="21801" xr:uid="{45FB7D27-EC13-474B-BD74-78562362942D}"/>
    <cellStyle name="SAPBEXstdItem 2 2 3 4" xfId="5502" xr:uid="{00000000-0005-0000-0000-0000AD240000}"/>
    <cellStyle name="SAPBEXstdItem 2 2 3 4 2" xfId="9652" xr:uid="{00000000-0005-0000-0000-0000AE240000}"/>
    <cellStyle name="SAPBEXstdItem 2 2 3 4_APM NE Q4-2024 Intra" xfId="21803" xr:uid="{A2B60AB4-6F05-456D-8F53-E42AD3A07196}"/>
    <cellStyle name="SAPBEXstdItem 2 2 3 5" xfId="9647" xr:uid="{00000000-0005-0000-0000-0000AF240000}"/>
    <cellStyle name="SAPBEXstdItem 2 2 3_APM NE Q4-2024 Intra" xfId="21798" xr:uid="{887ADDB0-6E1D-4FB1-926E-5E55BF663FBC}"/>
    <cellStyle name="SAPBEXstdItem 2 2 4" xfId="5503" xr:uid="{00000000-0005-0000-0000-0000B1240000}"/>
    <cellStyle name="SAPBEXstdItem 2 2 4 2" xfId="5504" xr:uid="{00000000-0005-0000-0000-0000B2240000}"/>
    <cellStyle name="SAPBEXstdItem 2 2 4 2 2" xfId="9654" xr:uid="{00000000-0005-0000-0000-0000B3240000}"/>
    <cellStyle name="SAPBEXstdItem 2 2 4 2_APM NE Q4-2024 Intra" xfId="21805" xr:uid="{7E7E4908-77F3-4322-8D8A-232B8254734B}"/>
    <cellStyle name="SAPBEXstdItem 2 2 4 3" xfId="9653" xr:uid="{00000000-0005-0000-0000-0000B4240000}"/>
    <cellStyle name="SAPBEXstdItem 2 2 4_APM NE Q4-2024 Intra" xfId="21804" xr:uid="{41997073-41E0-442D-910A-7DC1700D37B8}"/>
    <cellStyle name="SAPBEXstdItem 2 2 5" xfId="5505" xr:uid="{00000000-0005-0000-0000-0000B6240000}"/>
    <cellStyle name="SAPBEXstdItem 2 2 5 2" xfId="5506" xr:uid="{00000000-0005-0000-0000-0000B7240000}"/>
    <cellStyle name="SAPBEXstdItem 2 2 5 2 2" xfId="9656" xr:uid="{00000000-0005-0000-0000-0000B8240000}"/>
    <cellStyle name="SAPBEXstdItem 2 2 5 2_APM NE Q4-2024 Intra" xfId="21807" xr:uid="{FD446F55-9474-495C-AFDF-9AC0C372214E}"/>
    <cellStyle name="SAPBEXstdItem 2 2 5 3" xfId="9655" xr:uid="{00000000-0005-0000-0000-0000B9240000}"/>
    <cellStyle name="SAPBEXstdItem 2 2 5_APM NE Q4-2024 Intra" xfId="21806" xr:uid="{95BF8587-36F3-47D1-A4DE-1D4955EF9C15}"/>
    <cellStyle name="SAPBEXstdItem 2 2 6" xfId="5507" xr:uid="{00000000-0005-0000-0000-0000BB240000}"/>
    <cellStyle name="SAPBEXstdItem 2 2 6 2" xfId="9657" xr:uid="{00000000-0005-0000-0000-0000BC240000}"/>
    <cellStyle name="SAPBEXstdItem 2 2 6_APM NE Q4-2024 Intra" xfId="21808" xr:uid="{5A23075E-09EF-440A-9894-CFFAA40B3077}"/>
    <cellStyle name="SAPBEXstdItem 2 2 7" xfId="9640" xr:uid="{00000000-0005-0000-0000-0000BD240000}"/>
    <cellStyle name="SAPBEXstdItem 2 2 8" xfId="16609" xr:uid="{B080FDB1-2723-4E1F-ADD8-F9118EDBEB58}"/>
    <cellStyle name="SAPBEXstdItem 2 2 9" xfId="16610" xr:uid="{37437AE1-145B-47DD-9224-80CCFBEBD3E9}"/>
    <cellStyle name="SAPBEXstdItem 2 2 9 2" xfId="16611" xr:uid="{6F5E09CF-2377-47AC-B1A6-D27566CEE427}"/>
    <cellStyle name="SAPBEXstdItem 2 2 9_APM NE Q4-2024 Intra" xfId="21809" xr:uid="{D95F1814-7469-40CD-BEB1-3D848A6733C6}"/>
    <cellStyle name="SAPBEXstdItem 2 2_APM NE Q4-2024 Intra" xfId="21791" xr:uid="{7903651D-FA06-4C2A-8EB6-2E98AC432FF9}"/>
    <cellStyle name="SAPBEXstdItem 2 3" xfId="5508" xr:uid="{00000000-0005-0000-0000-0000BF240000}"/>
    <cellStyle name="SAPBEXstdItem 2 3 2" xfId="5509" xr:uid="{00000000-0005-0000-0000-0000C0240000}"/>
    <cellStyle name="SAPBEXstdItem 2 3 2 2" xfId="5510" xr:uid="{00000000-0005-0000-0000-0000C1240000}"/>
    <cellStyle name="SAPBEXstdItem 2 3 2 2 2" xfId="9660" xr:uid="{00000000-0005-0000-0000-0000C2240000}"/>
    <cellStyle name="SAPBEXstdItem 2 3 2 2_APM NE Q4-2024 Intra" xfId="21812" xr:uid="{426B723F-D387-46B5-A5B3-BFD9FC7668F0}"/>
    <cellStyle name="SAPBEXstdItem 2 3 2 3" xfId="9659" xr:uid="{00000000-0005-0000-0000-0000C3240000}"/>
    <cellStyle name="SAPBEXstdItem 2 3 2_APM NE Q4-2024 Intra" xfId="21811" xr:uid="{286029AB-ADD0-4C76-A8BF-0D6805EE048E}"/>
    <cellStyle name="SAPBEXstdItem 2 3 3" xfId="5511" xr:uid="{00000000-0005-0000-0000-0000C5240000}"/>
    <cellStyle name="SAPBEXstdItem 2 3 3 2" xfId="5512" xr:uid="{00000000-0005-0000-0000-0000C6240000}"/>
    <cellStyle name="SAPBEXstdItem 2 3 3 2 2" xfId="9662" xr:uid="{00000000-0005-0000-0000-0000C7240000}"/>
    <cellStyle name="SAPBEXstdItem 2 3 3 2_APM NE Q4-2024 Intra" xfId="21814" xr:uid="{A4F02BAA-8E64-43C5-9630-D4F0DBA3D11A}"/>
    <cellStyle name="SAPBEXstdItem 2 3 3 3" xfId="9661" xr:uid="{00000000-0005-0000-0000-0000C8240000}"/>
    <cellStyle name="SAPBEXstdItem 2 3 3_APM NE Q4-2024 Intra" xfId="21813" xr:uid="{ABE6CF33-B408-4112-A829-A1CDD56172FD}"/>
    <cellStyle name="SAPBEXstdItem 2 3 4" xfId="5513" xr:uid="{00000000-0005-0000-0000-0000CA240000}"/>
    <cellStyle name="SAPBEXstdItem 2 3 4 2" xfId="9663" xr:uid="{00000000-0005-0000-0000-0000CB240000}"/>
    <cellStyle name="SAPBEXstdItem 2 3 4_APM NE Q4-2024 Intra" xfId="21815" xr:uid="{334928F9-9462-4D2E-BD53-013872A5588F}"/>
    <cellStyle name="SAPBEXstdItem 2 3 5" xfId="9658" xr:uid="{00000000-0005-0000-0000-0000CC240000}"/>
    <cellStyle name="SAPBEXstdItem 2 3_APM NE Q4-2024 Intra" xfId="21810" xr:uid="{4E17134E-ECBC-4799-B479-231A07870E2C}"/>
    <cellStyle name="SAPBEXstdItem 2 4" xfId="5514" xr:uid="{00000000-0005-0000-0000-0000CE240000}"/>
    <cellStyle name="SAPBEXstdItem 2 4 2" xfId="5515" xr:uid="{00000000-0005-0000-0000-0000CF240000}"/>
    <cellStyle name="SAPBEXstdItem 2 4 2 2" xfId="5516" xr:uid="{00000000-0005-0000-0000-0000D0240000}"/>
    <cellStyle name="SAPBEXstdItem 2 4 2 2 2" xfId="9666" xr:uid="{00000000-0005-0000-0000-0000D1240000}"/>
    <cellStyle name="SAPBEXstdItem 2 4 2 2_APM NE Q4-2024 Intra" xfId="21818" xr:uid="{C5A13BF4-4199-42E7-B9DC-8298C4ADE575}"/>
    <cellStyle name="SAPBEXstdItem 2 4 2 3" xfId="9665" xr:uid="{00000000-0005-0000-0000-0000D2240000}"/>
    <cellStyle name="SAPBEXstdItem 2 4 2_APM NE Q4-2024 Intra" xfId="21817" xr:uid="{6687F5B7-86E2-439E-BB15-BE68136DCAD5}"/>
    <cellStyle name="SAPBEXstdItem 2 4 3" xfId="5517" xr:uid="{00000000-0005-0000-0000-0000D4240000}"/>
    <cellStyle name="SAPBEXstdItem 2 4 3 2" xfId="5518" xr:uid="{00000000-0005-0000-0000-0000D5240000}"/>
    <cellStyle name="SAPBEXstdItem 2 4 3 2 2" xfId="9668" xr:uid="{00000000-0005-0000-0000-0000D6240000}"/>
    <cellStyle name="SAPBEXstdItem 2 4 3 2_APM NE Q4-2024 Intra" xfId="21820" xr:uid="{9B8B551A-81F2-41D9-A57F-A819BB5EEFC5}"/>
    <cellStyle name="SAPBEXstdItem 2 4 3 3" xfId="9667" xr:uid="{00000000-0005-0000-0000-0000D7240000}"/>
    <cellStyle name="SAPBEXstdItem 2 4 3_APM NE Q4-2024 Intra" xfId="21819" xr:uid="{8E54BA4F-7A6B-4E34-9F23-5B16EA3E45AB}"/>
    <cellStyle name="SAPBEXstdItem 2 4 4" xfId="5519" xr:uid="{00000000-0005-0000-0000-0000D9240000}"/>
    <cellStyle name="SAPBEXstdItem 2 4 4 2" xfId="9669" xr:uid="{00000000-0005-0000-0000-0000DA240000}"/>
    <cellStyle name="SAPBEXstdItem 2 4 4_APM NE Q4-2024 Intra" xfId="21821" xr:uid="{342D7EA2-DA62-4689-AE41-19E4D5069AAE}"/>
    <cellStyle name="SAPBEXstdItem 2 4 5" xfId="9664" xr:uid="{00000000-0005-0000-0000-0000DB240000}"/>
    <cellStyle name="SAPBEXstdItem 2 4_APM NE Q4-2024 Intra" xfId="21816" xr:uid="{D8BC7724-8102-4EEA-B601-32A060D28380}"/>
    <cellStyle name="SAPBEXstdItem 2 5" xfId="5520" xr:uid="{00000000-0005-0000-0000-0000DD240000}"/>
    <cellStyle name="SAPBEXstdItem 2 5 2" xfId="5521" xr:uid="{00000000-0005-0000-0000-0000DE240000}"/>
    <cellStyle name="SAPBEXstdItem 2 5 2 2" xfId="9671" xr:uid="{00000000-0005-0000-0000-0000DF240000}"/>
    <cellStyle name="SAPBEXstdItem 2 5 2_APM NE Q4-2024 Intra" xfId="21823" xr:uid="{57080516-0ACE-4D9A-BF4E-11D407C97B3C}"/>
    <cellStyle name="SAPBEXstdItem 2 5 3" xfId="9670" xr:uid="{00000000-0005-0000-0000-0000E0240000}"/>
    <cellStyle name="SAPBEXstdItem 2 5_APM NE Q4-2024 Intra" xfId="21822" xr:uid="{32D26077-870C-43CF-83B1-831D5172A01D}"/>
    <cellStyle name="SAPBEXstdItem 2 6" xfId="5522" xr:uid="{00000000-0005-0000-0000-0000E2240000}"/>
    <cellStyle name="SAPBEXstdItem 2 6 2" xfId="5523" xr:uid="{00000000-0005-0000-0000-0000E3240000}"/>
    <cellStyle name="SAPBEXstdItem 2 6 2 2" xfId="9673" xr:uid="{00000000-0005-0000-0000-0000E4240000}"/>
    <cellStyle name="SAPBEXstdItem 2 6 2_APM NE Q4-2024 Intra" xfId="21825" xr:uid="{BC2CC8E5-F77B-4D1F-A481-B37026E411F3}"/>
    <cellStyle name="SAPBEXstdItem 2 6 3" xfId="9672" xr:uid="{00000000-0005-0000-0000-0000E5240000}"/>
    <cellStyle name="SAPBEXstdItem 2 6_APM NE Q4-2024 Intra" xfId="21824" xr:uid="{0A7BD735-63E0-4478-BB11-52B0DC4ACFB0}"/>
    <cellStyle name="SAPBEXstdItem 2 7" xfId="5524" xr:uid="{00000000-0005-0000-0000-0000E7240000}"/>
    <cellStyle name="SAPBEXstdItem 2 7 2" xfId="9674" xr:uid="{00000000-0005-0000-0000-0000E8240000}"/>
    <cellStyle name="SAPBEXstdItem 2 7_APM NE Q4-2024 Intra" xfId="21826" xr:uid="{09057980-A6BB-43D7-96F6-F84CD3F811B3}"/>
    <cellStyle name="SAPBEXstdItem 2 8" xfId="9639" xr:uid="{00000000-0005-0000-0000-0000E9240000}"/>
    <cellStyle name="SAPBEXstdItem 2 8 2" xfId="16612" xr:uid="{A1EDC465-6FA6-4EBD-8B3D-E4B3BAFA6E64}"/>
    <cellStyle name="SAPBEXstdItem 2 8_BS" xfId="17934" xr:uid="{BCC51B67-1D75-4E20-83B9-58E587032E65}"/>
    <cellStyle name="SAPBEXstdItem 2 9" xfId="16613" xr:uid="{16057524-5F1D-4731-BA2D-B9A3C0EB02E4}"/>
    <cellStyle name="SAPBEXstdItem 2 9 2" xfId="16614" xr:uid="{D23C1825-CD4A-4104-8181-20D3406B0902}"/>
    <cellStyle name="SAPBEXstdItem 2 9_APM NE Q4-2024 Intra" xfId="21827" xr:uid="{F558D2D4-9C7B-44E9-ACA5-C41B59952763}"/>
    <cellStyle name="SAPBEXstdItem 2_APM NE Q4-2024 Intra" xfId="21787" xr:uid="{A5A16DA0-55C3-4531-ACCC-4C6DAA84721C}"/>
    <cellStyle name="SAPBEXstdItem 20" xfId="9501" xr:uid="{00000000-0005-0000-0000-0000EB240000}"/>
    <cellStyle name="SAPBEXstdItem 3" xfId="5525" xr:uid="{00000000-0005-0000-0000-0000EC240000}"/>
    <cellStyle name="SAPBEXstdItem 3 10" xfId="16615" xr:uid="{5FDC2637-9A6D-468F-9180-2AD40B9D718B}"/>
    <cellStyle name="SAPBEXstdItem 3 11" xfId="16616" xr:uid="{028A7B58-5F03-47CE-A352-088F908B48F5}"/>
    <cellStyle name="SAPBEXstdItem 3 11 2" xfId="16617" xr:uid="{A275C739-F0D0-4947-8CF3-2AC62D805AF6}"/>
    <cellStyle name="SAPBEXstdItem 3 11_APM NE Q4-2024 Intra" xfId="21829" xr:uid="{37A33FF8-C8DF-4014-A766-F0528FFAFF90}"/>
    <cellStyle name="SAPBEXstdItem 3 2" xfId="5526" xr:uid="{00000000-0005-0000-0000-0000ED240000}"/>
    <cellStyle name="SAPBEXstdItem 3 2 2" xfId="5527" xr:uid="{00000000-0005-0000-0000-0000EE240000}"/>
    <cellStyle name="SAPBEXstdItem 3 2 2 2" xfId="5528" xr:uid="{00000000-0005-0000-0000-0000EF240000}"/>
    <cellStyle name="SAPBEXstdItem 3 2 2 2 2" xfId="9678" xr:uid="{00000000-0005-0000-0000-0000F0240000}"/>
    <cellStyle name="SAPBEXstdItem 3 2 2 2_APM NE Q4-2024 Intra" xfId="21832" xr:uid="{779992B8-80BF-428C-BAEA-C774418BF8DD}"/>
    <cellStyle name="SAPBEXstdItem 3 2 2 3" xfId="9677" xr:uid="{00000000-0005-0000-0000-0000F1240000}"/>
    <cellStyle name="SAPBEXstdItem 3 2 2_APM NE Q4-2024 Intra" xfId="21831" xr:uid="{99258D40-63E3-45EA-8C8C-C19D57BBE21F}"/>
    <cellStyle name="SAPBEXstdItem 3 2 3" xfId="5529" xr:uid="{00000000-0005-0000-0000-0000F3240000}"/>
    <cellStyle name="SAPBEXstdItem 3 2 3 2" xfId="5530" xr:uid="{00000000-0005-0000-0000-0000F4240000}"/>
    <cellStyle name="SAPBEXstdItem 3 2 3 2 2" xfId="9680" xr:uid="{00000000-0005-0000-0000-0000F5240000}"/>
    <cellStyle name="SAPBEXstdItem 3 2 3 2_APM NE Q4-2024 Intra" xfId="21834" xr:uid="{49C21F4A-2526-4E90-92A5-5661CD2504DD}"/>
    <cellStyle name="SAPBEXstdItem 3 2 3 3" xfId="9679" xr:uid="{00000000-0005-0000-0000-0000F6240000}"/>
    <cellStyle name="SAPBEXstdItem 3 2 3_APM NE Q4-2024 Intra" xfId="21833" xr:uid="{6CDAACBA-D179-4916-9BE2-D8669215A4D8}"/>
    <cellStyle name="SAPBEXstdItem 3 2 4" xfId="5531" xr:uid="{00000000-0005-0000-0000-0000F8240000}"/>
    <cellStyle name="SAPBEXstdItem 3 2 4 2" xfId="9681" xr:uid="{00000000-0005-0000-0000-0000F9240000}"/>
    <cellStyle name="SAPBEXstdItem 3 2 4_APM NE Q4-2024 Intra" xfId="21835" xr:uid="{C214D3E9-2E41-48DF-B164-FD3E381E7DD5}"/>
    <cellStyle name="SAPBEXstdItem 3 2 5" xfId="9676" xr:uid="{00000000-0005-0000-0000-0000FA240000}"/>
    <cellStyle name="SAPBEXstdItem 3 2 6" xfId="16618" xr:uid="{DD1D2159-43FF-4035-B388-A1182A0B497E}"/>
    <cellStyle name="SAPBEXstdItem 3 2 7" xfId="16619" xr:uid="{004B2F40-343B-41B9-BAD2-AAF2DD0BDF0A}"/>
    <cellStyle name="SAPBEXstdItem 3 2 8" xfId="16620" xr:uid="{ADD9D1FA-5937-42DF-8BF6-4566793FE8A6}"/>
    <cellStyle name="SAPBEXstdItem 3 2 8 2" xfId="16621" xr:uid="{D2080CA0-53A3-4D69-9024-1DE937BD7BB8}"/>
    <cellStyle name="SAPBEXstdItem 3 2 8_APM NE Q4-2024 Intra" xfId="21836" xr:uid="{1258A8B4-D674-4FE0-B7CA-814162AF0B75}"/>
    <cellStyle name="SAPBEXstdItem 3 2_APM NE Q4-2024 Intra" xfId="21830" xr:uid="{BD38C226-88BF-4E96-8C29-45E95BB88DEB}"/>
    <cellStyle name="SAPBEXstdItem 3 3" xfId="5532" xr:uid="{00000000-0005-0000-0000-0000FC240000}"/>
    <cellStyle name="SAPBEXstdItem 3 3 2" xfId="5533" xr:uid="{00000000-0005-0000-0000-0000FD240000}"/>
    <cellStyle name="SAPBEXstdItem 3 3 2 2" xfId="5534" xr:uid="{00000000-0005-0000-0000-0000FE240000}"/>
    <cellStyle name="SAPBEXstdItem 3 3 2 2 2" xfId="9684" xr:uid="{00000000-0005-0000-0000-0000FF240000}"/>
    <cellStyle name="SAPBEXstdItem 3 3 2 2_APM NE Q4-2024 Intra" xfId="21839" xr:uid="{F9B0AEB1-EBA9-4C08-B48A-6BEFE5EEB203}"/>
    <cellStyle name="SAPBEXstdItem 3 3 2 3" xfId="9683" xr:uid="{00000000-0005-0000-0000-000000250000}"/>
    <cellStyle name="SAPBEXstdItem 3 3 2_APM NE Q4-2024 Intra" xfId="21838" xr:uid="{C21AFD24-6C99-49A6-8BCC-34141CA9A415}"/>
    <cellStyle name="SAPBEXstdItem 3 3 3" xfId="5535" xr:uid="{00000000-0005-0000-0000-000002250000}"/>
    <cellStyle name="SAPBEXstdItem 3 3 3 2" xfId="5536" xr:uid="{00000000-0005-0000-0000-000003250000}"/>
    <cellStyle name="SAPBEXstdItem 3 3 3 2 2" xfId="9686" xr:uid="{00000000-0005-0000-0000-000004250000}"/>
    <cellStyle name="SAPBEXstdItem 3 3 3 2_APM NE Q4-2024 Intra" xfId="21841" xr:uid="{C166A3F9-FBF1-411D-AC8C-9CB71830B42E}"/>
    <cellStyle name="SAPBEXstdItem 3 3 3 3" xfId="9685" xr:uid="{00000000-0005-0000-0000-000005250000}"/>
    <cellStyle name="SAPBEXstdItem 3 3 3_APM NE Q4-2024 Intra" xfId="21840" xr:uid="{16287CA4-1704-4AD0-890A-2D1426A692FA}"/>
    <cellStyle name="SAPBEXstdItem 3 3 4" xfId="5537" xr:uid="{00000000-0005-0000-0000-000007250000}"/>
    <cellStyle name="SAPBEXstdItem 3 3 4 2" xfId="9687" xr:uid="{00000000-0005-0000-0000-000008250000}"/>
    <cellStyle name="SAPBEXstdItem 3 3 4_APM NE Q4-2024 Intra" xfId="21842" xr:uid="{BB3932B8-25CB-4C62-BC24-E80745650971}"/>
    <cellStyle name="SAPBEXstdItem 3 3 5" xfId="9682" xr:uid="{00000000-0005-0000-0000-000009250000}"/>
    <cellStyle name="SAPBEXstdItem 3 3 6" xfId="16622" xr:uid="{D2A4DE2E-30EE-4878-8502-2A9C84BF9ABB}"/>
    <cellStyle name="SAPBEXstdItem 3 3 7" xfId="16623" xr:uid="{6F8A3499-C808-4E69-ABCA-C2D10295B0A5}"/>
    <cellStyle name="SAPBEXstdItem 3 3 8" xfId="16624" xr:uid="{5CDFC7F1-3EC0-4CDB-8FC9-127691351A31}"/>
    <cellStyle name="SAPBEXstdItem 3 3 8 2" xfId="16625" xr:uid="{9125CDCD-1BF9-497A-BB0E-81E6E7D32C80}"/>
    <cellStyle name="SAPBEXstdItem 3 3 8_APM NE Q4-2024 Intra" xfId="21843" xr:uid="{074E9DAD-3AD1-4AF0-BDEE-FFB23CAFA41D}"/>
    <cellStyle name="SAPBEXstdItem 3 3_APM NE Q4-2024 Intra" xfId="21837" xr:uid="{F40F3735-9EF0-4B32-A9EB-BE6B281E3229}"/>
    <cellStyle name="SAPBEXstdItem 3 4" xfId="5538" xr:uid="{00000000-0005-0000-0000-00000B250000}"/>
    <cellStyle name="SAPBEXstdItem 3 4 2" xfId="5539" xr:uid="{00000000-0005-0000-0000-00000C250000}"/>
    <cellStyle name="SAPBEXstdItem 3 4 2 2" xfId="9689" xr:uid="{00000000-0005-0000-0000-00000D250000}"/>
    <cellStyle name="SAPBEXstdItem 3 4 2_APM NE Q4-2024 Intra" xfId="21845" xr:uid="{F56AC3C9-4F3A-48D5-A037-CBEE9BF13632}"/>
    <cellStyle name="SAPBEXstdItem 3 4 3" xfId="9688" xr:uid="{00000000-0005-0000-0000-00000E250000}"/>
    <cellStyle name="SAPBEXstdItem 3 4 3 2" xfId="16626" xr:uid="{71641E89-6575-4618-967F-3D32443CF529}"/>
    <cellStyle name="SAPBEXstdItem 3 4 3_BS" xfId="17935" xr:uid="{20B25653-C3E5-4F91-9FB7-21F9893770B8}"/>
    <cellStyle name="SAPBEXstdItem 3 4 4" xfId="16627" xr:uid="{E30C2B17-DF60-4E57-8A0F-C9B9F6005641}"/>
    <cellStyle name="SAPBEXstdItem 3 4 4 2" xfId="16628" xr:uid="{D00D80BF-B916-4736-B912-DA7C3F39A71E}"/>
    <cellStyle name="SAPBEXstdItem 3 4 4_APM NE Q4-2024 Intra" xfId="21846" xr:uid="{19D25DC6-B44A-482C-8DDF-78E00D333EF5}"/>
    <cellStyle name="SAPBEXstdItem 3 4 5" xfId="16629" xr:uid="{8ECF8B9D-A1C8-45BD-A58B-C7ABBFD13A44}"/>
    <cellStyle name="SAPBEXstdItem 3 4 6" xfId="16630" xr:uid="{317AE84F-2E08-422B-8C8B-64E50CCB19BF}"/>
    <cellStyle name="SAPBEXstdItem 3 4 7" xfId="16631" xr:uid="{CAEF38D6-15EA-4ECA-B369-580FEF32C428}"/>
    <cellStyle name="SAPBEXstdItem 3 4 8" xfId="16632" xr:uid="{9D8DEAF7-0750-44B0-A730-B17C43AF09DC}"/>
    <cellStyle name="SAPBEXstdItem 3 4 8 2" xfId="16633" xr:uid="{182CAC83-1B0D-4789-BF5B-9F831E8B2B12}"/>
    <cellStyle name="SAPBEXstdItem 3 4 8_APM NE Q4-2024 Intra" xfId="21847" xr:uid="{68A2009E-5A99-45BB-B45A-FA24974AE1DE}"/>
    <cellStyle name="SAPBEXstdItem 3 4_APM NE Q4-2024 Intra" xfId="21844" xr:uid="{B891E062-BD7D-4111-B9C3-8610027078A7}"/>
    <cellStyle name="SAPBEXstdItem 3 5" xfId="5540" xr:uid="{00000000-0005-0000-0000-000010250000}"/>
    <cellStyle name="SAPBEXstdItem 3 5 2" xfId="5541" xr:uid="{00000000-0005-0000-0000-000011250000}"/>
    <cellStyle name="SAPBEXstdItem 3 5 2 2" xfId="9691" xr:uid="{00000000-0005-0000-0000-000012250000}"/>
    <cellStyle name="SAPBEXstdItem 3 5 2_APM NE Q4-2024 Intra" xfId="21849" xr:uid="{5BA2DB50-870C-49C7-8C82-93BA3EF9C075}"/>
    <cellStyle name="SAPBEXstdItem 3 5 3" xfId="9690" xr:uid="{00000000-0005-0000-0000-000013250000}"/>
    <cellStyle name="SAPBEXstdItem 3 5_APM NE Q4-2024 Intra" xfId="21848" xr:uid="{8EA35DB8-51D7-4508-AFD1-69C0E4EBBC85}"/>
    <cellStyle name="SAPBEXstdItem 3 6" xfId="5542" xr:uid="{00000000-0005-0000-0000-000015250000}"/>
    <cellStyle name="SAPBEXstdItem 3 6 2" xfId="9692" xr:uid="{00000000-0005-0000-0000-000016250000}"/>
    <cellStyle name="SAPBEXstdItem 3 6_APM NE Q4-2024 Intra" xfId="21850" xr:uid="{07F3A6D8-DB79-42EB-98D2-F37D78F62D9D}"/>
    <cellStyle name="SAPBEXstdItem 3 7" xfId="9675" xr:uid="{00000000-0005-0000-0000-000017250000}"/>
    <cellStyle name="SAPBEXstdItem 3 7 2" xfId="16634" xr:uid="{5D69DE8B-FB45-4654-B6D4-86248FAB09FB}"/>
    <cellStyle name="SAPBEXstdItem 3 7_BS" xfId="17936" xr:uid="{7221CAD0-076D-4990-B1A2-A082F1CB0BAB}"/>
    <cellStyle name="SAPBEXstdItem 3 8" xfId="16635" xr:uid="{F9A960CB-A419-44B2-8B3E-67F4D462F6EC}"/>
    <cellStyle name="SAPBEXstdItem 3 9" xfId="16636" xr:uid="{C1EE8BE6-8719-4A84-9733-7950F3DF0909}"/>
    <cellStyle name="SAPBEXstdItem 3_APM NE Q4-2024 Intra" xfId="21828" xr:uid="{C7013151-3DE8-44AC-AF48-6BCC94BD595B}"/>
    <cellStyle name="SAPBEXstdItem 4" xfId="5543" xr:uid="{00000000-0005-0000-0000-000019250000}"/>
    <cellStyle name="SAPBEXstdItem 4 10" xfId="16637" xr:uid="{08EFDACA-E6E5-4D9B-BDED-EAAAA2242B54}"/>
    <cellStyle name="SAPBEXstdItem 4 10 2" xfId="16638" xr:uid="{3663A1DE-60EE-4573-BB49-2EE57674ECFA}"/>
    <cellStyle name="SAPBEXstdItem 4 10_APM NE Q4-2024 Intra" xfId="21852" xr:uid="{7E47E335-EAA6-410E-956B-4A54C7B2DBDD}"/>
    <cellStyle name="SAPBEXstdItem 4 2" xfId="5544" xr:uid="{00000000-0005-0000-0000-00001A250000}"/>
    <cellStyle name="SAPBEXstdItem 4 2 2" xfId="5545" xr:uid="{00000000-0005-0000-0000-00001B250000}"/>
    <cellStyle name="SAPBEXstdItem 4 2 2 2" xfId="5546" xr:uid="{00000000-0005-0000-0000-00001C250000}"/>
    <cellStyle name="SAPBEXstdItem 4 2 2 2 2" xfId="9696" xr:uid="{00000000-0005-0000-0000-00001D250000}"/>
    <cellStyle name="SAPBEXstdItem 4 2 2 2_APM NE Q4-2024 Intra" xfId="21855" xr:uid="{43589EDE-4B05-45AB-8A31-EDC590BF881D}"/>
    <cellStyle name="SAPBEXstdItem 4 2 2 3" xfId="9695" xr:uid="{00000000-0005-0000-0000-00001E250000}"/>
    <cellStyle name="SAPBEXstdItem 4 2 2_APM NE Q4-2024 Intra" xfId="21854" xr:uid="{239538F3-6297-4EF7-818D-5D1A1DA20839}"/>
    <cellStyle name="SAPBEXstdItem 4 2 3" xfId="5547" xr:uid="{00000000-0005-0000-0000-000020250000}"/>
    <cellStyle name="SAPBEXstdItem 4 2 3 2" xfId="5548" xr:uid="{00000000-0005-0000-0000-000021250000}"/>
    <cellStyle name="SAPBEXstdItem 4 2 3 2 2" xfId="9698" xr:uid="{00000000-0005-0000-0000-000022250000}"/>
    <cellStyle name="SAPBEXstdItem 4 2 3 2_APM NE Q4-2024 Intra" xfId="21857" xr:uid="{803EBEFC-6EF4-4BAC-AC31-01765142EFB6}"/>
    <cellStyle name="SAPBEXstdItem 4 2 3 3" xfId="9697" xr:uid="{00000000-0005-0000-0000-000023250000}"/>
    <cellStyle name="SAPBEXstdItem 4 2 3_APM NE Q4-2024 Intra" xfId="21856" xr:uid="{258C3D9D-A65A-4622-94CD-E87709ECE6B9}"/>
    <cellStyle name="SAPBEXstdItem 4 2 4" xfId="5549" xr:uid="{00000000-0005-0000-0000-000025250000}"/>
    <cellStyle name="SAPBEXstdItem 4 2 4 2" xfId="9699" xr:uid="{00000000-0005-0000-0000-000026250000}"/>
    <cellStyle name="SAPBEXstdItem 4 2 4_APM NE Q4-2024 Intra" xfId="21858" xr:uid="{E82EF3B2-F092-4CAD-8FAA-08EC3FCBB2C7}"/>
    <cellStyle name="SAPBEXstdItem 4 2 5" xfId="9694" xr:uid="{00000000-0005-0000-0000-000027250000}"/>
    <cellStyle name="SAPBEXstdItem 4 2 6" xfId="16639" xr:uid="{8A1DACF9-9973-4CCC-98DD-47984A215DA3}"/>
    <cellStyle name="SAPBEXstdItem 4 2 7" xfId="16640" xr:uid="{3EFE9D24-7201-4540-8FB3-9A04072E13D4}"/>
    <cellStyle name="SAPBEXstdItem 4 2 8" xfId="16641" xr:uid="{5E51F659-A344-407C-A102-3A2113FA36EF}"/>
    <cellStyle name="SAPBEXstdItem 4 2 8 2" xfId="16642" xr:uid="{83FEA19C-EAE3-4119-9564-C22695460515}"/>
    <cellStyle name="SAPBEXstdItem 4 2 8_APM NE Q4-2024 Intra" xfId="21859" xr:uid="{E7A94367-913F-44E7-B2B0-EF39F16D8C06}"/>
    <cellStyle name="SAPBEXstdItem 4 2_APM NE Q4-2024 Intra" xfId="21853" xr:uid="{67F16627-E157-4B63-9048-110217451635}"/>
    <cellStyle name="SAPBEXstdItem 4 3" xfId="5550" xr:uid="{00000000-0005-0000-0000-000029250000}"/>
    <cellStyle name="SAPBEXstdItem 4 3 2" xfId="5551" xr:uid="{00000000-0005-0000-0000-00002A250000}"/>
    <cellStyle name="SAPBEXstdItem 4 3 2 2" xfId="5552" xr:uid="{00000000-0005-0000-0000-00002B250000}"/>
    <cellStyle name="SAPBEXstdItem 4 3 2 2 2" xfId="9702" xr:uid="{00000000-0005-0000-0000-00002C250000}"/>
    <cellStyle name="SAPBEXstdItem 4 3 2 2_APM NE Q4-2024 Intra" xfId="21862" xr:uid="{6848D7EF-B3E0-4360-A1C2-90C1B83B1AE5}"/>
    <cellStyle name="SAPBEXstdItem 4 3 2 3" xfId="9701" xr:uid="{00000000-0005-0000-0000-00002D250000}"/>
    <cellStyle name="SAPBEXstdItem 4 3 2_APM NE Q4-2024 Intra" xfId="21861" xr:uid="{782BDE26-099D-4EA8-B898-E9183E1A896B}"/>
    <cellStyle name="SAPBEXstdItem 4 3 3" xfId="5553" xr:uid="{00000000-0005-0000-0000-00002F250000}"/>
    <cellStyle name="SAPBEXstdItem 4 3 3 2" xfId="5554" xr:uid="{00000000-0005-0000-0000-000030250000}"/>
    <cellStyle name="SAPBEXstdItem 4 3 3 2 2" xfId="9704" xr:uid="{00000000-0005-0000-0000-000031250000}"/>
    <cellStyle name="SAPBEXstdItem 4 3 3 2_APM NE Q4-2024 Intra" xfId="21864" xr:uid="{584BB035-7053-42FE-B0E8-E1641209C6B3}"/>
    <cellStyle name="SAPBEXstdItem 4 3 3 3" xfId="9703" xr:uid="{00000000-0005-0000-0000-000032250000}"/>
    <cellStyle name="SAPBEXstdItem 4 3 3_APM NE Q4-2024 Intra" xfId="21863" xr:uid="{A783D5AD-641F-4993-BF9B-5B15D75414F1}"/>
    <cellStyle name="SAPBEXstdItem 4 3 4" xfId="5555" xr:uid="{00000000-0005-0000-0000-000034250000}"/>
    <cellStyle name="SAPBEXstdItem 4 3 4 2" xfId="9705" xr:uid="{00000000-0005-0000-0000-000035250000}"/>
    <cellStyle name="SAPBEXstdItem 4 3 4_APM NE Q4-2024 Intra" xfId="21865" xr:uid="{C48A3591-BC47-4EF2-97E8-10669BB3B19A}"/>
    <cellStyle name="SAPBEXstdItem 4 3 5" xfId="9700" xr:uid="{00000000-0005-0000-0000-000036250000}"/>
    <cellStyle name="SAPBEXstdItem 4 3 6" xfId="16643" xr:uid="{02EEAEBA-1966-48A6-9F2F-6AE27A07F877}"/>
    <cellStyle name="SAPBEXstdItem 4 3 7" xfId="16644" xr:uid="{126E03D4-64DB-4466-BE3E-9D2E11EB6211}"/>
    <cellStyle name="SAPBEXstdItem 4 3 8" xfId="16645" xr:uid="{D27598DD-75A9-4FB7-91BA-C2C96F25BF64}"/>
    <cellStyle name="SAPBEXstdItem 4 3 8 2" xfId="16646" xr:uid="{82A630BE-A2F0-4E81-8D77-FB2338512490}"/>
    <cellStyle name="SAPBEXstdItem 4 3 8_APM NE Q4-2024 Intra" xfId="21866" xr:uid="{31206E81-69E9-4FE7-848E-5092621D3E0E}"/>
    <cellStyle name="SAPBEXstdItem 4 3_APM NE Q4-2024 Intra" xfId="21860" xr:uid="{52B39166-D16B-40A2-BB51-9ADC686076E5}"/>
    <cellStyle name="SAPBEXstdItem 4 4" xfId="5556" xr:uid="{00000000-0005-0000-0000-000038250000}"/>
    <cellStyle name="SAPBEXstdItem 4 4 2" xfId="5557" xr:uid="{00000000-0005-0000-0000-000039250000}"/>
    <cellStyle name="SAPBEXstdItem 4 4 2 2" xfId="5558" xr:uid="{00000000-0005-0000-0000-00003A250000}"/>
    <cellStyle name="SAPBEXstdItem 4 4 2 2 2" xfId="9708" xr:uid="{00000000-0005-0000-0000-00003B250000}"/>
    <cellStyle name="SAPBEXstdItem 4 4 2 2_APM NE Q4-2024 Intra" xfId="21869" xr:uid="{6693BD62-7ACF-4382-A15E-D40794EF7A25}"/>
    <cellStyle name="SAPBEXstdItem 4 4 2 3" xfId="9707" xr:uid="{00000000-0005-0000-0000-00003C250000}"/>
    <cellStyle name="SAPBEXstdItem 4 4 2_APM NE Q4-2024 Intra" xfId="21868" xr:uid="{C81962A2-9976-4D98-96A6-FC24E6487A90}"/>
    <cellStyle name="SAPBEXstdItem 4 4 3" xfId="5559" xr:uid="{00000000-0005-0000-0000-00003E250000}"/>
    <cellStyle name="SAPBEXstdItem 4 4 3 2" xfId="5560" xr:uid="{00000000-0005-0000-0000-00003F250000}"/>
    <cellStyle name="SAPBEXstdItem 4 4 3 2 2" xfId="9710" xr:uid="{00000000-0005-0000-0000-000040250000}"/>
    <cellStyle name="SAPBEXstdItem 4 4 3 2_APM NE Q4-2024 Intra" xfId="21871" xr:uid="{3D764422-E871-44B0-8DE2-94B094D6A299}"/>
    <cellStyle name="SAPBEXstdItem 4 4 3 3" xfId="9709" xr:uid="{00000000-0005-0000-0000-000041250000}"/>
    <cellStyle name="SAPBEXstdItem 4 4 3_APM NE Q4-2024 Intra" xfId="21870" xr:uid="{55870C1E-3629-4381-A8AC-F039CF157EFA}"/>
    <cellStyle name="SAPBEXstdItem 4 4 4" xfId="5561" xr:uid="{00000000-0005-0000-0000-000043250000}"/>
    <cellStyle name="SAPBEXstdItem 4 4 4 2" xfId="9711" xr:uid="{00000000-0005-0000-0000-000044250000}"/>
    <cellStyle name="SAPBEXstdItem 4 4 4_APM NE Q4-2024 Intra" xfId="21872" xr:uid="{9B8BCD26-E6E9-4DCB-93F5-CE260851C670}"/>
    <cellStyle name="SAPBEXstdItem 4 4 5" xfId="9706" xr:uid="{00000000-0005-0000-0000-000045250000}"/>
    <cellStyle name="SAPBEXstdItem 4 4_APM NE Q4-2024 Intra" xfId="21867" xr:uid="{91BE443B-0278-48DB-9067-D72CB286A5DF}"/>
    <cellStyle name="SAPBEXstdItem 4 5" xfId="5562" xr:uid="{00000000-0005-0000-0000-000047250000}"/>
    <cellStyle name="SAPBEXstdItem 4 5 2" xfId="5563" xr:uid="{00000000-0005-0000-0000-000048250000}"/>
    <cellStyle name="SAPBEXstdItem 4 5 2 2" xfId="9713" xr:uid="{00000000-0005-0000-0000-000049250000}"/>
    <cellStyle name="SAPBEXstdItem 4 5 2_APM NE Q4-2024 Intra" xfId="21874" xr:uid="{D7BC66BF-158C-4865-8D62-2DCAF8534042}"/>
    <cellStyle name="SAPBEXstdItem 4 5 3" xfId="9712" xr:uid="{00000000-0005-0000-0000-00004A250000}"/>
    <cellStyle name="SAPBEXstdItem 4 5_APM NE Q4-2024 Intra" xfId="21873" xr:uid="{62E3AAC6-2798-4791-AF0E-C6C9101E598D}"/>
    <cellStyle name="SAPBEXstdItem 4 6" xfId="5564" xr:uid="{00000000-0005-0000-0000-00004C250000}"/>
    <cellStyle name="SAPBEXstdItem 4 6 2" xfId="5565" xr:uid="{00000000-0005-0000-0000-00004D250000}"/>
    <cellStyle name="SAPBEXstdItem 4 6 2 2" xfId="9715" xr:uid="{00000000-0005-0000-0000-00004E250000}"/>
    <cellStyle name="SAPBEXstdItem 4 6 2_APM NE Q4-2024 Intra" xfId="21876" xr:uid="{914BDF49-293A-4B39-9A26-00676E03D6E7}"/>
    <cellStyle name="SAPBEXstdItem 4 6 3" xfId="9714" xr:uid="{00000000-0005-0000-0000-00004F250000}"/>
    <cellStyle name="SAPBEXstdItem 4 6_APM NE Q4-2024 Intra" xfId="21875" xr:uid="{64EB06BC-3885-459E-9B15-F41B295C4A59}"/>
    <cellStyle name="SAPBEXstdItem 4 7" xfId="5566" xr:uid="{00000000-0005-0000-0000-000051250000}"/>
    <cellStyle name="SAPBEXstdItem 4 7 2" xfId="9716" xr:uid="{00000000-0005-0000-0000-000052250000}"/>
    <cellStyle name="SAPBEXstdItem 4 7_APM NE Q4-2024 Intra" xfId="21877" xr:uid="{44E98D32-1E23-4307-A821-68ED1FF0B04B}"/>
    <cellStyle name="SAPBEXstdItem 4 8" xfId="9693" xr:uid="{00000000-0005-0000-0000-000053250000}"/>
    <cellStyle name="SAPBEXstdItem 4 9" xfId="16647" xr:uid="{E239C179-5A8C-4126-AB30-770EA4B7BE89}"/>
    <cellStyle name="SAPBEXstdItem 4_APM NE Q4-2024 Intra" xfId="21851" xr:uid="{28161E17-FA23-4765-938A-A3445C73619E}"/>
    <cellStyle name="SAPBEXstdItem 5" xfId="5567" xr:uid="{00000000-0005-0000-0000-000055250000}"/>
    <cellStyle name="SAPBEXstdItem 5 2" xfId="5568" xr:uid="{00000000-0005-0000-0000-000056250000}"/>
    <cellStyle name="SAPBEXstdItem 5 2 2" xfId="5569" xr:uid="{00000000-0005-0000-0000-000057250000}"/>
    <cellStyle name="SAPBEXstdItem 5 2 2 2" xfId="5570" xr:uid="{00000000-0005-0000-0000-000058250000}"/>
    <cellStyle name="SAPBEXstdItem 5 2 2 2 2" xfId="9720" xr:uid="{00000000-0005-0000-0000-000059250000}"/>
    <cellStyle name="SAPBEXstdItem 5 2 2 2_APM NE Q4-2024 Intra" xfId="21881" xr:uid="{66A1C3D2-19FC-400B-A373-832ACA8DAE90}"/>
    <cellStyle name="SAPBEXstdItem 5 2 2 3" xfId="9719" xr:uid="{00000000-0005-0000-0000-00005A250000}"/>
    <cellStyle name="SAPBEXstdItem 5 2 2_APM NE Q4-2024 Intra" xfId="21880" xr:uid="{33C5BB0B-3589-4113-9842-6F546402C338}"/>
    <cellStyle name="SAPBEXstdItem 5 2 3" xfId="5571" xr:uid="{00000000-0005-0000-0000-00005C250000}"/>
    <cellStyle name="SAPBEXstdItem 5 2 3 2" xfId="5572" xr:uid="{00000000-0005-0000-0000-00005D250000}"/>
    <cellStyle name="SAPBEXstdItem 5 2 3 2 2" xfId="9722" xr:uid="{00000000-0005-0000-0000-00005E250000}"/>
    <cellStyle name="SAPBEXstdItem 5 2 3 2_APM NE Q4-2024 Intra" xfId="21883" xr:uid="{E0E64924-1699-4C0E-94C1-1C52F2677498}"/>
    <cellStyle name="SAPBEXstdItem 5 2 3 3" xfId="9721" xr:uid="{00000000-0005-0000-0000-00005F250000}"/>
    <cellStyle name="SAPBEXstdItem 5 2 3_APM NE Q4-2024 Intra" xfId="21882" xr:uid="{BE85C697-BACA-4352-A90A-2E38CED29F3C}"/>
    <cellStyle name="SAPBEXstdItem 5 2 4" xfId="5573" xr:uid="{00000000-0005-0000-0000-000061250000}"/>
    <cellStyle name="SAPBEXstdItem 5 2 4 2" xfId="9723" xr:uid="{00000000-0005-0000-0000-000062250000}"/>
    <cellStyle name="SAPBEXstdItem 5 2 4_APM NE Q4-2024 Intra" xfId="21884" xr:uid="{56197D03-EAF6-452F-A644-15209DB419D0}"/>
    <cellStyle name="SAPBEXstdItem 5 2 5" xfId="9718" xr:uid="{00000000-0005-0000-0000-000063250000}"/>
    <cellStyle name="SAPBEXstdItem 5 2_APM NE Q4-2024 Intra" xfId="21879" xr:uid="{05EA44CB-8B49-4CF8-93BB-6564EC30D65F}"/>
    <cellStyle name="SAPBEXstdItem 5 3" xfId="5574" xr:uid="{00000000-0005-0000-0000-000065250000}"/>
    <cellStyle name="SAPBEXstdItem 5 3 2" xfId="5575" xr:uid="{00000000-0005-0000-0000-000066250000}"/>
    <cellStyle name="SAPBEXstdItem 5 3 2 2" xfId="5576" xr:uid="{00000000-0005-0000-0000-000067250000}"/>
    <cellStyle name="SAPBEXstdItem 5 3 2 2 2" xfId="9726" xr:uid="{00000000-0005-0000-0000-000068250000}"/>
    <cellStyle name="SAPBEXstdItem 5 3 2 2_APM NE Q4-2024 Intra" xfId="21887" xr:uid="{92771A98-5D95-4898-8129-381713CD633B}"/>
    <cellStyle name="SAPBEXstdItem 5 3 2 3" xfId="9725" xr:uid="{00000000-0005-0000-0000-000069250000}"/>
    <cellStyle name="SAPBEXstdItem 5 3 2_APM NE Q4-2024 Intra" xfId="21886" xr:uid="{DDB75411-D89A-4AEC-8CBE-8B0B73D45801}"/>
    <cellStyle name="SAPBEXstdItem 5 3 3" xfId="5577" xr:uid="{00000000-0005-0000-0000-00006B250000}"/>
    <cellStyle name="SAPBEXstdItem 5 3 3 2" xfId="5578" xr:uid="{00000000-0005-0000-0000-00006C250000}"/>
    <cellStyle name="SAPBEXstdItem 5 3 3 2 2" xfId="9728" xr:uid="{00000000-0005-0000-0000-00006D250000}"/>
    <cellStyle name="SAPBEXstdItem 5 3 3 2_APM NE Q4-2024 Intra" xfId="21889" xr:uid="{B17A413A-D69A-4CCD-B1C0-5C4EA2447743}"/>
    <cellStyle name="SAPBEXstdItem 5 3 3 3" xfId="9727" xr:uid="{00000000-0005-0000-0000-00006E250000}"/>
    <cellStyle name="SAPBEXstdItem 5 3 3_APM NE Q4-2024 Intra" xfId="21888" xr:uid="{B0A2CD46-35FE-4D58-90FF-C6122094DC81}"/>
    <cellStyle name="SAPBEXstdItem 5 3 4" xfId="5579" xr:uid="{00000000-0005-0000-0000-000070250000}"/>
    <cellStyle name="SAPBEXstdItem 5 3 4 2" xfId="9729" xr:uid="{00000000-0005-0000-0000-000071250000}"/>
    <cellStyle name="SAPBEXstdItem 5 3 4_APM NE Q4-2024 Intra" xfId="21890" xr:uid="{D702C4DB-6E95-4569-8EBC-B77B86CE24D6}"/>
    <cellStyle name="SAPBEXstdItem 5 3 5" xfId="9724" xr:uid="{00000000-0005-0000-0000-000072250000}"/>
    <cellStyle name="SAPBEXstdItem 5 3_APM NE Q4-2024 Intra" xfId="21885" xr:uid="{D2D1E858-BBBE-44A0-81F1-1465559CFEE7}"/>
    <cellStyle name="SAPBEXstdItem 5 4" xfId="5580" xr:uid="{00000000-0005-0000-0000-000074250000}"/>
    <cellStyle name="SAPBEXstdItem 5 4 2" xfId="5581" xr:uid="{00000000-0005-0000-0000-000075250000}"/>
    <cellStyle name="SAPBEXstdItem 5 4 2 2" xfId="5582" xr:uid="{00000000-0005-0000-0000-000076250000}"/>
    <cellStyle name="SAPBEXstdItem 5 4 2 2 2" xfId="9732" xr:uid="{00000000-0005-0000-0000-000077250000}"/>
    <cellStyle name="SAPBEXstdItem 5 4 2 2_APM NE Q4-2024 Intra" xfId="21893" xr:uid="{70FC76CF-B13F-4EB2-8F31-C20A94D6D764}"/>
    <cellStyle name="SAPBEXstdItem 5 4 2 3" xfId="9731" xr:uid="{00000000-0005-0000-0000-000078250000}"/>
    <cellStyle name="SAPBEXstdItem 5 4 2_APM NE Q4-2024 Intra" xfId="21892" xr:uid="{4EB96479-225B-467D-9914-E005DEBE12AE}"/>
    <cellStyle name="SAPBEXstdItem 5 4 3" xfId="5583" xr:uid="{00000000-0005-0000-0000-00007A250000}"/>
    <cellStyle name="SAPBEXstdItem 5 4 3 2" xfId="5584" xr:uid="{00000000-0005-0000-0000-00007B250000}"/>
    <cellStyle name="SAPBEXstdItem 5 4 3 2 2" xfId="9734" xr:uid="{00000000-0005-0000-0000-00007C250000}"/>
    <cellStyle name="SAPBEXstdItem 5 4 3 2_APM NE Q4-2024 Intra" xfId="21895" xr:uid="{03934649-5F1D-4693-9DE7-1AFD98918C98}"/>
    <cellStyle name="SAPBEXstdItem 5 4 3 3" xfId="9733" xr:uid="{00000000-0005-0000-0000-00007D250000}"/>
    <cellStyle name="SAPBEXstdItem 5 4 3_APM NE Q4-2024 Intra" xfId="21894" xr:uid="{982DB872-E7B2-478E-9913-3FE5370408B4}"/>
    <cellStyle name="SAPBEXstdItem 5 4 4" xfId="5585" xr:uid="{00000000-0005-0000-0000-00007F250000}"/>
    <cellStyle name="SAPBEXstdItem 5 4 4 2" xfId="9735" xr:uid="{00000000-0005-0000-0000-000080250000}"/>
    <cellStyle name="SAPBEXstdItem 5 4 4_APM NE Q4-2024 Intra" xfId="21896" xr:uid="{489ED24F-72A1-4090-98DD-163F5A3099A4}"/>
    <cellStyle name="SAPBEXstdItem 5 4 5" xfId="9730" xr:uid="{00000000-0005-0000-0000-000081250000}"/>
    <cellStyle name="SAPBEXstdItem 5 4_APM NE Q4-2024 Intra" xfId="21891" xr:uid="{3FC89A22-CF6A-4B65-84DB-B2F765530109}"/>
    <cellStyle name="SAPBEXstdItem 5 5" xfId="5586" xr:uid="{00000000-0005-0000-0000-000083250000}"/>
    <cellStyle name="SAPBEXstdItem 5 5 2" xfId="5587" xr:uid="{00000000-0005-0000-0000-000084250000}"/>
    <cellStyle name="SAPBEXstdItem 5 5 2 2" xfId="9737" xr:uid="{00000000-0005-0000-0000-000085250000}"/>
    <cellStyle name="SAPBEXstdItem 5 5 2_APM NE Q4-2024 Intra" xfId="21898" xr:uid="{109A35D0-C00B-4B2A-A3AE-F1037E660565}"/>
    <cellStyle name="SAPBEXstdItem 5 5 3" xfId="9736" xr:uid="{00000000-0005-0000-0000-000086250000}"/>
    <cellStyle name="SAPBEXstdItem 5 5_APM NE Q4-2024 Intra" xfId="21897" xr:uid="{97E740D7-8503-4948-9F9A-6B4A3B75C76D}"/>
    <cellStyle name="SAPBEXstdItem 5 6" xfId="5588" xr:uid="{00000000-0005-0000-0000-000088250000}"/>
    <cellStyle name="SAPBEXstdItem 5 6 2" xfId="5589" xr:uid="{00000000-0005-0000-0000-000089250000}"/>
    <cellStyle name="SAPBEXstdItem 5 6 2 2" xfId="9739" xr:uid="{00000000-0005-0000-0000-00008A250000}"/>
    <cellStyle name="SAPBEXstdItem 5 6 2_APM NE Q4-2024 Intra" xfId="21900" xr:uid="{61473593-7D91-4723-B63A-A10CFB001E80}"/>
    <cellStyle name="SAPBEXstdItem 5 6 3" xfId="9738" xr:uid="{00000000-0005-0000-0000-00008B250000}"/>
    <cellStyle name="SAPBEXstdItem 5 6_APM NE Q4-2024 Intra" xfId="21899" xr:uid="{25BEDC11-40C5-4BFB-8633-D3CCF86551D1}"/>
    <cellStyle name="SAPBEXstdItem 5 7" xfId="5590" xr:uid="{00000000-0005-0000-0000-00008D250000}"/>
    <cellStyle name="SAPBEXstdItem 5 7 2" xfId="9740" xr:uid="{00000000-0005-0000-0000-00008E250000}"/>
    <cellStyle name="SAPBEXstdItem 5 7_APM NE Q4-2024 Intra" xfId="21901" xr:uid="{F8ECEDFD-4145-44B7-BCD6-C5F6839257C5}"/>
    <cellStyle name="SAPBEXstdItem 5 8" xfId="9717" xr:uid="{00000000-0005-0000-0000-00008F250000}"/>
    <cellStyle name="SAPBEXstdItem 5_APM NE Q4-2024 Intra" xfId="21878" xr:uid="{477595CD-B53B-4681-90F0-13439072A805}"/>
    <cellStyle name="SAPBEXstdItem 6" xfId="5591" xr:uid="{00000000-0005-0000-0000-000091250000}"/>
    <cellStyle name="SAPBEXstdItem 6 2" xfId="5592" xr:uid="{00000000-0005-0000-0000-000092250000}"/>
    <cellStyle name="SAPBEXstdItem 6 2 2" xfId="5593" xr:uid="{00000000-0005-0000-0000-000093250000}"/>
    <cellStyle name="SAPBEXstdItem 6 2 2 2" xfId="5594" xr:uid="{00000000-0005-0000-0000-000094250000}"/>
    <cellStyle name="SAPBEXstdItem 6 2 2 2 2" xfId="9744" xr:uid="{00000000-0005-0000-0000-000095250000}"/>
    <cellStyle name="SAPBEXstdItem 6 2 2 2_APM NE Q4-2024 Intra" xfId="21905" xr:uid="{9971889B-653C-4F65-A4F9-493B98B35F77}"/>
    <cellStyle name="SAPBEXstdItem 6 2 2 3" xfId="9743" xr:uid="{00000000-0005-0000-0000-000096250000}"/>
    <cellStyle name="SAPBEXstdItem 6 2 2_APM NE Q4-2024 Intra" xfId="21904" xr:uid="{7F44C335-126E-47ED-9264-D3E6EE66CECD}"/>
    <cellStyle name="SAPBEXstdItem 6 2 3" xfId="5595" xr:uid="{00000000-0005-0000-0000-000098250000}"/>
    <cellStyle name="SAPBEXstdItem 6 2 3 2" xfId="5596" xr:uid="{00000000-0005-0000-0000-000099250000}"/>
    <cellStyle name="SAPBEXstdItem 6 2 3 2 2" xfId="9746" xr:uid="{00000000-0005-0000-0000-00009A250000}"/>
    <cellStyle name="SAPBEXstdItem 6 2 3 2_APM NE Q4-2024 Intra" xfId="21907" xr:uid="{6B1384B3-9C57-472E-9831-CF00BBDB1926}"/>
    <cellStyle name="SAPBEXstdItem 6 2 3 3" xfId="9745" xr:uid="{00000000-0005-0000-0000-00009B250000}"/>
    <cellStyle name="SAPBEXstdItem 6 2 3_APM NE Q4-2024 Intra" xfId="21906" xr:uid="{CFC4ECA1-EF46-4913-A19B-4D56D15097A5}"/>
    <cellStyle name="SAPBEXstdItem 6 2 4" xfId="5597" xr:uid="{00000000-0005-0000-0000-00009D250000}"/>
    <cellStyle name="SAPBEXstdItem 6 2 4 2" xfId="9747" xr:uid="{00000000-0005-0000-0000-00009E250000}"/>
    <cellStyle name="SAPBEXstdItem 6 2 4_APM NE Q4-2024 Intra" xfId="21908" xr:uid="{4AC12D32-5D0D-41D0-9A11-CB03593B65F7}"/>
    <cellStyle name="SAPBEXstdItem 6 2 5" xfId="9742" xr:uid="{00000000-0005-0000-0000-00009F250000}"/>
    <cellStyle name="SAPBEXstdItem 6 2_APM NE Q4-2024 Intra" xfId="21903" xr:uid="{79C4E101-82A7-42D3-8C7A-DDFA36D29EB8}"/>
    <cellStyle name="SAPBEXstdItem 6 3" xfId="5598" xr:uid="{00000000-0005-0000-0000-0000A1250000}"/>
    <cellStyle name="SAPBEXstdItem 6 3 2" xfId="5599" xr:uid="{00000000-0005-0000-0000-0000A2250000}"/>
    <cellStyle name="SAPBEXstdItem 6 3 2 2" xfId="5600" xr:uid="{00000000-0005-0000-0000-0000A3250000}"/>
    <cellStyle name="SAPBEXstdItem 6 3 2 2 2" xfId="9750" xr:uid="{00000000-0005-0000-0000-0000A4250000}"/>
    <cellStyle name="SAPBEXstdItem 6 3 2 2_APM NE Q4-2024 Intra" xfId="21911" xr:uid="{D8D79937-3CE3-47D8-94BF-57F49B45935A}"/>
    <cellStyle name="SAPBEXstdItem 6 3 2 3" xfId="9749" xr:uid="{00000000-0005-0000-0000-0000A5250000}"/>
    <cellStyle name="SAPBEXstdItem 6 3 2_APM NE Q4-2024 Intra" xfId="21910" xr:uid="{9F834940-06E9-4D73-BCF8-7F027FF75A97}"/>
    <cellStyle name="SAPBEXstdItem 6 3 3" xfId="5601" xr:uid="{00000000-0005-0000-0000-0000A7250000}"/>
    <cellStyle name="SAPBEXstdItem 6 3 3 2" xfId="5602" xr:uid="{00000000-0005-0000-0000-0000A8250000}"/>
    <cellStyle name="SAPBEXstdItem 6 3 3 2 2" xfId="9752" xr:uid="{00000000-0005-0000-0000-0000A9250000}"/>
    <cellStyle name="SAPBEXstdItem 6 3 3 2_APM NE Q4-2024 Intra" xfId="21913" xr:uid="{063AE2D2-CF4D-4DC1-932C-79D22558E949}"/>
    <cellStyle name="SAPBEXstdItem 6 3 3 3" xfId="9751" xr:uid="{00000000-0005-0000-0000-0000AA250000}"/>
    <cellStyle name="SAPBEXstdItem 6 3 3_APM NE Q4-2024 Intra" xfId="21912" xr:uid="{9C9CCF02-9653-47DA-8EA5-68773C6C25D9}"/>
    <cellStyle name="SAPBEXstdItem 6 3 4" xfId="5603" xr:uid="{00000000-0005-0000-0000-0000AC250000}"/>
    <cellStyle name="SAPBEXstdItem 6 3 4 2" xfId="9753" xr:uid="{00000000-0005-0000-0000-0000AD250000}"/>
    <cellStyle name="SAPBEXstdItem 6 3 4_APM NE Q4-2024 Intra" xfId="21914" xr:uid="{82CDD0CA-7981-4B52-91C9-3EE54F23F7D9}"/>
    <cellStyle name="SAPBEXstdItem 6 3 5" xfId="9748" xr:uid="{00000000-0005-0000-0000-0000AE250000}"/>
    <cellStyle name="SAPBEXstdItem 6 3_APM NE Q4-2024 Intra" xfId="21909" xr:uid="{9F36EB0F-9CDE-46F3-91E5-90A0B67065A3}"/>
    <cellStyle name="SAPBEXstdItem 6 4" xfId="5604" xr:uid="{00000000-0005-0000-0000-0000B0250000}"/>
    <cellStyle name="SAPBEXstdItem 6 4 2" xfId="5605" xr:uid="{00000000-0005-0000-0000-0000B1250000}"/>
    <cellStyle name="SAPBEXstdItem 6 4 2 2" xfId="5606" xr:uid="{00000000-0005-0000-0000-0000B2250000}"/>
    <cellStyle name="SAPBEXstdItem 6 4 2 2 2" xfId="9756" xr:uid="{00000000-0005-0000-0000-0000B3250000}"/>
    <cellStyle name="SAPBEXstdItem 6 4 2 2_APM NE Q4-2024 Intra" xfId="21917" xr:uid="{478D710A-AD6F-41E8-9049-C399CF9D056C}"/>
    <cellStyle name="SAPBEXstdItem 6 4 2 3" xfId="9755" xr:uid="{00000000-0005-0000-0000-0000B4250000}"/>
    <cellStyle name="SAPBEXstdItem 6 4 2_APM NE Q4-2024 Intra" xfId="21916" xr:uid="{EF3FACEF-5F90-4C98-A5F2-994475BABBBF}"/>
    <cellStyle name="SAPBEXstdItem 6 4 3" xfId="5607" xr:uid="{00000000-0005-0000-0000-0000B6250000}"/>
    <cellStyle name="SAPBEXstdItem 6 4 3 2" xfId="5608" xr:uid="{00000000-0005-0000-0000-0000B7250000}"/>
    <cellStyle name="SAPBEXstdItem 6 4 3 2 2" xfId="9758" xr:uid="{00000000-0005-0000-0000-0000B8250000}"/>
    <cellStyle name="SAPBEXstdItem 6 4 3 2_APM NE Q4-2024 Intra" xfId="21919" xr:uid="{B0D584F3-4EF5-4FA8-8EC1-F066CA1710C5}"/>
    <cellStyle name="SAPBEXstdItem 6 4 3 3" xfId="9757" xr:uid="{00000000-0005-0000-0000-0000B9250000}"/>
    <cellStyle name="SAPBEXstdItem 6 4 3_APM NE Q4-2024 Intra" xfId="21918" xr:uid="{82ADB32A-9656-4CA6-BBFB-AA48105FB6E9}"/>
    <cellStyle name="SAPBEXstdItem 6 4 4" xfId="5609" xr:uid="{00000000-0005-0000-0000-0000BB250000}"/>
    <cellStyle name="SAPBEXstdItem 6 4 4 2" xfId="9759" xr:uid="{00000000-0005-0000-0000-0000BC250000}"/>
    <cellStyle name="SAPBEXstdItem 6 4 4_APM NE Q4-2024 Intra" xfId="21920" xr:uid="{83A080E0-84B7-4FE8-9CB8-1241F359D29B}"/>
    <cellStyle name="SAPBEXstdItem 6 4 5" xfId="9754" xr:uid="{00000000-0005-0000-0000-0000BD250000}"/>
    <cellStyle name="SAPBEXstdItem 6 4_APM NE Q4-2024 Intra" xfId="21915" xr:uid="{3AE4EBB8-253D-4308-8C78-1DF71963EA41}"/>
    <cellStyle name="SAPBEXstdItem 6 5" xfId="5610" xr:uid="{00000000-0005-0000-0000-0000BF250000}"/>
    <cellStyle name="SAPBEXstdItem 6 5 2" xfId="5611" xr:uid="{00000000-0005-0000-0000-0000C0250000}"/>
    <cellStyle name="SAPBEXstdItem 6 5 2 2" xfId="9761" xr:uid="{00000000-0005-0000-0000-0000C1250000}"/>
    <cellStyle name="SAPBEXstdItem 6 5 2_APM NE Q4-2024 Intra" xfId="21922" xr:uid="{4E624AB1-ED7A-4551-89B9-021ABA518AD0}"/>
    <cellStyle name="SAPBEXstdItem 6 5 3" xfId="9760" xr:uid="{00000000-0005-0000-0000-0000C2250000}"/>
    <cellStyle name="SAPBEXstdItem 6 5_APM NE Q4-2024 Intra" xfId="21921" xr:uid="{77087410-E8AA-49EB-8403-FC554512ECF8}"/>
    <cellStyle name="SAPBEXstdItem 6 6" xfId="5612" xr:uid="{00000000-0005-0000-0000-0000C4250000}"/>
    <cellStyle name="SAPBEXstdItem 6 6 2" xfId="5613" xr:uid="{00000000-0005-0000-0000-0000C5250000}"/>
    <cellStyle name="SAPBEXstdItem 6 6 2 2" xfId="9763" xr:uid="{00000000-0005-0000-0000-0000C6250000}"/>
    <cellStyle name="SAPBEXstdItem 6 6 2_APM NE Q4-2024 Intra" xfId="21924" xr:uid="{FC4B232F-CA12-4485-9944-AE3110A2C280}"/>
    <cellStyle name="SAPBEXstdItem 6 6 3" xfId="9762" xr:uid="{00000000-0005-0000-0000-0000C7250000}"/>
    <cellStyle name="SAPBEXstdItem 6 6_APM NE Q4-2024 Intra" xfId="21923" xr:uid="{55F50953-B0AB-4487-8529-BA763D361F25}"/>
    <cellStyle name="SAPBEXstdItem 6 7" xfId="5614" xr:uid="{00000000-0005-0000-0000-0000C9250000}"/>
    <cellStyle name="SAPBEXstdItem 6 7 2" xfId="9764" xr:uid="{00000000-0005-0000-0000-0000CA250000}"/>
    <cellStyle name="SAPBEXstdItem 6 7_APM NE Q4-2024 Intra" xfId="21925" xr:uid="{1F6D99B7-08D6-4169-8293-703461820D5B}"/>
    <cellStyle name="SAPBEXstdItem 6 8" xfId="9741" xr:uid="{00000000-0005-0000-0000-0000CB250000}"/>
    <cellStyle name="SAPBEXstdItem 6_APM NE Q4-2024 Intra" xfId="21902" xr:uid="{F38BD409-B076-4D43-8883-4AA744105776}"/>
    <cellStyle name="SAPBEXstdItem 7" xfId="5615" xr:uid="{00000000-0005-0000-0000-0000CD250000}"/>
    <cellStyle name="SAPBEXstdItem 7 2" xfId="5616" xr:uid="{00000000-0005-0000-0000-0000CE250000}"/>
    <cellStyle name="SAPBEXstdItem 7 2 2" xfId="5617" xr:uid="{00000000-0005-0000-0000-0000CF250000}"/>
    <cellStyle name="SAPBEXstdItem 7 2 2 2" xfId="5618" xr:uid="{00000000-0005-0000-0000-0000D0250000}"/>
    <cellStyle name="SAPBEXstdItem 7 2 2 2 2" xfId="9768" xr:uid="{00000000-0005-0000-0000-0000D1250000}"/>
    <cellStyle name="SAPBEXstdItem 7 2 2 2_APM NE Q4-2024 Intra" xfId="21929" xr:uid="{75C4228C-3BAC-4787-B7B8-9CCD9C73FA4C}"/>
    <cellStyle name="SAPBEXstdItem 7 2 2 3" xfId="9767" xr:uid="{00000000-0005-0000-0000-0000D2250000}"/>
    <cellStyle name="SAPBEXstdItem 7 2 2_APM NE Q4-2024 Intra" xfId="21928" xr:uid="{A9CE08E6-6DEB-4595-9271-08F2B78D6AE7}"/>
    <cellStyle name="SAPBEXstdItem 7 2 3" xfId="5619" xr:uid="{00000000-0005-0000-0000-0000D4250000}"/>
    <cellStyle name="SAPBEXstdItem 7 2 3 2" xfId="5620" xr:uid="{00000000-0005-0000-0000-0000D5250000}"/>
    <cellStyle name="SAPBEXstdItem 7 2 3 2 2" xfId="9770" xr:uid="{00000000-0005-0000-0000-0000D6250000}"/>
    <cellStyle name="SAPBEXstdItem 7 2 3 2_APM NE Q4-2024 Intra" xfId="21931" xr:uid="{F226DF9D-BCBE-4896-9851-01AF5C723BA8}"/>
    <cellStyle name="SAPBEXstdItem 7 2 3 3" xfId="9769" xr:uid="{00000000-0005-0000-0000-0000D7250000}"/>
    <cellStyle name="SAPBEXstdItem 7 2 3_APM NE Q4-2024 Intra" xfId="21930" xr:uid="{965DC0CD-E962-47E7-BCCB-D9C8647469DB}"/>
    <cellStyle name="SAPBEXstdItem 7 2 4" xfId="5621" xr:uid="{00000000-0005-0000-0000-0000D9250000}"/>
    <cellStyle name="SAPBEXstdItem 7 2 4 2" xfId="9771" xr:uid="{00000000-0005-0000-0000-0000DA250000}"/>
    <cellStyle name="SAPBEXstdItem 7 2 4_APM NE Q4-2024 Intra" xfId="21932" xr:uid="{FFF3D4E7-D10F-46C7-BB50-BF18427F0225}"/>
    <cellStyle name="SAPBEXstdItem 7 2 5" xfId="9766" xr:uid="{00000000-0005-0000-0000-0000DB250000}"/>
    <cellStyle name="SAPBEXstdItem 7 2_APM NE Q4-2024 Intra" xfId="21927" xr:uid="{3DFA15BC-CD05-4CF2-B4A2-DBC22B4CD5A7}"/>
    <cellStyle name="SAPBEXstdItem 7 3" xfId="5622" xr:uid="{00000000-0005-0000-0000-0000DD250000}"/>
    <cellStyle name="SAPBEXstdItem 7 3 2" xfId="5623" xr:uid="{00000000-0005-0000-0000-0000DE250000}"/>
    <cellStyle name="SAPBEXstdItem 7 3 2 2" xfId="5624" xr:uid="{00000000-0005-0000-0000-0000DF250000}"/>
    <cellStyle name="SAPBEXstdItem 7 3 2 2 2" xfId="9774" xr:uid="{00000000-0005-0000-0000-0000E0250000}"/>
    <cellStyle name="SAPBEXstdItem 7 3 2 2_APM NE Q4-2024 Intra" xfId="21935" xr:uid="{6A8273FD-3F16-46DC-97F5-E1499B67E2F2}"/>
    <cellStyle name="SAPBEXstdItem 7 3 2 3" xfId="9773" xr:uid="{00000000-0005-0000-0000-0000E1250000}"/>
    <cellStyle name="SAPBEXstdItem 7 3 2_APM NE Q4-2024 Intra" xfId="21934" xr:uid="{C3CF577F-ACBF-413C-92EB-459C979730B6}"/>
    <cellStyle name="SAPBEXstdItem 7 3 3" xfId="5625" xr:uid="{00000000-0005-0000-0000-0000E3250000}"/>
    <cellStyle name="SAPBEXstdItem 7 3 3 2" xfId="5626" xr:uid="{00000000-0005-0000-0000-0000E4250000}"/>
    <cellStyle name="SAPBEXstdItem 7 3 3 2 2" xfId="9776" xr:uid="{00000000-0005-0000-0000-0000E5250000}"/>
    <cellStyle name="SAPBEXstdItem 7 3 3 2_APM NE Q4-2024 Intra" xfId="21937" xr:uid="{8B29A7D2-0FA4-4170-B415-89FCB7C6F760}"/>
    <cellStyle name="SAPBEXstdItem 7 3 3 3" xfId="9775" xr:uid="{00000000-0005-0000-0000-0000E6250000}"/>
    <cellStyle name="SAPBEXstdItem 7 3 3_APM NE Q4-2024 Intra" xfId="21936" xr:uid="{8E53DCDB-0ED8-4114-AEFC-FA5AE408D2C7}"/>
    <cellStyle name="SAPBEXstdItem 7 3 4" xfId="5627" xr:uid="{00000000-0005-0000-0000-0000E8250000}"/>
    <cellStyle name="SAPBEXstdItem 7 3 4 2" xfId="9777" xr:uid="{00000000-0005-0000-0000-0000E9250000}"/>
    <cellStyle name="SAPBEXstdItem 7 3 4_APM NE Q4-2024 Intra" xfId="21938" xr:uid="{DC8723DD-E8C6-4C41-B1BE-1410B4E0ED49}"/>
    <cellStyle name="SAPBEXstdItem 7 3 5" xfId="9772" xr:uid="{00000000-0005-0000-0000-0000EA250000}"/>
    <cellStyle name="SAPBEXstdItem 7 3_APM NE Q4-2024 Intra" xfId="21933" xr:uid="{54332642-5B89-48DE-85BF-A7B7B0C88B37}"/>
    <cellStyle name="SAPBEXstdItem 7 4" xfId="5628" xr:uid="{00000000-0005-0000-0000-0000EC250000}"/>
    <cellStyle name="SAPBEXstdItem 7 4 2" xfId="5629" xr:uid="{00000000-0005-0000-0000-0000ED250000}"/>
    <cellStyle name="SAPBEXstdItem 7 4 2 2" xfId="5630" xr:uid="{00000000-0005-0000-0000-0000EE250000}"/>
    <cellStyle name="SAPBEXstdItem 7 4 2 2 2" xfId="9780" xr:uid="{00000000-0005-0000-0000-0000EF250000}"/>
    <cellStyle name="SAPBEXstdItem 7 4 2 2_APM NE Q4-2024 Intra" xfId="21941" xr:uid="{8B72FAB2-BE18-462F-A339-1623BEC40462}"/>
    <cellStyle name="SAPBEXstdItem 7 4 2 3" xfId="9779" xr:uid="{00000000-0005-0000-0000-0000F0250000}"/>
    <cellStyle name="SAPBEXstdItem 7 4 2_APM NE Q4-2024 Intra" xfId="21940" xr:uid="{D9C38819-610D-4EDD-BEB8-E74A339A6FF7}"/>
    <cellStyle name="SAPBEXstdItem 7 4 3" xfId="5631" xr:uid="{00000000-0005-0000-0000-0000F2250000}"/>
    <cellStyle name="SAPBEXstdItem 7 4 3 2" xfId="5632" xr:uid="{00000000-0005-0000-0000-0000F3250000}"/>
    <cellStyle name="SAPBEXstdItem 7 4 3 2 2" xfId="9782" xr:uid="{00000000-0005-0000-0000-0000F4250000}"/>
    <cellStyle name="SAPBEXstdItem 7 4 3 2_APM NE Q4-2024 Intra" xfId="21943" xr:uid="{EF02CF5C-498C-487C-A25E-F711906FED6E}"/>
    <cellStyle name="SAPBEXstdItem 7 4 3 3" xfId="9781" xr:uid="{00000000-0005-0000-0000-0000F5250000}"/>
    <cellStyle name="SAPBEXstdItem 7 4 3_APM NE Q4-2024 Intra" xfId="21942" xr:uid="{D0363B6F-714A-4E85-9EB2-01254D93D790}"/>
    <cellStyle name="SAPBEXstdItem 7 4 4" xfId="5633" xr:uid="{00000000-0005-0000-0000-0000F7250000}"/>
    <cellStyle name="SAPBEXstdItem 7 4 4 2" xfId="9783" xr:uid="{00000000-0005-0000-0000-0000F8250000}"/>
    <cellStyle name="SAPBEXstdItem 7 4 4_APM NE Q4-2024 Intra" xfId="21944" xr:uid="{8F5C9819-B67E-443D-8233-3C59BE6DAE7E}"/>
    <cellStyle name="SAPBEXstdItem 7 4 5" xfId="9778" xr:uid="{00000000-0005-0000-0000-0000F9250000}"/>
    <cellStyle name="SAPBEXstdItem 7 4_APM NE Q4-2024 Intra" xfId="21939" xr:uid="{F1971625-FAD4-4F6C-8F7F-9FEEDD9CEF6C}"/>
    <cellStyle name="SAPBEXstdItem 7 5" xfId="5634" xr:uid="{00000000-0005-0000-0000-0000FB250000}"/>
    <cellStyle name="SAPBEXstdItem 7 5 2" xfId="5635" xr:uid="{00000000-0005-0000-0000-0000FC250000}"/>
    <cellStyle name="SAPBEXstdItem 7 5 2 2" xfId="9785" xr:uid="{00000000-0005-0000-0000-0000FD250000}"/>
    <cellStyle name="SAPBEXstdItem 7 5 2_APM NE Q4-2024 Intra" xfId="21946" xr:uid="{4B1D679E-58C4-41E0-8162-47786CE2CE2E}"/>
    <cellStyle name="SAPBEXstdItem 7 5 3" xfId="9784" xr:uid="{00000000-0005-0000-0000-0000FE250000}"/>
    <cellStyle name="SAPBEXstdItem 7 5_APM NE Q4-2024 Intra" xfId="21945" xr:uid="{BA42934C-B1E1-48DF-96AA-7BCCD9CC63C6}"/>
    <cellStyle name="SAPBEXstdItem 7 6" xfId="5636" xr:uid="{00000000-0005-0000-0000-000000260000}"/>
    <cellStyle name="SAPBEXstdItem 7 6 2" xfId="5637" xr:uid="{00000000-0005-0000-0000-000001260000}"/>
    <cellStyle name="SAPBEXstdItem 7 6 2 2" xfId="9787" xr:uid="{00000000-0005-0000-0000-000002260000}"/>
    <cellStyle name="SAPBEXstdItem 7 6 2_APM NE Q4-2024 Intra" xfId="21948" xr:uid="{8C359488-9CF7-4C74-A960-7596D02FFE65}"/>
    <cellStyle name="SAPBEXstdItem 7 6 3" xfId="9786" xr:uid="{00000000-0005-0000-0000-000003260000}"/>
    <cellStyle name="SAPBEXstdItem 7 6_APM NE Q4-2024 Intra" xfId="21947" xr:uid="{AFFD8B5E-86AF-465A-92A5-BB2B9892D1FC}"/>
    <cellStyle name="SAPBEXstdItem 7 7" xfId="5638" xr:uid="{00000000-0005-0000-0000-000005260000}"/>
    <cellStyle name="SAPBEXstdItem 7 7 2" xfId="9788" xr:uid="{00000000-0005-0000-0000-000006260000}"/>
    <cellStyle name="SAPBEXstdItem 7 7_APM NE Q4-2024 Intra" xfId="21949" xr:uid="{9C690BEF-0675-42EB-BD98-03A8D8399FD2}"/>
    <cellStyle name="SAPBEXstdItem 7 8" xfId="9765" xr:uid="{00000000-0005-0000-0000-000007260000}"/>
    <cellStyle name="SAPBEXstdItem 7_APM NE Q4-2024 Intra" xfId="21926" xr:uid="{10143258-6F13-4EBB-9838-A1C41BA3BE7D}"/>
    <cellStyle name="SAPBEXstdItem 8" xfId="5639" xr:uid="{00000000-0005-0000-0000-000009260000}"/>
    <cellStyle name="SAPBEXstdItem 8 2" xfId="5640" xr:uid="{00000000-0005-0000-0000-00000A260000}"/>
    <cellStyle name="SAPBEXstdItem 8 2 2" xfId="5641" xr:uid="{00000000-0005-0000-0000-00000B260000}"/>
    <cellStyle name="SAPBEXstdItem 8 2 2 2" xfId="5642" xr:uid="{00000000-0005-0000-0000-00000C260000}"/>
    <cellStyle name="SAPBEXstdItem 8 2 2 2 2" xfId="9792" xr:uid="{00000000-0005-0000-0000-00000D260000}"/>
    <cellStyle name="SAPBEXstdItem 8 2 2 2_APM NE Q4-2024 Intra" xfId="21953" xr:uid="{D442B1DC-499A-4118-8092-8ED8ECF00371}"/>
    <cellStyle name="SAPBEXstdItem 8 2 2 3" xfId="9791" xr:uid="{00000000-0005-0000-0000-00000E260000}"/>
    <cellStyle name="SAPBEXstdItem 8 2 2_APM NE Q4-2024 Intra" xfId="21952" xr:uid="{6F4380D6-3AA8-4FA9-B61F-6E94ED2C3108}"/>
    <cellStyle name="SAPBEXstdItem 8 2 3" xfId="5643" xr:uid="{00000000-0005-0000-0000-000010260000}"/>
    <cellStyle name="SAPBEXstdItem 8 2 3 2" xfId="5644" xr:uid="{00000000-0005-0000-0000-000011260000}"/>
    <cellStyle name="SAPBEXstdItem 8 2 3 2 2" xfId="9794" xr:uid="{00000000-0005-0000-0000-000012260000}"/>
    <cellStyle name="SAPBEXstdItem 8 2 3 2_APM NE Q4-2024 Intra" xfId="21955" xr:uid="{21F4BEFF-8FFF-48FF-AB24-3015E0241D1F}"/>
    <cellStyle name="SAPBEXstdItem 8 2 3 3" xfId="9793" xr:uid="{00000000-0005-0000-0000-000013260000}"/>
    <cellStyle name="SAPBEXstdItem 8 2 3_APM NE Q4-2024 Intra" xfId="21954" xr:uid="{18CCD053-F03A-4702-980B-862AA715F20B}"/>
    <cellStyle name="SAPBEXstdItem 8 2 4" xfId="5645" xr:uid="{00000000-0005-0000-0000-000015260000}"/>
    <cellStyle name="SAPBEXstdItem 8 2 4 2" xfId="9795" xr:uid="{00000000-0005-0000-0000-000016260000}"/>
    <cellStyle name="SAPBEXstdItem 8 2 4_APM NE Q4-2024 Intra" xfId="21956" xr:uid="{19BEAD35-1E40-4FBC-BDFA-860DA38DBE8B}"/>
    <cellStyle name="SAPBEXstdItem 8 2 5" xfId="9790" xr:uid="{00000000-0005-0000-0000-000017260000}"/>
    <cellStyle name="SAPBEXstdItem 8 2_APM NE Q4-2024 Intra" xfId="21951" xr:uid="{CE7D2EE7-9A43-42F9-8627-A55A639F797D}"/>
    <cellStyle name="SAPBEXstdItem 8 3" xfId="5646" xr:uid="{00000000-0005-0000-0000-000019260000}"/>
    <cellStyle name="SAPBEXstdItem 8 3 2" xfId="5647" xr:uid="{00000000-0005-0000-0000-00001A260000}"/>
    <cellStyle name="SAPBEXstdItem 8 3 2 2" xfId="5648" xr:uid="{00000000-0005-0000-0000-00001B260000}"/>
    <cellStyle name="SAPBEXstdItem 8 3 2 2 2" xfId="9798" xr:uid="{00000000-0005-0000-0000-00001C260000}"/>
    <cellStyle name="SAPBEXstdItem 8 3 2 2_APM NE Q4-2024 Intra" xfId="21959" xr:uid="{597624F1-728A-45DA-A98D-E7EA6B4753D2}"/>
    <cellStyle name="SAPBEXstdItem 8 3 2 3" xfId="9797" xr:uid="{00000000-0005-0000-0000-00001D260000}"/>
    <cellStyle name="SAPBEXstdItem 8 3 2_APM NE Q4-2024 Intra" xfId="21958" xr:uid="{064B7BF2-7610-43E6-B2C2-6DC390FE0804}"/>
    <cellStyle name="SAPBEXstdItem 8 3 3" xfId="5649" xr:uid="{00000000-0005-0000-0000-00001F260000}"/>
    <cellStyle name="SAPBEXstdItem 8 3 3 2" xfId="5650" xr:uid="{00000000-0005-0000-0000-000020260000}"/>
    <cellStyle name="SAPBEXstdItem 8 3 3 2 2" xfId="9800" xr:uid="{00000000-0005-0000-0000-000021260000}"/>
    <cellStyle name="SAPBEXstdItem 8 3 3 2_APM NE Q4-2024 Intra" xfId="21961" xr:uid="{F3395263-57A9-4C92-A79A-2EE5798CA142}"/>
    <cellStyle name="SAPBEXstdItem 8 3 3 3" xfId="9799" xr:uid="{00000000-0005-0000-0000-000022260000}"/>
    <cellStyle name="SAPBEXstdItem 8 3 3_APM NE Q4-2024 Intra" xfId="21960" xr:uid="{ED700ED4-C3D5-4491-9756-4F63AAA2EAB8}"/>
    <cellStyle name="SAPBEXstdItem 8 3 4" xfId="5651" xr:uid="{00000000-0005-0000-0000-000024260000}"/>
    <cellStyle name="SAPBEXstdItem 8 3 4 2" xfId="9801" xr:uid="{00000000-0005-0000-0000-000025260000}"/>
    <cellStyle name="SAPBEXstdItem 8 3 4_APM NE Q4-2024 Intra" xfId="21962" xr:uid="{550146CC-B1E5-45C4-9F87-965B39B108DE}"/>
    <cellStyle name="SAPBEXstdItem 8 3 5" xfId="9796" xr:uid="{00000000-0005-0000-0000-000026260000}"/>
    <cellStyle name="SAPBEXstdItem 8 3_APM NE Q4-2024 Intra" xfId="21957" xr:uid="{B1641EC3-BEA6-4D4B-86A9-8CF71696EE27}"/>
    <cellStyle name="SAPBEXstdItem 8 4" xfId="5652" xr:uid="{00000000-0005-0000-0000-000028260000}"/>
    <cellStyle name="SAPBEXstdItem 8 4 2" xfId="5653" xr:uid="{00000000-0005-0000-0000-000029260000}"/>
    <cellStyle name="SAPBEXstdItem 8 4 2 2" xfId="5654" xr:uid="{00000000-0005-0000-0000-00002A260000}"/>
    <cellStyle name="SAPBEXstdItem 8 4 2 2 2" xfId="9804" xr:uid="{00000000-0005-0000-0000-00002B260000}"/>
    <cellStyle name="SAPBEXstdItem 8 4 2 2_APM NE Q4-2024 Intra" xfId="21965" xr:uid="{BA6B28F1-93F2-4368-A932-B8F2810AF303}"/>
    <cellStyle name="SAPBEXstdItem 8 4 2 3" xfId="9803" xr:uid="{00000000-0005-0000-0000-00002C260000}"/>
    <cellStyle name="SAPBEXstdItem 8 4 2_APM NE Q4-2024 Intra" xfId="21964" xr:uid="{E9AD5980-443F-49B8-AAAC-25F5ED810C29}"/>
    <cellStyle name="SAPBEXstdItem 8 4 3" xfId="5655" xr:uid="{00000000-0005-0000-0000-00002E260000}"/>
    <cellStyle name="SAPBEXstdItem 8 4 3 2" xfId="5656" xr:uid="{00000000-0005-0000-0000-00002F260000}"/>
    <cellStyle name="SAPBEXstdItem 8 4 3 2 2" xfId="9806" xr:uid="{00000000-0005-0000-0000-000030260000}"/>
    <cellStyle name="SAPBEXstdItem 8 4 3 2_APM NE Q4-2024 Intra" xfId="21967" xr:uid="{0C449181-5D57-42C1-993D-BF34348E9937}"/>
    <cellStyle name="SAPBEXstdItem 8 4 3 3" xfId="9805" xr:uid="{00000000-0005-0000-0000-000031260000}"/>
    <cellStyle name="SAPBEXstdItem 8 4 3_APM NE Q4-2024 Intra" xfId="21966" xr:uid="{42569EF9-02FE-4732-BBB4-175F9BD23631}"/>
    <cellStyle name="SAPBEXstdItem 8 4 4" xfId="5657" xr:uid="{00000000-0005-0000-0000-000033260000}"/>
    <cellStyle name="SAPBEXstdItem 8 4 4 2" xfId="9807" xr:uid="{00000000-0005-0000-0000-000034260000}"/>
    <cellStyle name="SAPBEXstdItem 8 4 4_APM NE Q4-2024 Intra" xfId="21968" xr:uid="{F079BE0E-6577-4851-AC2D-6C9045D256DE}"/>
    <cellStyle name="SAPBEXstdItem 8 4 5" xfId="9802" xr:uid="{00000000-0005-0000-0000-000035260000}"/>
    <cellStyle name="SAPBEXstdItem 8 4_APM NE Q4-2024 Intra" xfId="21963" xr:uid="{FE5A6F47-6031-4460-85C9-D58F068F8D2D}"/>
    <cellStyle name="SAPBEXstdItem 8 5" xfId="5658" xr:uid="{00000000-0005-0000-0000-000037260000}"/>
    <cellStyle name="SAPBEXstdItem 8 5 2" xfId="5659" xr:uid="{00000000-0005-0000-0000-000038260000}"/>
    <cellStyle name="SAPBEXstdItem 8 5 2 2" xfId="9809" xr:uid="{00000000-0005-0000-0000-000039260000}"/>
    <cellStyle name="SAPBEXstdItem 8 5 2_APM NE Q4-2024 Intra" xfId="21970" xr:uid="{D5DB79B9-A1D8-4065-9DAB-3B922341373B}"/>
    <cellStyle name="SAPBEXstdItem 8 5 3" xfId="9808" xr:uid="{00000000-0005-0000-0000-00003A260000}"/>
    <cellStyle name="SAPBEXstdItem 8 5_APM NE Q4-2024 Intra" xfId="21969" xr:uid="{98069D23-AEAE-4311-A9B8-839667995B94}"/>
    <cellStyle name="SAPBEXstdItem 8 6" xfId="5660" xr:uid="{00000000-0005-0000-0000-00003C260000}"/>
    <cellStyle name="SAPBEXstdItem 8 6 2" xfId="5661" xr:uid="{00000000-0005-0000-0000-00003D260000}"/>
    <cellStyle name="SAPBEXstdItem 8 6 2 2" xfId="9811" xr:uid="{00000000-0005-0000-0000-00003E260000}"/>
    <cellStyle name="SAPBEXstdItem 8 6 2_APM NE Q4-2024 Intra" xfId="21972" xr:uid="{92E5C571-1993-4B6C-881C-C0E3E256D652}"/>
    <cellStyle name="SAPBEXstdItem 8 6 3" xfId="9810" xr:uid="{00000000-0005-0000-0000-00003F260000}"/>
    <cellStyle name="SAPBEXstdItem 8 6_APM NE Q4-2024 Intra" xfId="21971" xr:uid="{5899A624-9B33-4366-AD35-D7B0904EB35C}"/>
    <cellStyle name="SAPBEXstdItem 8 7" xfId="5662" xr:uid="{00000000-0005-0000-0000-000041260000}"/>
    <cellStyle name="SAPBEXstdItem 8 7 2" xfId="9812" xr:uid="{00000000-0005-0000-0000-000042260000}"/>
    <cellStyle name="SAPBEXstdItem 8 7_APM NE Q4-2024 Intra" xfId="21973" xr:uid="{E8D8E43E-AF0F-4A5A-8CE3-447FF872B162}"/>
    <cellStyle name="SAPBEXstdItem 8 8" xfId="9789" xr:uid="{00000000-0005-0000-0000-000043260000}"/>
    <cellStyle name="SAPBEXstdItem 8_APM NE Q4-2024 Intra" xfId="21950" xr:uid="{EB6165C6-B899-42E3-BA90-8D55B756D24F}"/>
    <cellStyle name="SAPBEXstdItem 9" xfId="5663" xr:uid="{00000000-0005-0000-0000-000045260000}"/>
    <cellStyle name="SAPBEXstdItem 9 2" xfId="5664" xr:uid="{00000000-0005-0000-0000-000046260000}"/>
    <cellStyle name="SAPBEXstdItem 9 2 2" xfId="5665" xr:uid="{00000000-0005-0000-0000-000047260000}"/>
    <cellStyle name="SAPBEXstdItem 9 2 2 2" xfId="5666" xr:uid="{00000000-0005-0000-0000-000048260000}"/>
    <cellStyle name="SAPBEXstdItem 9 2 2 2 2" xfId="9816" xr:uid="{00000000-0005-0000-0000-000049260000}"/>
    <cellStyle name="SAPBEXstdItem 9 2 2 2_APM NE Q4-2024 Intra" xfId="21977" xr:uid="{F9F93574-0B43-4C67-8D34-A1E662816D87}"/>
    <cellStyle name="SAPBEXstdItem 9 2 2 3" xfId="9815" xr:uid="{00000000-0005-0000-0000-00004A260000}"/>
    <cellStyle name="SAPBEXstdItem 9 2 2_APM NE Q4-2024 Intra" xfId="21976" xr:uid="{A22100EB-7793-4763-AA10-B0621A0FCB11}"/>
    <cellStyle name="SAPBEXstdItem 9 2 3" xfId="5667" xr:uid="{00000000-0005-0000-0000-00004C260000}"/>
    <cellStyle name="SAPBEXstdItem 9 2 3 2" xfId="5668" xr:uid="{00000000-0005-0000-0000-00004D260000}"/>
    <cellStyle name="SAPBEXstdItem 9 2 3 2 2" xfId="9818" xr:uid="{00000000-0005-0000-0000-00004E260000}"/>
    <cellStyle name="SAPBEXstdItem 9 2 3 2_APM NE Q4-2024 Intra" xfId="21979" xr:uid="{A9EA59E9-06CF-44F0-B85C-E368FC285960}"/>
    <cellStyle name="SAPBEXstdItem 9 2 3 3" xfId="9817" xr:uid="{00000000-0005-0000-0000-00004F260000}"/>
    <cellStyle name="SAPBEXstdItem 9 2 3_APM NE Q4-2024 Intra" xfId="21978" xr:uid="{C78B40ED-DBFE-40BA-AE91-67B85CAA141B}"/>
    <cellStyle name="SAPBEXstdItem 9 2 4" xfId="5669" xr:uid="{00000000-0005-0000-0000-000051260000}"/>
    <cellStyle name="SAPBEXstdItem 9 2 4 2" xfId="9819" xr:uid="{00000000-0005-0000-0000-000052260000}"/>
    <cellStyle name="SAPBEXstdItem 9 2 4_APM NE Q4-2024 Intra" xfId="21980" xr:uid="{DE27FD9C-3B0A-4690-A312-0A99153F66C3}"/>
    <cellStyle name="SAPBEXstdItem 9 2 5" xfId="9814" xr:uid="{00000000-0005-0000-0000-000053260000}"/>
    <cellStyle name="SAPBEXstdItem 9 2_APM NE Q4-2024 Intra" xfId="21975" xr:uid="{460C185A-9134-4656-9D34-1918FB317A6B}"/>
    <cellStyle name="SAPBEXstdItem 9 3" xfId="5670" xr:uid="{00000000-0005-0000-0000-000055260000}"/>
    <cellStyle name="SAPBEXstdItem 9 3 2" xfId="5671" xr:uid="{00000000-0005-0000-0000-000056260000}"/>
    <cellStyle name="SAPBEXstdItem 9 3 2 2" xfId="5672" xr:uid="{00000000-0005-0000-0000-000057260000}"/>
    <cellStyle name="SAPBEXstdItem 9 3 2 2 2" xfId="9822" xr:uid="{00000000-0005-0000-0000-000058260000}"/>
    <cellStyle name="SAPBEXstdItem 9 3 2 2_APM NE Q4-2024 Intra" xfId="21983" xr:uid="{C161688D-125D-4788-838F-3D6715053B1C}"/>
    <cellStyle name="SAPBEXstdItem 9 3 2 3" xfId="9821" xr:uid="{00000000-0005-0000-0000-000059260000}"/>
    <cellStyle name="SAPBEXstdItem 9 3 2_APM NE Q4-2024 Intra" xfId="21982" xr:uid="{A14B97CF-72A6-4C1F-9B82-6C07486A6575}"/>
    <cellStyle name="SAPBEXstdItem 9 3 3" xfId="5673" xr:uid="{00000000-0005-0000-0000-00005B260000}"/>
    <cellStyle name="SAPBEXstdItem 9 3 3 2" xfId="5674" xr:uid="{00000000-0005-0000-0000-00005C260000}"/>
    <cellStyle name="SAPBEXstdItem 9 3 3 2 2" xfId="9824" xr:uid="{00000000-0005-0000-0000-00005D260000}"/>
    <cellStyle name="SAPBEXstdItem 9 3 3 2_APM NE Q4-2024 Intra" xfId="21985" xr:uid="{62BE07C2-DCB8-4B38-9509-933CA4580957}"/>
    <cellStyle name="SAPBEXstdItem 9 3 3 3" xfId="9823" xr:uid="{00000000-0005-0000-0000-00005E260000}"/>
    <cellStyle name="SAPBEXstdItem 9 3 3_APM NE Q4-2024 Intra" xfId="21984" xr:uid="{A5391365-4460-4A66-9A1A-AA7A60E4B9FC}"/>
    <cellStyle name="SAPBEXstdItem 9 3 4" xfId="5675" xr:uid="{00000000-0005-0000-0000-000060260000}"/>
    <cellStyle name="SAPBEXstdItem 9 3 4 2" xfId="9825" xr:uid="{00000000-0005-0000-0000-000061260000}"/>
    <cellStyle name="SAPBEXstdItem 9 3 4_APM NE Q4-2024 Intra" xfId="21986" xr:uid="{CEA35E48-2E9C-476D-8321-C164DB0C72F5}"/>
    <cellStyle name="SAPBEXstdItem 9 3 5" xfId="9820" xr:uid="{00000000-0005-0000-0000-000062260000}"/>
    <cellStyle name="SAPBEXstdItem 9 3_APM NE Q4-2024 Intra" xfId="21981" xr:uid="{512094D5-7F1E-4DEB-A888-16A1572104E1}"/>
    <cellStyle name="SAPBEXstdItem 9 4" xfId="5676" xr:uid="{00000000-0005-0000-0000-000064260000}"/>
    <cellStyle name="SAPBEXstdItem 9 4 2" xfId="5677" xr:uid="{00000000-0005-0000-0000-000065260000}"/>
    <cellStyle name="SAPBEXstdItem 9 4 2 2" xfId="5678" xr:uid="{00000000-0005-0000-0000-000066260000}"/>
    <cellStyle name="SAPBEXstdItem 9 4 2 2 2" xfId="9828" xr:uid="{00000000-0005-0000-0000-000067260000}"/>
    <cellStyle name="SAPBEXstdItem 9 4 2 2_APM NE Q4-2024 Intra" xfId="21989" xr:uid="{09798B1F-53AF-4C26-833B-B482C7736C2F}"/>
    <cellStyle name="SAPBEXstdItem 9 4 2 3" xfId="9827" xr:uid="{00000000-0005-0000-0000-000068260000}"/>
    <cellStyle name="SAPBEXstdItem 9 4 2_APM NE Q4-2024 Intra" xfId="21988" xr:uid="{07E9602E-016B-4F1C-8E65-3D4D3A53F296}"/>
    <cellStyle name="SAPBEXstdItem 9 4 3" xfId="5679" xr:uid="{00000000-0005-0000-0000-00006A260000}"/>
    <cellStyle name="SAPBEXstdItem 9 4 3 2" xfId="5680" xr:uid="{00000000-0005-0000-0000-00006B260000}"/>
    <cellStyle name="SAPBEXstdItem 9 4 3 2 2" xfId="9830" xr:uid="{00000000-0005-0000-0000-00006C260000}"/>
    <cellStyle name="SAPBEXstdItem 9 4 3 2_APM NE Q4-2024 Intra" xfId="21991" xr:uid="{8FD5C4DE-E6F1-4083-B57A-8BB011FCA5FD}"/>
    <cellStyle name="SAPBEXstdItem 9 4 3 3" xfId="9829" xr:uid="{00000000-0005-0000-0000-00006D260000}"/>
    <cellStyle name="SAPBEXstdItem 9 4 3_APM NE Q4-2024 Intra" xfId="21990" xr:uid="{40969C11-5956-46EA-A50B-0500ED318C0A}"/>
    <cellStyle name="SAPBEXstdItem 9 4 4" xfId="5681" xr:uid="{00000000-0005-0000-0000-00006F260000}"/>
    <cellStyle name="SAPBEXstdItem 9 4 4 2" xfId="9831" xr:uid="{00000000-0005-0000-0000-000070260000}"/>
    <cellStyle name="SAPBEXstdItem 9 4 4_APM NE Q4-2024 Intra" xfId="21992" xr:uid="{6E5A7B6E-CE22-48D6-B778-5DE7F3B014D0}"/>
    <cellStyle name="SAPBEXstdItem 9 4 5" xfId="9826" xr:uid="{00000000-0005-0000-0000-000071260000}"/>
    <cellStyle name="SAPBEXstdItem 9 4_APM NE Q4-2024 Intra" xfId="21987" xr:uid="{F936279B-0034-4F35-BB18-F5FAF28DA33D}"/>
    <cellStyle name="SAPBEXstdItem 9 5" xfId="5682" xr:uid="{00000000-0005-0000-0000-000073260000}"/>
    <cellStyle name="SAPBEXstdItem 9 5 2" xfId="5683" xr:uid="{00000000-0005-0000-0000-000074260000}"/>
    <cellStyle name="SAPBEXstdItem 9 5 2 2" xfId="9833" xr:uid="{00000000-0005-0000-0000-000075260000}"/>
    <cellStyle name="SAPBEXstdItem 9 5 2_APM NE Q4-2024 Intra" xfId="21994" xr:uid="{708198CD-B928-4C95-A204-2CA726E2A22F}"/>
    <cellStyle name="SAPBEXstdItem 9 5 3" xfId="9832" xr:uid="{00000000-0005-0000-0000-000076260000}"/>
    <cellStyle name="SAPBEXstdItem 9 5_APM NE Q4-2024 Intra" xfId="21993" xr:uid="{5EB32A39-FC6F-4A23-9167-468F5C26AB93}"/>
    <cellStyle name="SAPBEXstdItem 9 6" xfId="5684" xr:uid="{00000000-0005-0000-0000-000078260000}"/>
    <cellStyle name="SAPBEXstdItem 9 6 2" xfId="5685" xr:uid="{00000000-0005-0000-0000-000079260000}"/>
    <cellStyle name="SAPBEXstdItem 9 6 2 2" xfId="9835" xr:uid="{00000000-0005-0000-0000-00007A260000}"/>
    <cellStyle name="SAPBEXstdItem 9 6 2_APM NE Q4-2024 Intra" xfId="21996" xr:uid="{82B9CBBA-A8BD-4EC1-B1E4-97836C8EC5DC}"/>
    <cellStyle name="SAPBEXstdItem 9 6 3" xfId="9834" xr:uid="{00000000-0005-0000-0000-00007B260000}"/>
    <cellStyle name="SAPBEXstdItem 9 6_APM NE Q4-2024 Intra" xfId="21995" xr:uid="{42293FA2-E05E-4FBE-8549-73DE61CF4364}"/>
    <cellStyle name="SAPBEXstdItem 9 7" xfId="5686" xr:uid="{00000000-0005-0000-0000-00007D260000}"/>
    <cellStyle name="SAPBEXstdItem 9 7 2" xfId="9836" xr:uid="{00000000-0005-0000-0000-00007E260000}"/>
    <cellStyle name="SAPBEXstdItem 9 7_APM NE Q4-2024 Intra" xfId="21997" xr:uid="{FA70DDC1-32F3-4F13-940A-66193E900395}"/>
    <cellStyle name="SAPBEXstdItem 9 8" xfId="9813" xr:uid="{00000000-0005-0000-0000-00007F260000}"/>
    <cellStyle name="SAPBEXstdItem 9_APM NE Q4-2024 Intra" xfId="21974" xr:uid="{FF3F8A44-2A00-4B6F-8BA3-663590194E19}"/>
    <cellStyle name="SAPBEXstdItem_APM NE Q4-2024 Intra" xfId="21649" xr:uid="{D9182542-CF5A-4282-A141-D25AE7A962C7}"/>
    <cellStyle name="SAPBEXstdItemX" xfId="5687" xr:uid="{00000000-0005-0000-0000-000082260000}"/>
    <cellStyle name="SAPBEXstdItemX 2" xfId="5688" xr:uid="{00000000-0005-0000-0000-000083260000}"/>
    <cellStyle name="SAPBEXstdItemX 2 2" xfId="5689" xr:uid="{00000000-0005-0000-0000-000084260000}"/>
    <cellStyle name="SAPBEXstdItemX 2 2 2" xfId="9839" xr:uid="{00000000-0005-0000-0000-000085260000}"/>
    <cellStyle name="SAPBEXstdItemX 2 2 2 2" xfId="16648" xr:uid="{677222EB-7C4D-4F09-BF45-09F22D25661A}"/>
    <cellStyle name="SAPBEXstdItemX 2 2 2_BS" xfId="17937" xr:uid="{231EAC96-79BC-4695-9BDB-AE67F87331EA}"/>
    <cellStyle name="SAPBEXstdItemX 2 2 3" xfId="16649" xr:uid="{08239094-945C-4842-8608-FEBC9FFBCE5F}"/>
    <cellStyle name="SAPBEXstdItemX 2 2 3 2" xfId="16650" xr:uid="{D03AE75E-1949-4704-8869-A5C88D0228C0}"/>
    <cellStyle name="SAPBEXstdItemX 2 2 3_APM NE Q4-2024 Intra" xfId="22001" xr:uid="{572D24F5-1F59-4C13-A27F-B392053C7AB2}"/>
    <cellStyle name="SAPBEXstdItemX 2 2 4" xfId="16651" xr:uid="{86097603-C6EC-42F8-B79C-0D4DA5543269}"/>
    <cellStyle name="SAPBEXstdItemX 2 2 4 2" xfId="16652" xr:uid="{8EF55DE7-CE7D-4810-BE6F-1E7AE6F45BEA}"/>
    <cellStyle name="SAPBEXstdItemX 2 2 4_APM NE Q4-2024 Intra" xfId="22002" xr:uid="{37AD6FAE-B3CC-413C-B264-1592EEF3F65D}"/>
    <cellStyle name="SAPBEXstdItemX 2 2 5" xfId="16653" xr:uid="{1B6DC1E2-C83A-493B-BEF2-1B80DC453C97}"/>
    <cellStyle name="SAPBEXstdItemX 2 2 6" xfId="16654" xr:uid="{E6E763BE-0FD1-4C03-B1FD-7B99D6AE2D0C}"/>
    <cellStyle name="SAPBEXstdItemX 2 2 7" xfId="16655" xr:uid="{ADE0B029-C1C7-4D14-8566-237166758992}"/>
    <cellStyle name="SAPBEXstdItemX 2 2 8" xfId="16656" xr:uid="{DF4D6E30-826A-4B9B-9C22-2722CAB2AE98}"/>
    <cellStyle name="SAPBEXstdItemX 2 2 8 2" xfId="16657" xr:uid="{838E769C-F74E-4C86-AC93-EE31C81FAD9F}"/>
    <cellStyle name="SAPBEXstdItemX 2 2 8_APM NE Q4-2024 Intra" xfId="22003" xr:uid="{035C9BFE-765A-4162-A24C-389981A28CB0}"/>
    <cellStyle name="SAPBEXstdItemX 2 2_APM NE Q4-2024 Intra" xfId="22000" xr:uid="{25815658-91DC-4E30-AD3D-4539CE278131}"/>
    <cellStyle name="SAPBEXstdItemX 2 3" xfId="9838" xr:uid="{00000000-0005-0000-0000-000086260000}"/>
    <cellStyle name="SAPBEXstdItemX 2 3 2" xfId="16658" xr:uid="{B7DE7883-228B-4F68-BD86-DD7094271E49}"/>
    <cellStyle name="SAPBEXstdItemX 2 3 2 2" xfId="16659" xr:uid="{056A7DE1-5135-464A-A596-813C8367EE9B}"/>
    <cellStyle name="SAPBEXstdItemX 2 3 2_APM NE Q4-2024 Intra" xfId="22004" xr:uid="{599FCDB1-758E-4E0B-AC29-2B7A86067BFC}"/>
    <cellStyle name="SAPBEXstdItemX 2 3 3" xfId="16660" xr:uid="{3B74B2AC-7608-4746-AB49-51247A9019ED}"/>
    <cellStyle name="SAPBEXstdItemX 2 3 3 2" xfId="16661" xr:uid="{629BBD6F-C7EC-4136-BBBF-D053661CF70E}"/>
    <cellStyle name="SAPBEXstdItemX 2 3 3_APM NE Q4-2024 Intra" xfId="22005" xr:uid="{371AAA41-E7A1-456F-98D5-414A99CE3AF4}"/>
    <cellStyle name="SAPBEXstdItemX 2 3 4" xfId="16662" xr:uid="{B5E0BB4C-9B55-44DD-8475-CE51677DA9C6}"/>
    <cellStyle name="SAPBEXstdItemX 2 3 4 2" xfId="16663" xr:uid="{2399E278-5DAC-4C38-A516-EA6E44B3440A}"/>
    <cellStyle name="SAPBEXstdItemX 2 3 4_APM NE Q4-2024 Intra" xfId="22006" xr:uid="{0ABC1FDE-28DD-4F7B-913B-BD333F5B3CAD}"/>
    <cellStyle name="SAPBEXstdItemX 2 3 5" xfId="16664" xr:uid="{DD3597B0-DEF7-4801-85F7-2A85A52E938E}"/>
    <cellStyle name="SAPBEXstdItemX 2 3 6" xfId="16665" xr:uid="{8B2FEB7A-B36B-4374-9F28-46FA3A75F160}"/>
    <cellStyle name="SAPBEXstdItemX 2 3 7" xfId="16666" xr:uid="{5A925D72-8106-4C54-8D69-F89DC5692D0C}"/>
    <cellStyle name="SAPBEXstdItemX 2 3 8" xfId="16667" xr:uid="{410F9A61-0320-49CD-B224-AA1C655FE3BB}"/>
    <cellStyle name="SAPBEXstdItemX 2 3 8 2" xfId="16668" xr:uid="{B7EAB805-905C-4376-8CF5-8026E0A0E5DA}"/>
    <cellStyle name="SAPBEXstdItemX 2 3 8_APM NE Q4-2024 Intra" xfId="22007" xr:uid="{2D1F208D-5DD0-46C3-ABF2-04C875AAFE28}"/>
    <cellStyle name="SAPBEXstdItemX 2 3_BS" xfId="17938" xr:uid="{7D16AE5B-DD7A-460D-B4E3-05976C4B1EAC}"/>
    <cellStyle name="SAPBEXstdItemX 2 4" xfId="16669" xr:uid="{E13852FC-9877-4A70-ABF6-A367C3C227E3}"/>
    <cellStyle name="SAPBEXstdItemX 2 5" xfId="16670" xr:uid="{42CDC1BF-A730-4F30-9308-6B5DACB299BA}"/>
    <cellStyle name="SAPBEXstdItemX 2_APM NE Q4-2024 Intra" xfId="21999" xr:uid="{7E494522-E0F6-41A0-8257-0843E4D299B6}"/>
    <cellStyle name="SAPBEXstdItemX 3" xfId="5690" xr:uid="{00000000-0005-0000-0000-000088260000}"/>
    <cellStyle name="SAPBEXstdItemX 3 10" xfId="16671" xr:uid="{C80880A2-48F4-4AA0-8230-DC2D3163E344}"/>
    <cellStyle name="SAPBEXstdItemX 3 11" xfId="16672" xr:uid="{A3AA248D-1471-4FC2-9CD2-C4ED89079E47}"/>
    <cellStyle name="SAPBEXstdItemX 3 11 2" xfId="16673" xr:uid="{17671784-2DBE-456D-AA84-1D65D44A18B0}"/>
    <cellStyle name="SAPBEXstdItemX 3 11_APM NE Q4-2024 Intra" xfId="22009" xr:uid="{11AD2087-0F81-4923-AF51-56B6DCC36D60}"/>
    <cellStyle name="SAPBEXstdItemX 3 2" xfId="5691" xr:uid="{00000000-0005-0000-0000-000089260000}"/>
    <cellStyle name="SAPBEXstdItemX 3 2 2" xfId="9841" xr:uid="{00000000-0005-0000-0000-00008A260000}"/>
    <cellStyle name="SAPBEXstdItemX 3 2 2 2" xfId="16674" xr:uid="{D17E4372-5F28-4883-8B10-FA08B18C233B}"/>
    <cellStyle name="SAPBEXstdItemX 3 2 2_BS" xfId="17939" xr:uid="{D00D807F-3579-4D57-9A84-B16AA52438E9}"/>
    <cellStyle name="SAPBEXstdItemX 3 2 3" xfId="16675" xr:uid="{907CC68D-44F2-4537-BA29-3A8B4C6E3CA9}"/>
    <cellStyle name="SAPBEXstdItemX 3 2 3 2" xfId="16676" xr:uid="{451531AB-9289-4A13-ADDF-12AF936AB48E}"/>
    <cellStyle name="SAPBEXstdItemX 3 2 3_APM NE Q4-2024 Intra" xfId="22011" xr:uid="{BED99106-6A23-4197-8511-89AEB45733FC}"/>
    <cellStyle name="SAPBEXstdItemX 3 2 4" xfId="16677" xr:uid="{D109DFCF-6E03-490F-A937-92FAA9089651}"/>
    <cellStyle name="SAPBEXstdItemX 3 2 4 2" xfId="16678" xr:uid="{E70E2C7D-34B4-4519-B588-FB73E7FEA024}"/>
    <cellStyle name="SAPBEXstdItemX 3 2 4_APM NE Q4-2024 Intra" xfId="22012" xr:uid="{1FD95B72-D256-45B8-961B-B8C085165039}"/>
    <cellStyle name="SAPBEXstdItemX 3 2 5" xfId="16679" xr:uid="{E9C47EC7-7C31-4F99-802A-3C9C3AE09729}"/>
    <cellStyle name="SAPBEXstdItemX 3 2 6" xfId="16680" xr:uid="{91E1AA2F-A1BC-4A48-AF06-7C780CCC0655}"/>
    <cellStyle name="SAPBEXstdItemX 3 2 7" xfId="16681" xr:uid="{A8E9B284-14AE-46C1-865A-2E624E5C111E}"/>
    <cellStyle name="SAPBEXstdItemX 3 2 8" xfId="16682" xr:uid="{9E9CD140-CCED-46AA-ADAD-B9DA5EE2AC91}"/>
    <cellStyle name="SAPBEXstdItemX 3 2 8 2" xfId="16683" xr:uid="{9614E3DD-F4AB-4603-A0E4-49D23F780DEF}"/>
    <cellStyle name="SAPBEXstdItemX 3 2 8_APM NE Q4-2024 Intra" xfId="22013" xr:uid="{DF6308D1-FDAB-4140-B0EB-F03F84704FA7}"/>
    <cellStyle name="SAPBEXstdItemX 3 2_APM NE Q4-2024 Intra" xfId="22010" xr:uid="{DBC53960-0F9C-449D-B98D-FEE94C52469E}"/>
    <cellStyle name="SAPBEXstdItemX 3 3" xfId="9840" xr:uid="{00000000-0005-0000-0000-00008B260000}"/>
    <cellStyle name="SAPBEXstdItemX 3 3 2" xfId="16684" xr:uid="{5DE6B9B5-D660-41C1-B8D9-13305AAF8527}"/>
    <cellStyle name="SAPBEXstdItemX 3 3 2 2" xfId="16685" xr:uid="{2CF95ED7-0E02-4796-A66C-5A25810F24E0}"/>
    <cellStyle name="SAPBEXstdItemX 3 3 2_APM NE Q4-2024 Intra" xfId="22014" xr:uid="{1783B39B-50BB-4757-81FD-A801586351FE}"/>
    <cellStyle name="SAPBEXstdItemX 3 3 3" xfId="16686" xr:uid="{0372452A-DBD8-457F-A42A-697834F2F2D5}"/>
    <cellStyle name="SAPBEXstdItemX 3 3 3 2" xfId="16687" xr:uid="{9959AB63-0216-440A-BCC8-B9CEB17CFC21}"/>
    <cellStyle name="SAPBEXstdItemX 3 3 3_APM NE Q4-2024 Intra" xfId="22015" xr:uid="{604DA76A-0CEF-487F-BCD6-05426050DBFA}"/>
    <cellStyle name="SAPBEXstdItemX 3 3 4" xfId="16688" xr:uid="{516CD890-2FB2-4D85-99DB-7FF6BD0067E6}"/>
    <cellStyle name="SAPBEXstdItemX 3 3 4 2" xfId="16689" xr:uid="{D5D0CBC7-2026-4D88-BC42-FD81CC0EB7F5}"/>
    <cellStyle name="SAPBEXstdItemX 3 3 4_APM NE Q4-2024 Intra" xfId="22016" xr:uid="{91FF771F-29B3-4484-B2DC-5911318A3849}"/>
    <cellStyle name="SAPBEXstdItemX 3 3 5" xfId="16690" xr:uid="{8DE88BBF-6835-436F-AAC6-237C96B9625E}"/>
    <cellStyle name="SAPBEXstdItemX 3 3 6" xfId="16691" xr:uid="{612EFE2A-A25A-41D7-A68B-1156AAF1AED4}"/>
    <cellStyle name="SAPBEXstdItemX 3 3 7" xfId="16692" xr:uid="{AA031AAA-5DC6-48AA-9E69-0AFDA814FFCA}"/>
    <cellStyle name="SAPBEXstdItemX 3 3 8" xfId="16693" xr:uid="{D4E6226C-4B1F-48FF-BE7E-8300A7966952}"/>
    <cellStyle name="SAPBEXstdItemX 3 3 8 2" xfId="16694" xr:uid="{7E577886-44D3-4CAE-BA44-478CF94970BD}"/>
    <cellStyle name="SAPBEXstdItemX 3 3 8_APM NE Q4-2024 Intra" xfId="22017" xr:uid="{65BDBEED-240D-420A-87D5-8867F5759B83}"/>
    <cellStyle name="SAPBEXstdItemX 3 3_BS" xfId="17940" xr:uid="{A15779E4-5B20-4684-A244-8A1557F8AE1C}"/>
    <cellStyle name="SAPBEXstdItemX 3 4" xfId="16695" xr:uid="{0F6C8FA7-7C61-4B1A-9911-B86DBC6FE800}"/>
    <cellStyle name="SAPBEXstdItemX 3 4 2" xfId="16696" xr:uid="{4CEFD074-4BF8-4874-A8DF-45404185FA90}"/>
    <cellStyle name="SAPBEXstdItemX 3 4 2 2" xfId="16697" xr:uid="{EE0B72FE-5E26-4309-A2F2-217014E32C6C}"/>
    <cellStyle name="SAPBEXstdItemX 3 4 2_APM NE Q4-2024 Intra" xfId="22019" xr:uid="{2A8872B3-2A0C-42C7-8DD5-EEE174F8454A}"/>
    <cellStyle name="SAPBEXstdItemX 3 4 3" xfId="16698" xr:uid="{49AC2FDC-5F66-4236-AE97-CE4020228586}"/>
    <cellStyle name="SAPBEXstdItemX 3 4 3 2" xfId="16699" xr:uid="{FE0A1564-CAF7-4C97-BC21-D4492023F825}"/>
    <cellStyle name="SAPBEXstdItemX 3 4 3_APM NE Q4-2024 Intra" xfId="22020" xr:uid="{B6ACC2DD-EEEB-44EC-B551-6888BBB65F4C}"/>
    <cellStyle name="SAPBEXstdItemX 3 4 4" xfId="16700" xr:uid="{15C49241-2BF6-40A5-8B80-E7C1E2B96287}"/>
    <cellStyle name="SAPBEXstdItemX 3 4 4 2" xfId="16701" xr:uid="{48BDFC54-F286-4FB9-84C4-FE521827C1E6}"/>
    <cellStyle name="SAPBEXstdItemX 3 4 4_APM NE Q4-2024 Intra" xfId="22021" xr:uid="{0893A507-B032-4214-A5BD-EA62745AD43C}"/>
    <cellStyle name="SAPBEXstdItemX 3 4 5" xfId="16702" xr:uid="{715BB709-966F-4550-BA64-7A83D42A67F5}"/>
    <cellStyle name="SAPBEXstdItemX 3 4 6" xfId="16703" xr:uid="{DC5FEADA-D1F3-4D29-AB23-C7F4B0827E02}"/>
    <cellStyle name="SAPBEXstdItemX 3 4 7" xfId="16704" xr:uid="{80ABC6D2-C874-4B30-8C0C-368E69A895C1}"/>
    <cellStyle name="SAPBEXstdItemX 3 4 8" xfId="16705" xr:uid="{C512D692-58B2-41C6-8F53-3D461E71EC58}"/>
    <cellStyle name="SAPBEXstdItemX 3 4 8 2" xfId="16706" xr:uid="{2F36C41A-1DD3-4202-A854-091C147D7807}"/>
    <cellStyle name="SAPBEXstdItemX 3 4 8_APM NE Q4-2024 Intra" xfId="22022" xr:uid="{BC95B98A-AC85-419D-BA80-354D74DC8B44}"/>
    <cellStyle name="SAPBEXstdItemX 3 4_APM NE Q4-2024 Intra" xfId="22018" xr:uid="{6DB3F047-3C96-4BA5-A07E-260267B27A5B}"/>
    <cellStyle name="SAPBEXstdItemX 3 5" xfId="16707" xr:uid="{B215DBD2-AF22-4358-A728-DBF720A559CB}"/>
    <cellStyle name="SAPBEXstdItemX 3 5 2" xfId="16708" xr:uid="{F41F8AEC-8183-4BEC-BBA0-892F99B7D42C}"/>
    <cellStyle name="SAPBEXstdItemX 3 5_APM NE Q4-2024 Intra" xfId="22023" xr:uid="{E2E417F7-1E29-499F-A3E9-039B37B0D61D}"/>
    <cellStyle name="SAPBEXstdItemX 3 6" xfId="16709" xr:uid="{24B7DE30-C2BD-46AC-B730-C79365B78484}"/>
    <cellStyle name="SAPBEXstdItemX 3 6 2" xfId="16710" xr:uid="{32CA22E9-10E2-4935-8154-23A9C46FF411}"/>
    <cellStyle name="SAPBEXstdItemX 3 6_APM NE Q4-2024 Intra" xfId="22024" xr:uid="{E158C157-02DD-4763-B866-667E9F4E6C50}"/>
    <cellStyle name="SAPBEXstdItemX 3 7" xfId="16711" xr:uid="{9409669B-3EAB-483D-A58E-8C3E64F83DFB}"/>
    <cellStyle name="SAPBEXstdItemX 3 7 2" xfId="16712" xr:uid="{7A986D7E-2936-4F82-8818-06B3675B2911}"/>
    <cellStyle name="SAPBEXstdItemX 3 7_APM NE Q4-2024 Intra" xfId="22025" xr:uid="{6BAE6536-AD29-4A7D-8B06-DB4E6E1629D3}"/>
    <cellStyle name="SAPBEXstdItemX 3 8" xfId="16713" xr:uid="{2E9D0979-CBAE-45ED-B67F-DEEF34496731}"/>
    <cellStyle name="SAPBEXstdItemX 3 9" xfId="16714" xr:uid="{CBEAEC82-9A30-4ED3-94C4-10F780A1B92A}"/>
    <cellStyle name="SAPBEXstdItemX 3_APM NE Q4-2024 Intra" xfId="22008" xr:uid="{45F4D318-E322-4F00-BD8E-D678B521D5CF}"/>
    <cellStyle name="SAPBEXstdItemX 4" xfId="5692" xr:uid="{00000000-0005-0000-0000-00008D260000}"/>
    <cellStyle name="SAPBEXstdItemX 4 10" xfId="16715" xr:uid="{D92A3F5E-F2FF-4215-9204-E9C23869B5B5}"/>
    <cellStyle name="SAPBEXstdItemX 4 10 2" xfId="16716" xr:uid="{0CBD36B8-8D7C-4802-9734-239D9768D0FB}"/>
    <cellStyle name="SAPBEXstdItemX 4 10_APM NE Q4-2024 Intra" xfId="22027" xr:uid="{A9BAE349-254E-45D0-BEA1-43205C767D34}"/>
    <cellStyle name="SAPBEXstdItemX 4 2" xfId="5693" xr:uid="{00000000-0005-0000-0000-00008E260000}"/>
    <cellStyle name="SAPBEXstdItemX 4 2 2" xfId="9843" xr:uid="{00000000-0005-0000-0000-00008F260000}"/>
    <cellStyle name="SAPBEXstdItemX 4 2 2 2" xfId="16717" xr:uid="{F9B16D19-94ED-40D1-966D-95229A3A8661}"/>
    <cellStyle name="SAPBEXstdItemX 4 2 2_BS" xfId="17941" xr:uid="{957A2CE4-AC07-4CE2-A53B-66D174171FF8}"/>
    <cellStyle name="SAPBEXstdItemX 4 2 3" xfId="16718" xr:uid="{571F2D2D-404F-4242-9B78-94B88BDBA2C5}"/>
    <cellStyle name="SAPBEXstdItemX 4 2 3 2" xfId="16719" xr:uid="{28B2DD4E-40EF-47DC-93E2-309E29D16B35}"/>
    <cellStyle name="SAPBEXstdItemX 4 2 3_APM NE Q4-2024 Intra" xfId="22029" xr:uid="{87290CAF-2863-4581-951B-5D03F0942E62}"/>
    <cellStyle name="SAPBEXstdItemX 4 2 4" xfId="16720" xr:uid="{11B35875-65CE-4D4F-B08E-0631AAC9CBF6}"/>
    <cellStyle name="SAPBEXstdItemX 4 2 4 2" xfId="16721" xr:uid="{3E494901-5384-4027-8BFE-1C5A2AD85B7B}"/>
    <cellStyle name="SAPBEXstdItemX 4 2 4_APM NE Q4-2024 Intra" xfId="22030" xr:uid="{A7788D7C-E9D6-45DE-8087-3E3E38573DB5}"/>
    <cellStyle name="SAPBEXstdItemX 4 2 5" xfId="16722" xr:uid="{E80B7E7B-B2B1-47B2-AD5B-2A448EC65FD6}"/>
    <cellStyle name="SAPBEXstdItemX 4 2 6" xfId="16723" xr:uid="{F96EB48F-0FFB-4EE2-A12D-4427E908B0DD}"/>
    <cellStyle name="SAPBEXstdItemX 4 2 7" xfId="16724" xr:uid="{4C665207-ABFB-4CF3-B1F0-7E7B7F8887AE}"/>
    <cellStyle name="SAPBEXstdItemX 4 2 8" xfId="16725" xr:uid="{8265ED7D-8100-4A3D-B852-FB9CF69E34D9}"/>
    <cellStyle name="SAPBEXstdItemX 4 2 8 2" xfId="16726" xr:uid="{D7F7221D-6707-462B-B929-AD412CD27362}"/>
    <cellStyle name="SAPBEXstdItemX 4 2 8_APM NE Q4-2024 Intra" xfId="22031" xr:uid="{F246ECB5-69EF-49E2-8995-4C7C94CFEF9D}"/>
    <cellStyle name="SAPBEXstdItemX 4 2_APM NE Q4-2024 Intra" xfId="22028" xr:uid="{529D9B68-F890-40E0-954A-9356C575E7B0}"/>
    <cellStyle name="SAPBEXstdItemX 4 3" xfId="9842" xr:uid="{00000000-0005-0000-0000-000090260000}"/>
    <cellStyle name="SAPBEXstdItemX 4 3 2" xfId="16727" xr:uid="{145BA8E5-5593-4528-A5A9-61059013BAF7}"/>
    <cellStyle name="SAPBEXstdItemX 4 3 2 2" xfId="16728" xr:uid="{47FB7DA5-902A-4B65-88F9-7DC688E66CD3}"/>
    <cellStyle name="SAPBEXstdItemX 4 3 2_APM NE Q4-2024 Intra" xfId="22032" xr:uid="{4A6D916B-3E6B-486E-B27A-58CD3C4D37C1}"/>
    <cellStyle name="SAPBEXstdItemX 4 3 3" xfId="16729" xr:uid="{1DEB7EF4-1B9A-4D14-A739-2921F59A7381}"/>
    <cellStyle name="SAPBEXstdItemX 4 3 3 2" xfId="16730" xr:uid="{A36E55DC-CD6F-4A04-B8C8-2A7482774CB6}"/>
    <cellStyle name="SAPBEXstdItemX 4 3 3_APM NE Q4-2024 Intra" xfId="22033" xr:uid="{72A6B5DA-517F-4E5B-89EE-17E8795AF9D6}"/>
    <cellStyle name="SAPBEXstdItemX 4 3 4" xfId="16731" xr:uid="{647F2231-56A6-4A99-8A23-1F675FB3AD20}"/>
    <cellStyle name="SAPBEXstdItemX 4 3 4 2" xfId="16732" xr:uid="{8B957177-B2CA-48EC-98A3-4DCA0AD38C96}"/>
    <cellStyle name="SAPBEXstdItemX 4 3 4_APM NE Q4-2024 Intra" xfId="22034" xr:uid="{1B6923A9-FEE0-4999-89F9-1E2FCE29606D}"/>
    <cellStyle name="SAPBEXstdItemX 4 3 5" xfId="16733" xr:uid="{621211D3-D201-43FF-9EB9-ADCF72E85F21}"/>
    <cellStyle name="SAPBEXstdItemX 4 3 6" xfId="16734" xr:uid="{7C19EDFD-0EAB-4962-ACBB-032BBEEF0822}"/>
    <cellStyle name="SAPBEXstdItemX 4 3 7" xfId="16735" xr:uid="{F27EFE48-D967-45A7-B721-AB17D8B0BCB6}"/>
    <cellStyle name="SAPBEXstdItemX 4 3 8" xfId="16736" xr:uid="{B1EBA8E9-502E-44FB-A378-8A6B4CD76A26}"/>
    <cellStyle name="SAPBEXstdItemX 4 3 8 2" xfId="16737" xr:uid="{C46057C7-B906-4F05-841B-FF88803FA865}"/>
    <cellStyle name="SAPBEXstdItemX 4 3 8_APM NE Q4-2024 Intra" xfId="22035" xr:uid="{FADA1F42-84AB-4A17-A957-DFC4A1ED2A99}"/>
    <cellStyle name="SAPBEXstdItemX 4 3_BS" xfId="17942" xr:uid="{18DBB25D-ABF6-4B32-A8BC-CDBC2E73107D}"/>
    <cellStyle name="SAPBEXstdItemX 4 4" xfId="16738" xr:uid="{96FE0811-CC78-4777-9A5B-4C8AA7C78B69}"/>
    <cellStyle name="SAPBEXstdItemX 4 4 2" xfId="16739" xr:uid="{E133DAB9-ACC7-4DE2-A6A4-38A176E154A9}"/>
    <cellStyle name="SAPBEXstdItemX 4 4_APM NE Q4-2024 Intra" xfId="22036" xr:uid="{283ABE23-9108-4995-B591-B8DA42C257B9}"/>
    <cellStyle name="SAPBEXstdItemX 4 5" xfId="16740" xr:uid="{E5131152-C430-43F6-9364-561D4E8E3509}"/>
    <cellStyle name="SAPBEXstdItemX 4 5 2" xfId="16741" xr:uid="{81AAD082-A3F5-4BC4-9E85-CB2D4CA1967C}"/>
    <cellStyle name="SAPBEXstdItemX 4 5_APM NE Q4-2024 Intra" xfId="22037" xr:uid="{A17A4ED3-16F5-4A36-8429-99D220BA0329}"/>
    <cellStyle name="SAPBEXstdItemX 4 6" xfId="16742" xr:uid="{D9826D80-3584-4B29-A7DF-FDFA2089699E}"/>
    <cellStyle name="SAPBEXstdItemX 4 6 2" xfId="16743" xr:uid="{2AB6640C-48BE-4175-A666-116CA2AC9508}"/>
    <cellStyle name="SAPBEXstdItemX 4 6_APM NE Q4-2024 Intra" xfId="22038" xr:uid="{B5E2D117-3F70-4378-96DF-4B069A34F835}"/>
    <cellStyle name="SAPBEXstdItemX 4 7" xfId="16744" xr:uid="{4657583A-5747-4FCD-AD81-8C7530AA1534}"/>
    <cellStyle name="SAPBEXstdItemX 4 8" xfId="16745" xr:uid="{A356EDCE-3AD0-475D-82E9-5F1E55296BDF}"/>
    <cellStyle name="SAPBEXstdItemX 4 9" xfId="16746" xr:uid="{00FBF321-C406-4AF8-AEFA-C10F58702CC1}"/>
    <cellStyle name="SAPBEXstdItemX 4_APM NE Q4-2024 Intra" xfId="22026" xr:uid="{DD08307A-E230-4AAC-A477-AEA8038C9053}"/>
    <cellStyle name="SAPBEXstdItemX 5" xfId="5694" xr:uid="{00000000-0005-0000-0000-000092260000}"/>
    <cellStyle name="SAPBEXstdItemX 5 2" xfId="5695" xr:uid="{00000000-0005-0000-0000-000093260000}"/>
    <cellStyle name="SAPBEXstdItemX 5 2 2" xfId="9845" xr:uid="{00000000-0005-0000-0000-000094260000}"/>
    <cellStyle name="SAPBEXstdItemX 5 2_APM NE Q4-2024 Intra" xfId="22040" xr:uid="{7F5E8B99-631E-42D2-A588-698788706F0A}"/>
    <cellStyle name="SAPBEXstdItemX 5 3" xfId="9844" xr:uid="{00000000-0005-0000-0000-000095260000}"/>
    <cellStyle name="SAPBEXstdItemX 5 3 2" xfId="16747" xr:uid="{EBF1AA41-B0E2-489E-B779-C6A48CEC5223}"/>
    <cellStyle name="SAPBEXstdItemX 5 3_BS" xfId="17943" xr:uid="{2062C712-B5A5-43E7-944F-C32A6C528662}"/>
    <cellStyle name="SAPBEXstdItemX 5 4" xfId="16748" xr:uid="{2E5DFD5B-883A-4960-994C-C4D789D4FFAD}"/>
    <cellStyle name="SAPBEXstdItemX 5 4 2" xfId="16749" xr:uid="{F78FE478-CE7B-4077-9A42-BA0458950EE9}"/>
    <cellStyle name="SAPBEXstdItemX 5 4_APM NE Q4-2024 Intra" xfId="22041" xr:uid="{265E6752-20CC-4B1F-A04B-D7887E9C9128}"/>
    <cellStyle name="SAPBEXstdItemX 5 5" xfId="16750" xr:uid="{850C0308-E4E2-4216-86D4-9F807329EDFF}"/>
    <cellStyle name="SAPBEXstdItemX 5 6" xfId="16751" xr:uid="{CAAE4A4B-DDB7-46E4-A831-F2E68EACF672}"/>
    <cellStyle name="SAPBEXstdItemX 5 7" xfId="16752" xr:uid="{88832581-63BC-4BEA-90F2-C1BA6D06A849}"/>
    <cellStyle name="SAPBEXstdItemX 5 8" xfId="16753" xr:uid="{1B2BACE4-F188-454F-98D8-1BE6339467FB}"/>
    <cellStyle name="SAPBEXstdItemX 5 8 2" xfId="16754" xr:uid="{AA3A6CC0-AA0B-4C2F-BC24-FEE391FB6569}"/>
    <cellStyle name="SAPBEXstdItemX 5 8_APM NE Q4-2024 Intra" xfId="22042" xr:uid="{59A1F07A-8A09-493C-8AFB-B489F8020812}"/>
    <cellStyle name="SAPBEXstdItemX 5_APM NE Q4-2024 Intra" xfId="22039" xr:uid="{73F602D1-B17F-407A-9B1F-590FD1A64CF5}"/>
    <cellStyle name="SAPBEXstdItemX 6" xfId="5696" xr:uid="{00000000-0005-0000-0000-000097260000}"/>
    <cellStyle name="SAPBEXstdItemX 6 2" xfId="9846" xr:uid="{00000000-0005-0000-0000-000098260000}"/>
    <cellStyle name="SAPBEXstdItemX 6_APM NE Q4-2024 Intra" xfId="22043" xr:uid="{873B481D-F922-4137-BE50-D426EB2280C1}"/>
    <cellStyle name="SAPBEXstdItemX 7" xfId="9837" xr:uid="{00000000-0005-0000-0000-000099260000}"/>
    <cellStyle name="SAPBEXstdItemX 8" xfId="16755" xr:uid="{82EA9E8D-FA47-4319-B67D-A3360A63C31F}"/>
    <cellStyle name="SAPBEXstdItemX 8 2" xfId="16756" xr:uid="{63690A4B-63CC-43A9-8BD4-D76AEEF32A8C}"/>
    <cellStyle name="SAPBEXstdItemX 8_APM NE Q4-2024 Intra" xfId="22044" xr:uid="{485564BC-030F-480D-ABD8-6EC1C86E59DA}"/>
    <cellStyle name="SAPBEXstdItemX_APM NE Q4-2024 Intra" xfId="21998" xr:uid="{038A3E63-BBBB-467D-BF51-48B0C5C7A23C}"/>
    <cellStyle name="SAPBEXtitle" xfId="5697" xr:uid="{00000000-0005-0000-0000-00009B260000}"/>
    <cellStyle name="SAPBEXtitle 2" xfId="5698" xr:uid="{00000000-0005-0000-0000-00009C260000}"/>
    <cellStyle name="SAPBEXtitle 2 2" xfId="9848" xr:uid="{00000000-0005-0000-0000-00009D260000}"/>
    <cellStyle name="SAPBEXtitle 2 2 2" xfId="16757" xr:uid="{716A2BC1-327F-4B50-88A0-18995F06A60A}"/>
    <cellStyle name="SAPBEXtitle 2 2_BS" xfId="17944" xr:uid="{2540A38F-DBF5-47DC-9E49-DD19C6510C6D}"/>
    <cellStyle name="SAPBEXtitle 2 3" xfId="16758" xr:uid="{EC7EB457-3D61-4846-8740-EE680387ADFC}"/>
    <cellStyle name="SAPBEXtitle 2 4" xfId="16759" xr:uid="{28CEBA36-E956-4F8C-99C8-D944DE870691}"/>
    <cellStyle name="SAPBEXtitle 2_APM NE Q4-2024 Intra" xfId="22046" xr:uid="{5A1743F6-2C22-45B8-B69D-78426BA4771B}"/>
    <cellStyle name="SAPBEXtitle 3" xfId="5699" xr:uid="{00000000-0005-0000-0000-00009E260000}"/>
    <cellStyle name="SAPBEXtitle 3 2" xfId="9849" xr:uid="{00000000-0005-0000-0000-00009F260000}"/>
    <cellStyle name="SAPBEXtitle 3 2 2" xfId="16760" xr:uid="{A30D9DDB-F4A3-47D1-BD47-9926648C58B8}"/>
    <cellStyle name="SAPBEXtitle 3 2 2 2" xfId="16761" xr:uid="{4292E57A-87CC-4675-8138-E4B80B51409D}"/>
    <cellStyle name="SAPBEXtitle 3 2 2_APM NE Q4-2024 Intra" xfId="22048" xr:uid="{927F3618-1296-407E-ACD6-001E187AA055}"/>
    <cellStyle name="SAPBEXtitle 3 2 3" xfId="16762" xr:uid="{EA39D572-827A-4F92-9423-B3CC9CC1CF30}"/>
    <cellStyle name="SAPBEXtitle 3 2 3 2" xfId="16763" xr:uid="{66E68B89-28D3-422F-AEC6-A2FCA0C07D23}"/>
    <cellStyle name="SAPBEXtitle 3 2 3_APM NE Q4-2024 Intra" xfId="22049" xr:uid="{FC5DE037-0DBB-487E-A8C3-23A18D7B94B3}"/>
    <cellStyle name="SAPBEXtitle 3 2 4" xfId="16764" xr:uid="{A71A23FC-F376-4596-B101-99A12FFC766D}"/>
    <cellStyle name="SAPBEXtitle 3 2 4 2" xfId="16765" xr:uid="{171EF04F-BB1C-4392-84A2-8210979EF6BD}"/>
    <cellStyle name="SAPBEXtitle 3 2 4_APM NE Q4-2024 Intra" xfId="22050" xr:uid="{FC209895-B472-4854-82B9-A06BC591540D}"/>
    <cellStyle name="SAPBEXtitle 3 2 5" xfId="16766" xr:uid="{3C797907-04F6-4A6D-91DC-851CD44EBE74}"/>
    <cellStyle name="SAPBEXtitle 3 2 6" xfId="16767" xr:uid="{DE2F69D5-D20F-464E-9D8C-8FB83E309684}"/>
    <cellStyle name="SAPBEXtitle 3 2 7" xfId="16768" xr:uid="{0F160CA1-9A83-4D9A-AE91-76FB3F9496B0}"/>
    <cellStyle name="SAPBEXtitle 3 2 8" xfId="16769" xr:uid="{BF262B01-99F1-420B-B8D4-BA07303D88DB}"/>
    <cellStyle name="SAPBEXtitle 3 2 9" xfId="16770" xr:uid="{20D862CE-04AB-4DD8-BA95-090C17271363}"/>
    <cellStyle name="SAPBEXtitle 3 2 9 2" xfId="16771" xr:uid="{7F58465F-02FC-421B-9ABD-CF242FA4D29C}"/>
    <cellStyle name="SAPBEXtitle 3 2 9_APM NE Q4-2024 Intra" xfId="22051" xr:uid="{5F05F250-D6BE-4331-89E8-6DBFE45FCC6A}"/>
    <cellStyle name="SAPBEXtitle 3 2_BS" xfId="17945" xr:uid="{6DD20048-647B-4101-BE85-74437CC2BEAB}"/>
    <cellStyle name="SAPBEXtitle 3 3" xfId="16772" xr:uid="{41DE1E00-A9C3-4994-AD30-1BD48E385F62}"/>
    <cellStyle name="SAPBEXtitle 3 4" xfId="16773" xr:uid="{1BD6E3C8-CE0D-4678-AC14-C90707731984}"/>
    <cellStyle name="SAPBEXtitle 3 4 2" xfId="16774" xr:uid="{48A1A522-3832-48C1-AEDF-F2CB2F9E71B5}"/>
    <cellStyle name="SAPBEXtitle 3 4 2 2" xfId="16775" xr:uid="{48C5AAC6-3006-4AB6-BE08-5317528C432B}"/>
    <cellStyle name="SAPBEXtitle 3 4 2_APM NE Q4-2024 Intra" xfId="22053" xr:uid="{A9565B21-2D93-4920-BE8E-1FF59872452B}"/>
    <cellStyle name="SAPBEXtitle 3 4 3" xfId="16776" xr:uid="{50D4C953-BA57-4256-B570-2374F7C21893}"/>
    <cellStyle name="SAPBEXtitle 3 4 3 2" xfId="16777" xr:uid="{4B81B472-CBCE-4A0D-8AE7-B42543406550}"/>
    <cellStyle name="SAPBEXtitle 3 4 3_APM NE Q4-2024 Intra" xfId="22054" xr:uid="{BFE5D998-A350-47A6-A588-76E3BF6F2823}"/>
    <cellStyle name="SAPBEXtitle 3 4 4" xfId="16778" xr:uid="{BB439240-E569-4351-A526-84099F62EFB7}"/>
    <cellStyle name="SAPBEXtitle 3 4 4 2" xfId="16779" xr:uid="{261D313F-8775-47A1-86E2-B67DDE015A6C}"/>
    <cellStyle name="SAPBEXtitle 3 4 4_APM NE Q4-2024 Intra" xfId="22055" xr:uid="{EA4CB49E-A477-4A13-9BB6-7057CFE38034}"/>
    <cellStyle name="SAPBEXtitle 3 4 5" xfId="16780" xr:uid="{E750ECA0-CB4D-4AFA-B1AA-7B4CDD31E4B3}"/>
    <cellStyle name="SAPBEXtitle 3 4 6" xfId="16781" xr:uid="{FE896A09-10DC-4240-B722-DC0380037664}"/>
    <cellStyle name="SAPBEXtitle 3 4 7" xfId="16782" xr:uid="{20C036C1-C94B-4DF5-9111-D2B5800434ED}"/>
    <cellStyle name="SAPBEXtitle 3 4 8" xfId="16783" xr:uid="{2F2866B5-2E10-4EC2-AC69-90AE5A1C574D}"/>
    <cellStyle name="SAPBEXtitle 3 4 9" xfId="16784" xr:uid="{B9E97B9C-64A6-463A-AAC0-CE821CB0AEBA}"/>
    <cellStyle name="SAPBEXtitle 3 4 9 2" xfId="16785" xr:uid="{81E6E606-F59A-4164-8771-D7605134AD42}"/>
    <cellStyle name="SAPBEXtitle 3 4 9_APM NE Q4-2024 Intra" xfId="22056" xr:uid="{8C424232-C9B7-42FF-8EFC-E210A2FA97E9}"/>
    <cellStyle name="SAPBEXtitle 3 4_APM NE Q4-2024 Intra" xfId="22052" xr:uid="{4B0A0016-2EBD-44CD-B094-13F920F11A83}"/>
    <cellStyle name="SAPBEXtitle 3_APM NE Q4-2024 Intra" xfId="22047" xr:uid="{04900FFA-074E-4B02-87EE-EC89130C06BD}"/>
    <cellStyle name="SAPBEXtitle 4" xfId="9847" xr:uid="{00000000-0005-0000-0000-0000A0260000}"/>
    <cellStyle name="SAPBEXtitle 4 2" xfId="16786" xr:uid="{F406E164-C9FC-4374-B30A-AE06C3C47EE6}"/>
    <cellStyle name="SAPBEXtitle 4 3" xfId="16787" xr:uid="{19F7BA9B-36FE-43E8-A0FF-4006A2E29F6A}"/>
    <cellStyle name="SAPBEXtitle 4 3 2" xfId="16788" xr:uid="{80B1FA12-44A3-4B2E-B4D2-9E91871CA8FA}"/>
    <cellStyle name="SAPBEXtitle 4 3 2 2" xfId="16789" xr:uid="{FDB7A78A-A6A4-43A3-9590-EAD47BA74552}"/>
    <cellStyle name="SAPBEXtitle 4 3 2_APM NE Q4-2024 Intra" xfId="22058" xr:uid="{B31E0747-6F9A-4D5E-BC8C-0E0C37F646D6}"/>
    <cellStyle name="SAPBEXtitle 4 3 3" xfId="16790" xr:uid="{E8F9D61D-9B87-4BE5-B62B-B79D78111B3E}"/>
    <cellStyle name="SAPBEXtitle 4 3 3 2" xfId="16791" xr:uid="{8AB0427E-6286-467F-ADEB-5C708BF9AAEB}"/>
    <cellStyle name="SAPBEXtitle 4 3 3_APM NE Q4-2024 Intra" xfId="22059" xr:uid="{CFE4BC28-3950-46B6-9AFA-671889D01A96}"/>
    <cellStyle name="SAPBEXtitle 4 3 4" xfId="16792" xr:uid="{D2B7B03C-D669-45F3-846B-B0CE2C805BC4}"/>
    <cellStyle name="SAPBEXtitle 4 3 4 2" xfId="16793" xr:uid="{5D608854-98B7-4F30-9AA2-262F46825AF4}"/>
    <cellStyle name="SAPBEXtitle 4 3 4_APM NE Q4-2024 Intra" xfId="22060" xr:uid="{732D63A3-049E-40CC-A7E8-9DA7D063BD5B}"/>
    <cellStyle name="SAPBEXtitle 4 3 5" xfId="16794" xr:uid="{EFC534ED-6CEE-4360-95F6-08583742A4E6}"/>
    <cellStyle name="SAPBEXtitle 4 3 6" xfId="16795" xr:uid="{875DC4C3-A43B-492D-8306-2DD5473AFA11}"/>
    <cellStyle name="SAPBEXtitle 4 3 7" xfId="16796" xr:uid="{C446E0A4-8AFA-4BB7-92E3-522EC76FE6B2}"/>
    <cellStyle name="SAPBEXtitle 4 3 8" xfId="16797" xr:uid="{0DAFBBBA-FE22-4E9A-ABAB-12B863DD8A7F}"/>
    <cellStyle name="SAPBEXtitle 4 3 9" xfId="16798" xr:uid="{C1B69EC6-1E0D-46AC-8D87-4E432C08371F}"/>
    <cellStyle name="SAPBEXtitle 4 3 9 2" xfId="16799" xr:uid="{0AFA25EC-E44C-4066-821F-7C44EA72E421}"/>
    <cellStyle name="SAPBEXtitle 4 3 9_APM NE Q4-2024 Intra" xfId="22061" xr:uid="{91BEE290-577C-4CD7-9E8B-286EB14F28DF}"/>
    <cellStyle name="SAPBEXtitle 4 3_APM NE Q4-2024 Intra" xfId="22057" xr:uid="{E61E20AB-49E3-4979-A878-166EF390F157}"/>
    <cellStyle name="SAPBEXtitle 4_BS" xfId="17946" xr:uid="{C4C12BBB-D966-4128-9816-45B021354F14}"/>
    <cellStyle name="SAPBEXtitle 5" xfId="16800" xr:uid="{5B364C6E-BBAE-4396-910B-3672E7AC8C5C}"/>
    <cellStyle name="SAPBEXtitle 5 2" xfId="16801" xr:uid="{A2030109-DA15-448E-9F28-4D36845AC71F}"/>
    <cellStyle name="SAPBEXtitle 5 2 2" xfId="16802" xr:uid="{8662C2B3-BDB2-4756-A8C0-669CBF1473D3}"/>
    <cellStyle name="SAPBEXtitle 5 2_APM NE Q4-2024 Intra" xfId="22063" xr:uid="{23DC9775-EDA5-439C-8E35-83272FB6D48F}"/>
    <cellStyle name="SAPBEXtitle 5 3" xfId="16803" xr:uid="{0AA813E5-7EBB-40D7-AD16-4274F75D28CA}"/>
    <cellStyle name="SAPBEXtitle 5 3 2" xfId="16804" xr:uid="{47246424-B19A-44F7-885C-EB04F0240E28}"/>
    <cellStyle name="SAPBEXtitle 5 3_APM NE Q4-2024 Intra" xfId="22064" xr:uid="{F0227DD3-B5F2-4FB8-82B6-DE851AFAF326}"/>
    <cellStyle name="SAPBEXtitle 5 4" xfId="16805" xr:uid="{C8741496-DCE0-4B55-8644-D833D2AC469E}"/>
    <cellStyle name="SAPBEXtitle 5 4 2" xfId="16806" xr:uid="{84C0D992-B45C-43FD-8100-491B73B3C7CF}"/>
    <cellStyle name="SAPBEXtitle 5 4_APM NE Q4-2024 Intra" xfId="22065" xr:uid="{857F9878-9971-468C-9CEA-843907E6E3A1}"/>
    <cellStyle name="SAPBEXtitle 5 5" xfId="16807" xr:uid="{B5BACC74-6632-4DE6-88E9-E0393BD6E08B}"/>
    <cellStyle name="SAPBEXtitle 5 6" xfId="16808" xr:uid="{EE7BE253-13AE-4770-978F-815EEA02ECED}"/>
    <cellStyle name="SAPBEXtitle 5 7" xfId="16809" xr:uid="{DE0E783A-3363-4E2F-BB28-7871C7A75090}"/>
    <cellStyle name="SAPBEXtitle 5 8" xfId="16810" xr:uid="{66563ADC-BD6A-433E-9C62-2979F62B2A46}"/>
    <cellStyle name="SAPBEXtitle 5 9" xfId="16811" xr:uid="{8C22423E-1484-423D-B0A6-141D0C964BDB}"/>
    <cellStyle name="SAPBEXtitle 5 9 2" xfId="16812" xr:uid="{98E94045-1680-4EEB-9A4A-622949121A87}"/>
    <cellStyle name="SAPBEXtitle 5 9_APM NE Q4-2024 Intra" xfId="22066" xr:uid="{F5DB4C17-D5DE-45B3-9BA1-CE499AC911D0}"/>
    <cellStyle name="SAPBEXtitle 5_APM NE Q4-2024 Intra" xfId="22062" xr:uid="{DBA23B89-CE83-4A04-BAA9-8DED44EF4574}"/>
    <cellStyle name="SAPBEXtitle_APM NE Q4-2024 Intra" xfId="22045" xr:uid="{02A0FDDC-E1C2-4B77-BB4E-AB339E4C4886}"/>
    <cellStyle name="SAPBEXunassignedItem" xfId="16813" xr:uid="{D55EEF83-3F73-4002-8B12-ED642D8D0F4C}"/>
    <cellStyle name="SAPBEXundefined" xfId="5700" xr:uid="{00000000-0005-0000-0000-0000A2260000}"/>
    <cellStyle name="SAPBEXundefined 2" xfId="5701" xr:uid="{00000000-0005-0000-0000-0000A3260000}"/>
    <cellStyle name="SAPBEXundefined 2 2" xfId="5702" xr:uid="{00000000-0005-0000-0000-0000A4260000}"/>
    <cellStyle name="SAPBEXundefined 2 2 2" xfId="9852" xr:uid="{00000000-0005-0000-0000-0000A5260000}"/>
    <cellStyle name="SAPBEXundefined 2 2 2 2" xfId="16814" xr:uid="{DA06DF94-137F-4592-AC88-59E89364483B}"/>
    <cellStyle name="SAPBEXundefined 2 2 2_BS" xfId="17947" xr:uid="{6076A97C-FDEB-4061-AF75-D216CF8AA250}"/>
    <cellStyle name="SAPBEXundefined 2 2 3" xfId="16815" xr:uid="{604A14EB-37E1-4F0F-B89E-3C305B341747}"/>
    <cellStyle name="SAPBEXundefined 2 2 3 2" xfId="16816" xr:uid="{EAFCCF22-8F59-4F42-9E07-3C4764CC5D56}"/>
    <cellStyle name="SAPBEXundefined 2 2 3_APM NE Q4-2024 Intra" xfId="22070" xr:uid="{C96E3AB5-207F-498A-9BEC-1F21EC798CA9}"/>
    <cellStyle name="SAPBEXundefined 2 2 4" xfId="16817" xr:uid="{BFE798B6-6DF7-409D-8288-E285C9C6F5AD}"/>
    <cellStyle name="SAPBEXundefined 2 2 4 2" xfId="16818" xr:uid="{90B088C8-6DC7-4912-89D2-DA035D5DE865}"/>
    <cellStyle name="SAPBEXundefined 2 2 4_APM NE Q4-2024 Intra" xfId="22071" xr:uid="{B80624E5-AD96-4D01-95F6-8DC4CFE4B0D3}"/>
    <cellStyle name="SAPBEXundefined 2 2 5" xfId="16819" xr:uid="{285862F6-DF2D-4E54-BCD1-3BACD0BD3E7F}"/>
    <cellStyle name="SAPBEXundefined 2 2 6" xfId="16820" xr:uid="{EA0DE135-DEE9-445E-BD8F-31FAB6C7A60C}"/>
    <cellStyle name="SAPBEXundefined 2 2 7" xfId="16821" xr:uid="{4580424B-41B1-4B3F-9650-DCEE438BDBE7}"/>
    <cellStyle name="SAPBEXundefined 2 2 8" xfId="16822" xr:uid="{3D4EFB39-67C7-468F-BA5E-08766786E1FA}"/>
    <cellStyle name="SAPBEXundefined 2 2 8 2" xfId="16823" xr:uid="{867A9304-D7BB-4A91-91E2-E20403426592}"/>
    <cellStyle name="SAPBEXundefined 2 2 8_APM NE Q4-2024 Intra" xfId="22072" xr:uid="{6563B658-6B00-4045-9B7C-CEE3A7DEDDC4}"/>
    <cellStyle name="SAPBEXundefined 2 2_APM NE Q4-2024 Intra" xfId="22069" xr:uid="{B43F74EA-4A9F-4CF6-BAC0-40026DF01B6E}"/>
    <cellStyle name="SAPBEXundefined 2 3" xfId="9851" xr:uid="{00000000-0005-0000-0000-0000A6260000}"/>
    <cellStyle name="SAPBEXundefined 2 4" xfId="16824" xr:uid="{E9DF42E1-41EC-4A97-912D-FDADB8ECA4B4}"/>
    <cellStyle name="SAPBEXundefined 2_APM NE Q4-2024 Intra" xfId="22068" xr:uid="{E8B74488-53F4-4A52-A8FF-40A15CD791A0}"/>
    <cellStyle name="SAPBEXundefined 3" xfId="5703" xr:uid="{00000000-0005-0000-0000-0000A8260000}"/>
    <cellStyle name="SAPBEXundefined 3 10" xfId="16825" xr:uid="{A271BCF0-04F9-44D8-9948-0D1D9823C0A5}"/>
    <cellStyle name="SAPBEXundefined 3 11" xfId="16826" xr:uid="{BD5AE15A-A7C9-4FE1-B1A9-7C97A4846135}"/>
    <cellStyle name="SAPBEXundefined 3 12" xfId="16827" xr:uid="{262CE8E7-9389-4423-A3A3-211C5124EF8D}"/>
    <cellStyle name="SAPBEXundefined 3 12 2" xfId="16828" xr:uid="{EC530DE1-D768-4817-8463-23CE2B80E0E4}"/>
    <cellStyle name="SAPBEXundefined 3 12_APM NE Q4-2024 Intra" xfId="22074" xr:uid="{23077855-45FA-4A00-B41F-652D9A337ABE}"/>
    <cellStyle name="SAPBEXundefined 3 2" xfId="9853" xr:uid="{00000000-0005-0000-0000-0000A9260000}"/>
    <cellStyle name="SAPBEXundefined 3 2 2" xfId="16829" xr:uid="{8F97B2ED-C9DD-45F9-866E-F4B1E65C7FC4}"/>
    <cellStyle name="SAPBEXundefined 3 2 2 2" xfId="16830" xr:uid="{2626EF86-F697-47B0-94F8-161C8B428B04}"/>
    <cellStyle name="SAPBEXundefined 3 2 2_APM NE Q4-2024 Intra" xfId="22075" xr:uid="{9E7E5007-B79F-4141-8812-0E14A58D9258}"/>
    <cellStyle name="SAPBEXundefined 3 2 3" xfId="16831" xr:uid="{B9AF7496-8A30-4ED0-B6A1-558D7885916A}"/>
    <cellStyle name="SAPBEXundefined 3 2 3 2" xfId="16832" xr:uid="{8DCD5795-3BB4-416C-B631-80DE74D9F970}"/>
    <cellStyle name="SAPBEXundefined 3 2 3_APM NE Q4-2024 Intra" xfId="22076" xr:uid="{3DEDABB9-205C-4BA8-A8A9-A69BA8A9352F}"/>
    <cellStyle name="SAPBEXundefined 3 2 4" xfId="16833" xr:uid="{696579EC-8A79-4B4B-83B1-F33F9502BA56}"/>
    <cellStyle name="SAPBEXundefined 3 2 4 2" xfId="16834" xr:uid="{32A9954C-A258-4901-A1A3-24EFA1DC5ED3}"/>
    <cellStyle name="SAPBEXundefined 3 2 4_APM NE Q4-2024 Intra" xfId="22077" xr:uid="{CEA17686-CD72-48C3-881C-1C9B8F579427}"/>
    <cellStyle name="SAPBEXundefined 3 2 5" xfId="16835" xr:uid="{EF315342-93FE-4868-A41F-D1A11472DEFF}"/>
    <cellStyle name="SAPBEXundefined 3 2 6" xfId="16836" xr:uid="{8D39F042-D817-433A-9249-AF34558F7598}"/>
    <cellStyle name="SAPBEXundefined 3 2 7" xfId="16837" xr:uid="{72DD2ACF-DE45-4DFF-92CF-464344B13B03}"/>
    <cellStyle name="SAPBEXundefined 3 2 8" xfId="16838" xr:uid="{33C86E00-3477-43EC-A886-3FDEC254591F}"/>
    <cellStyle name="SAPBEXundefined 3 2 8 2" xfId="16839" xr:uid="{616591C5-DF7D-4A51-819C-753DF9CA76C6}"/>
    <cellStyle name="SAPBEXundefined 3 2 8_APM NE Q4-2024 Intra" xfId="22078" xr:uid="{A07C6381-23A5-4D49-888D-5A91C8602573}"/>
    <cellStyle name="SAPBEXundefined 3 2_BS" xfId="17948" xr:uid="{38C66AF2-BACB-4D7D-A079-DA1F50E9A764}"/>
    <cellStyle name="SAPBEXundefined 3 3" xfId="16840" xr:uid="{1016181C-05CB-499C-89AF-D51D7760DE49}"/>
    <cellStyle name="SAPBEXundefined 3 3 2" xfId="16841" xr:uid="{639F7B56-8BAA-43DA-8DE8-7F49035158C5}"/>
    <cellStyle name="SAPBEXundefined 3 3 2 2" xfId="16842" xr:uid="{386BDFC1-795B-4997-A3B5-91B28EDBBFD9}"/>
    <cellStyle name="SAPBEXundefined 3 3 2_APM NE Q4-2024 Intra" xfId="22080" xr:uid="{309C1DF7-A2D4-4919-82EC-03FD179BC384}"/>
    <cellStyle name="SAPBEXundefined 3 3 3" xfId="16843" xr:uid="{99930D4F-85E2-4171-BCA0-CABC2EC890C6}"/>
    <cellStyle name="SAPBEXundefined 3 3 3 2" xfId="16844" xr:uid="{B784BFD7-6FAE-4B00-B6CF-2187E032FA49}"/>
    <cellStyle name="SAPBEXundefined 3 3 3_APM NE Q4-2024 Intra" xfId="22081" xr:uid="{18A2DF63-B60B-4685-A5B2-69EDBDAED77E}"/>
    <cellStyle name="SAPBEXundefined 3 3 4" xfId="16845" xr:uid="{2C7E2C73-B92B-4358-BD30-D2FCA18888C8}"/>
    <cellStyle name="SAPBEXundefined 3 3 4 2" xfId="16846" xr:uid="{E6165593-18B7-4D54-8B52-4A43EFE169B6}"/>
    <cellStyle name="SAPBEXundefined 3 3 4_APM NE Q4-2024 Intra" xfId="22082" xr:uid="{01BC3DE3-0B99-402E-845D-82F2A6E5F2EA}"/>
    <cellStyle name="SAPBEXundefined 3 3 5" xfId="16847" xr:uid="{ADCC88DD-80DE-4AB5-A87E-E157CAF8087A}"/>
    <cellStyle name="SAPBEXundefined 3 3 6" xfId="16848" xr:uid="{F00C758F-7F54-4150-B6B2-6325AE677F27}"/>
    <cellStyle name="SAPBEXundefined 3 3 7" xfId="16849" xr:uid="{86EADE95-240E-4A63-9B9D-16FD2E3AB470}"/>
    <cellStyle name="SAPBEXundefined 3 3 8" xfId="16850" xr:uid="{7D2BBDAA-E4D2-40CB-A8BE-B5AAF5CB77A3}"/>
    <cellStyle name="SAPBEXundefined 3 3 8 2" xfId="16851" xr:uid="{6415E57F-01C0-4EF1-B2BD-427ECC3B5FC0}"/>
    <cellStyle name="SAPBEXundefined 3 3 8_APM NE Q4-2024 Intra" xfId="22083" xr:uid="{1E05BABB-6B9C-4C79-BFE4-AF3ECB6134BC}"/>
    <cellStyle name="SAPBEXundefined 3 3_APM NE Q4-2024 Intra" xfId="22079" xr:uid="{DE130F52-00AB-4BE5-B191-AB14F9910080}"/>
    <cellStyle name="SAPBEXundefined 3 4" xfId="16852" xr:uid="{DCDDE6AA-3738-475C-B8DD-C58C2EB09A75}"/>
    <cellStyle name="SAPBEXundefined 3 4 2" xfId="16853" xr:uid="{82A8BBA4-232C-4594-A1AE-2AB5F6C4E0CC}"/>
    <cellStyle name="SAPBEXundefined 3 4 2 2" xfId="16854" xr:uid="{8C052B56-6E3F-4C94-98B7-B6446D205935}"/>
    <cellStyle name="SAPBEXundefined 3 4 2_APM NE Q4-2024 Intra" xfId="22085" xr:uid="{F813A4B7-593D-458E-892A-1233518CC01C}"/>
    <cellStyle name="SAPBEXundefined 3 4 3" xfId="16855" xr:uid="{2004E545-BC7C-4A4D-81C3-C4C40814E8D6}"/>
    <cellStyle name="SAPBEXundefined 3 4 3 2" xfId="16856" xr:uid="{D9D5CDCF-2486-4B8C-99CF-BA175EA14D77}"/>
    <cellStyle name="SAPBEXundefined 3 4 3_APM NE Q4-2024 Intra" xfId="22086" xr:uid="{D9260AFC-18E1-4AEC-9F9F-42322475A061}"/>
    <cellStyle name="SAPBEXundefined 3 4 4" xfId="16857" xr:uid="{C2B9A946-B00E-43CA-9176-ED39E70619B3}"/>
    <cellStyle name="SAPBEXundefined 3 4 4 2" xfId="16858" xr:uid="{E8A8726E-96A3-4AFD-9C32-CB4BA043E8AC}"/>
    <cellStyle name="SAPBEXundefined 3 4 4_APM NE Q4-2024 Intra" xfId="22087" xr:uid="{7C4F9093-6E2F-4452-8249-DF4D37588227}"/>
    <cellStyle name="SAPBEXundefined 3 4 5" xfId="16859" xr:uid="{2566B3D9-24AA-4B73-ACD0-886E1BFB9AC1}"/>
    <cellStyle name="SAPBEXundefined 3 4 6" xfId="16860" xr:uid="{B39FF9D7-5098-46BB-B3CF-C491396D8A65}"/>
    <cellStyle name="SAPBEXundefined 3 4 7" xfId="16861" xr:uid="{FD4F60DE-31FF-4A67-A700-AD2DCE748270}"/>
    <cellStyle name="SAPBEXundefined 3 4 8" xfId="16862" xr:uid="{A4DB9A76-F15E-43E8-8CA8-513225AAD733}"/>
    <cellStyle name="SAPBEXundefined 3 4 8 2" xfId="16863" xr:uid="{24013D49-EC1D-465D-BD3A-8F80886D8423}"/>
    <cellStyle name="SAPBEXundefined 3 4 8_APM NE Q4-2024 Intra" xfId="22088" xr:uid="{E19C185C-082E-4A51-814C-980790D6D55C}"/>
    <cellStyle name="SAPBEXundefined 3 4_APM NE Q4-2024 Intra" xfId="22084" xr:uid="{E3B50189-7DE5-4DDD-A9F6-77CEA5287D24}"/>
    <cellStyle name="SAPBEXundefined 3 5" xfId="16864" xr:uid="{4E897354-5FB8-4AB5-8762-3E21E041F547}"/>
    <cellStyle name="SAPBEXundefined 3 5 2" xfId="16865" xr:uid="{8D62E868-D02A-42B9-B9E7-AEC2DBEBF2E2}"/>
    <cellStyle name="SAPBEXundefined 3 5 2 2" xfId="16866" xr:uid="{D28398F8-7673-4B41-BD10-ADE8C244AE05}"/>
    <cellStyle name="SAPBEXundefined 3 5 2_APM NE Q4-2024 Intra" xfId="22090" xr:uid="{647C1E79-799E-4A18-91D1-638592C3AFD3}"/>
    <cellStyle name="SAPBEXundefined 3 5 3" xfId="16867" xr:uid="{CD5BAF20-0CF5-469A-8E71-63F40FF89661}"/>
    <cellStyle name="SAPBEXundefined 3 5 3 2" xfId="16868" xr:uid="{4BA9E844-1BE2-437B-A911-C0A2C283F2F9}"/>
    <cellStyle name="SAPBEXundefined 3 5 3_APM NE Q4-2024 Intra" xfId="22091" xr:uid="{6C87C274-D060-4490-8272-94FF0103BD92}"/>
    <cellStyle name="SAPBEXundefined 3 5 4" xfId="16869" xr:uid="{243BB98E-815D-478D-8C3F-340A83B82B02}"/>
    <cellStyle name="SAPBEXundefined 3 5 4 2" xfId="16870" xr:uid="{7DDFCBE0-E1FA-4C95-89DE-ACA76C2DBB40}"/>
    <cellStyle name="SAPBEXundefined 3 5 4_APM NE Q4-2024 Intra" xfId="22092" xr:uid="{FE06215A-3ECE-4922-B52E-B6DA4E02B6AB}"/>
    <cellStyle name="SAPBEXundefined 3 5 5" xfId="16871" xr:uid="{A0E0A258-0FFA-4B5A-BF34-474DC90ED18F}"/>
    <cellStyle name="SAPBEXundefined 3 5 6" xfId="16872" xr:uid="{475B2A4A-0DB7-4E5B-8909-482A33AC6AA0}"/>
    <cellStyle name="SAPBEXundefined 3 5 7" xfId="16873" xr:uid="{AC3BCF0E-D8DC-419D-AD94-19B7B22D688F}"/>
    <cellStyle name="SAPBEXundefined 3 5 8" xfId="16874" xr:uid="{44D44831-D9B1-45A4-A8CB-662164EEEE0A}"/>
    <cellStyle name="SAPBEXundefined 3 5 8 2" xfId="16875" xr:uid="{E1F30F8C-1E0F-4D84-AD8F-BB49E2F48104}"/>
    <cellStyle name="SAPBEXundefined 3 5 8_APM NE Q4-2024 Intra" xfId="22093" xr:uid="{96AAA925-A6EB-4608-A7A6-283D3CF0DC1D}"/>
    <cellStyle name="SAPBEXundefined 3 5_APM NE Q4-2024 Intra" xfId="22089" xr:uid="{83EA0920-BD47-4EE9-B48C-62EBDC0F7046}"/>
    <cellStyle name="SAPBEXundefined 3 6" xfId="16876" xr:uid="{6770E908-C432-4A00-9014-3D18FAD6328E}"/>
    <cellStyle name="SAPBEXundefined 3 6 2" xfId="16877" xr:uid="{7805F53C-5271-49DE-9F68-440DCF1FD6A7}"/>
    <cellStyle name="SAPBEXundefined 3 6_APM NE Q4-2024 Intra" xfId="22094" xr:uid="{E6E37514-39A2-430C-97D7-5BA7157BA087}"/>
    <cellStyle name="SAPBEXundefined 3 7" xfId="16878" xr:uid="{FD1958E9-6C80-4BAA-A700-FFAA478B4A22}"/>
    <cellStyle name="SAPBEXundefined 3 7 2" xfId="16879" xr:uid="{E914A855-9B06-4A93-9432-21CD8E9E165A}"/>
    <cellStyle name="SAPBEXundefined 3 7_APM NE Q4-2024 Intra" xfId="22095" xr:uid="{6A5A944F-F3FF-4C16-9CA9-7EF0F54327FC}"/>
    <cellStyle name="SAPBEXundefined 3 8" xfId="16880" xr:uid="{47ED3BC3-5492-4D65-9E95-8776F4CCEF26}"/>
    <cellStyle name="SAPBEXundefined 3 8 2" xfId="16881" xr:uid="{CACBBA8B-7484-405B-9CD4-7551A14AF7EE}"/>
    <cellStyle name="SAPBEXundefined 3 8_APM NE Q4-2024 Intra" xfId="22096" xr:uid="{A0E7EAA5-D8D6-43E3-BDAD-FB08F5C1D1B9}"/>
    <cellStyle name="SAPBEXundefined 3 9" xfId="16882" xr:uid="{6288673E-6CED-4101-829A-571231D19815}"/>
    <cellStyle name="SAPBEXundefined 3_APM NE Q4-2024 Intra" xfId="22073" xr:uid="{61FC762A-D97E-499B-9FE3-3CED14F7FEF8}"/>
    <cellStyle name="SAPBEXundefined 4" xfId="9850" xr:uid="{00000000-0005-0000-0000-0000AA260000}"/>
    <cellStyle name="SAPBEXundefined 4 2" xfId="16883" xr:uid="{07851596-CC91-444F-B598-50CCC5CFD884}"/>
    <cellStyle name="SAPBEXundefined 4 2 2" xfId="16884" xr:uid="{D4260266-B615-4D64-8328-E2CC9460DC06}"/>
    <cellStyle name="SAPBEXundefined 4 2_APM NE Q4-2024 Intra" xfId="22097" xr:uid="{0A459A56-E4BF-457B-8991-AEF57C8C420F}"/>
    <cellStyle name="SAPBEXundefined 4 3" xfId="16885" xr:uid="{4D405049-41A3-4848-9021-F0FCE851D9F5}"/>
    <cellStyle name="SAPBEXundefined 4 3 2" xfId="16886" xr:uid="{1992FB25-3B40-4086-BD89-A28973D1BE27}"/>
    <cellStyle name="SAPBEXundefined 4 3_APM NE Q4-2024 Intra" xfId="22098" xr:uid="{95DC6709-A482-4B70-8410-F224F9110D6C}"/>
    <cellStyle name="SAPBEXundefined 4 4" xfId="16887" xr:uid="{6090AD57-4A37-40D9-9727-DEEA3CE299F9}"/>
    <cellStyle name="SAPBEXundefined 4 4 2" xfId="16888" xr:uid="{CA8AF603-9716-4A5F-A6D0-4656279FEEC8}"/>
    <cellStyle name="SAPBEXundefined 4 4_APM NE Q4-2024 Intra" xfId="22099" xr:uid="{2FC67E1F-F78C-41DF-ADEF-256CD14BA44C}"/>
    <cellStyle name="SAPBEXundefined 4 5" xfId="16889" xr:uid="{0B33AC39-8A69-4705-9800-7F70F47BEAFC}"/>
    <cellStyle name="SAPBEXundefined 4 6" xfId="16890" xr:uid="{2DC63DCA-7B7E-4071-ACCF-8C01EEDAD12A}"/>
    <cellStyle name="SAPBEXundefined 4 7" xfId="16891" xr:uid="{709C6D64-D9CF-4691-B2A0-A8BBF30AA74D}"/>
    <cellStyle name="SAPBEXundefined 4 8" xfId="16892" xr:uid="{C23FD3CD-C126-40E7-BB00-451C7F2CAD71}"/>
    <cellStyle name="SAPBEXundefined 4 8 2" xfId="16893" xr:uid="{555A2279-3E8D-462B-B2F6-7F46F3F0873A}"/>
    <cellStyle name="SAPBEXundefined 4 8_APM NE Q4-2024 Intra" xfId="22100" xr:uid="{E0D9619C-CD05-4B1A-83F5-B26B1DE138F5}"/>
    <cellStyle name="SAPBEXundefined 4_BS" xfId="17949" xr:uid="{D91AC2F3-77ED-4B43-8DEA-17ECAD4DA97B}"/>
    <cellStyle name="SAPBEXundefined 5" xfId="16894" xr:uid="{126809EA-60A2-4B2B-8F33-8ACD821B03B5}"/>
    <cellStyle name="SAPBEXundefined 6" xfId="16895" xr:uid="{9D43E018-7F2C-4CFB-9664-9D7AFD8487B2}"/>
    <cellStyle name="SAPBEXundefined_APM NE Q4-2024 Intra" xfId="22067" xr:uid="{FF714685-7CCB-475C-A5E5-1A7AC1CE15A8}"/>
    <cellStyle name="SAPBorder" xfId="16896" xr:uid="{41AEE1F4-43FC-4B44-98BF-77A71754EE5B}"/>
    <cellStyle name="SAPBorder 2" xfId="16897" xr:uid="{AB282A5F-0B89-46C1-9AAF-DC80DBE79F05}"/>
    <cellStyle name="SAPBorder 2 2" xfId="16898" xr:uid="{46237239-B5FD-459A-AE22-33EDD1CFD883}"/>
    <cellStyle name="SAPBorder 2_APM NE Q4-2024 Intra" xfId="22102" xr:uid="{D3AA6935-9507-4FA2-803B-3769E3C45101}"/>
    <cellStyle name="SAPBorder 3" xfId="16899" xr:uid="{FAEB937D-2888-4089-8367-8A60234E5543}"/>
    <cellStyle name="SAPBorder_APM NE Q4-2024 Intra" xfId="22101" xr:uid="{794A5F6E-33D2-47B6-947B-2EEAF2A52B05}"/>
    <cellStyle name="SAPDataCell" xfId="16900" xr:uid="{52B66440-8529-4766-9E47-4DC5D09D60BF}"/>
    <cellStyle name="SAPDataCell 2" xfId="16901" xr:uid="{571C9161-1051-4A4D-98A3-845CAA1D6207}"/>
    <cellStyle name="SAPDataCell_APM NE Q4-2024 Intra" xfId="22103" xr:uid="{004F2A5E-FA65-493A-8BAF-7A0F9A0982EE}"/>
    <cellStyle name="SAPDataRemoved" xfId="16902" xr:uid="{185184DB-734F-48C2-AB21-21453A3F91B8}"/>
    <cellStyle name="SAPDataTotalCell" xfId="16903" xr:uid="{7F2C191E-FED7-40A3-BAA9-111C846D8485}"/>
    <cellStyle name="SAPDataTotalCell 2" xfId="16904" xr:uid="{C847D964-422C-418A-9172-496B62790103}"/>
    <cellStyle name="SAPDataTotalCell_APM NE Q4-2024 Intra" xfId="22104" xr:uid="{3DA99851-88F4-46AA-BEB0-FA0AC854C4FE}"/>
    <cellStyle name="SAPDimensionCell" xfId="16905" xr:uid="{D4495544-CC7D-447F-AF9F-224583BC5BF3}"/>
    <cellStyle name="SAPDimensionCell 2" xfId="16906" xr:uid="{1290D679-A5CA-414D-A616-1D05CD7D9684}"/>
    <cellStyle name="SAPDimensionCell_APM NE Q4-2024 Intra" xfId="22105" xr:uid="{D5A006CA-957D-4F06-B745-B920AB039BE5}"/>
    <cellStyle name="SAPEditableDataCell" xfId="16907" xr:uid="{32D0EAF6-A733-4441-9380-308C9DE23159}"/>
    <cellStyle name="SAPEditableDataTotalCell" xfId="16908" xr:uid="{05BED551-B4B7-4BA3-B7B2-ABCC974EF81E}"/>
    <cellStyle name="SAPEmphasized" xfId="16909" xr:uid="{6EEDF93D-2386-4C82-95C2-1D2735A4D6F5}"/>
    <cellStyle name="SAPEmphasized 2" xfId="16910" xr:uid="{CB4A7A4A-AB7D-45E5-AF10-26C36C26FF0C}"/>
    <cellStyle name="SAPEmphasized 2 2" xfId="16911" xr:uid="{EE9AD32A-0E14-41BA-97E3-1D8825345DD7}"/>
    <cellStyle name="SAPEmphasized 2 3" xfId="16912" xr:uid="{878950E9-9463-4143-8D69-9F275ACA4D38}"/>
    <cellStyle name="SAPEmphasized 2_APM NE Q4-2024 Intra" xfId="22107" xr:uid="{A10985B2-D381-449C-9C8E-87D2A7F7E345}"/>
    <cellStyle name="SAPEmphasized 3" xfId="16913" xr:uid="{AF27ED32-46B1-49E8-8FF5-F7B8EC573E93}"/>
    <cellStyle name="SAPEmphasized 3 2" xfId="16914" xr:uid="{AC1FC945-47B8-4A45-BB0D-D6ECB4DE54DB}"/>
    <cellStyle name="SAPEmphasized 3 2 2" xfId="16915" xr:uid="{8B012E3E-2B59-4777-B29A-BBD3ED180DCC}"/>
    <cellStyle name="SAPEmphasized 3 2_APM NE Q4-2024 Intra" xfId="22109" xr:uid="{C18516A4-17FC-4E4D-8E89-5E7CCCF52839}"/>
    <cellStyle name="SAPEmphasized 3 3" xfId="16916" xr:uid="{946CC33D-CF13-469E-B8BD-5EE506CAD2E4}"/>
    <cellStyle name="SAPEmphasized 3 3 2" xfId="16917" xr:uid="{17CC353E-AC38-498B-87A5-CB14C4B2A7DB}"/>
    <cellStyle name="SAPEmphasized 3 3_APM NE Q4-2024 Intra" xfId="22110" xr:uid="{1758048E-532E-4A34-9BEE-D2F36AB1E58D}"/>
    <cellStyle name="SAPEmphasized 3 4" xfId="16918" xr:uid="{E4F9406B-1571-4F78-A14D-A58D2E5C89AF}"/>
    <cellStyle name="SAPEmphasized 3 4 2" xfId="16919" xr:uid="{56986B48-A88D-4E1B-8299-F02367375688}"/>
    <cellStyle name="SAPEmphasized 3 4_APM NE Q4-2024 Intra" xfId="22111" xr:uid="{8DD76928-EF6A-4EDB-84A4-C34F406325C9}"/>
    <cellStyle name="SAPEmphasized 3 5" xfId="16920" xr:uid="{237BB21D-33DD-41F8-AD4D-EAD4A9D3D49F}"/>
    <cellStyle name="SAPEmphasized 3 6" xfId="16921" xr:uid="{B3CEF9BF-9725-4B16-B079-A088262ECBC7}"/>
    <cellStyle name="SAPEmphasized 3 7" xfId="16922" xr:uid="{D33C34E6-C8A5-44B9-BC14-27D414ECF2F9}"/>
    <cellStyle name="SAPEmphasized 3 8" xfId="16923" xr:uid="{EEAEB65F-0663-4CA7-8804-B115280BBFF7}"/>
    <cellStyle name="SAPEmphasized 3 9" xfId="16924" xr:uid="{E85FBA23-ACF4-49C6-9795-6FBF3ADFF514}"/>
    <cellStyle name="SAPEmphasized 3 9 2" xfId="16925" xr:uid="{21B45ECD-1606-4A66-B880-8EA40BE71940}"/>
    <cellStyle name="SAPEmphasized 3 9_APM NE Q4-2024 Intra" xfId="22112" xr:uid="{75C56195-88C3-4933-AB76-93941C7CDCD5}"/>
    <cellStyle name="SAPEmphasized 3_APM NE Q4-2024 Intra" xfId="22108" xr:uid="{3E18FD81-4326-4211-915E-19E36F4C9F7B}"/>
    <cellStyle name="SAPEmphasized_APM NE Q4-2024 Intra" xfId="22106" xr:uid="{15E75BD9-2105-453B-A6A4-A77E84479909}"/>
    <cellStyle name="SAPEmphasizedTotal" xfId="16926" xr:uid="{272CCA9F-0991-4F62-8198-FCFE7F784C79}"/>
    <cellStyle name="SAPEmphasizedTotal 2" xfId="16927" xr:uid="{2C1FD663-0BF8-406C-BD26-90314C136AC0}"/>
    <cellStyle name="SAPEmphasizedTotal 2 2" xfId="16928" xr:uid="{3ECEEE20-0481-48A7-90F9-57C9AE86EF57}"/>
    <cellStyle name="SAPEmphasizedTotal 2 3" xfId="16929" xr:uid="{4A4E8E29-437C-4334-B465-A1D15E8BE236}"/>
    <cellStyle name="SAPEmphasizedTotal 2_APM NE Q4-2024 Intra" xfId="22114" xr:uid="{9D2F75C7-550F-4A66-B1CB-FD722F0DB994}"/>
    <cellStyle name="SAPEmphasizedTotal 3" xfId="16930" xr:uid="{7A512BCF-00E9-4072-A4B3-F9A6AA3D0B0C}"/>
    <cellStyle name="SAPEmphasizedTotal 3 2" xfId="16931" xr:uid="{8D425C98-0686-47B2-814B-C8F9CEC5C84B}"/>
    <cellStyle name="SAPEmphasizedTotal 3 2 2" xfId="16932" xr:uid="{4081A102-A61D-4171-ADE1-AECBE7D93E78}"/>
    <cellStyle name="SAPEmphasizedTotal 3 2_APM NE Q4-2024 Intra" xfId="22116" xr:uid="{4F60E64C-5125-48A9-B4F1-E62CC9B7702D}"/>
    <cellStyle name="SAPEmphasizedTotal 3 3" xfId="16933" xr:uid="{5805115A-2830-4C23-A34D-67E5D806CFAC}"/>
    <cellStyle name="SAPEmphasizedTotal 3 3 2" xfId="16934" xr:uid="{7D4521FD-5B48-4339-BAAD-F4C7CFC16112}"/>
    <cellStyle name="SAPEmphasizedTotal 3 3_APM NE Q4-2024 Intra" xfId="22117" xr:uid="{348DDAC2-F980-4131-8EC0-1238D4547B06}"/>
    <cellStyle name="SAPEmphasizedTotal 3 4" xfId="16935" xr:uid="{3CCCA607-DC61-4AE2-B4D0-6428C1BDD6AD}"/>
    <cellStyle name="SAPEmphasizedTotal 3 4 2" xfId="16936" xr:uid="{6DD395DC-005E-4C72-ADA8-1D5DEE2D056D}"/>
    <cellStyle name="SAPEmphasizedTotal 3 4_APM NE Q4-2024 Intra" xfId="22118" xr:uid="{18B18C8E-82FA-4A99-A318-204CC59B9559}"/>
    <cellStyle name="SAPEmphasizedTotal 3 5" xfId="16937" xr:uid="{F27BE4BE-A4E6-4E6C-93EC-D7EBAB8FD49D}"/>
    <cellStyle name="SAPEmphasizedTotal 3 6" xfId="16938" xr:uid="{6CE43FA2-41EE-468E-8EF3-29D047634DC2}"/>
    <cellStyle name="SAPEmphasizedTotal 3 7" xfId="16939" xr:uid="{50E62C49-5574-4B4B-BF31-1C6EB6A2DEEE}"/>
    <cellStyle name="SAPEmphasizedTotal 3 8" xfId="16940" xr:uid="{33CC87D3-F32B-46C7-997E-CE3ECCAF822D}"/>
    <cellStyle name="SAPEmphasizedTotal 3 9" xfId="16941" xr:uid="{9F4D1513-4390-407B-8900-1F36EFBC63FF}"/>
    <cellStyle name="SAPEmphasizedTotal 3 9 2" xfId="16942" xr:uid="{28AE2E64-AEDB-4208-BDE1-453AEB9F594A}"/>
    <cellStyle name="SAPEmphasizedTotal 3 9_APM NE Q4-2024 Intra" xfId="22119" xr:uid="{4FF6E23B-0928-482A-A1C8-59A4C355F878}"/>
    <cellStyle name="SAPEmphasizedTotal 3_APM NE Q4-2024 Intra" xfId="22115" xr:uid="{7A13BAC7-61AB-48FE-B70A-7D2F6D4349F3}"/>
    <cellStyle name="SAPEmphasizedTotal_APM NE Q4-2024 Intra" xfId="22113" xr:uid="{45E172BF-CF58-4688-A67F-B22DE4EC3285}"/>
    <cellStyle name="SAPError" xfId="16943" xr:uid="{2735BD70-EFDD-41C4-8623-6DF16A103F64}"/>
    <cellStyle name="SAPExceptionLevel1" xfId="16944" xr:uid="{C0972BF4-86EE-4B6E-AD18-24DCE643BD53}"/>
    <cellStyle name="SAPExceptionLevel1 2" xfId="16945" xr:uid="{F72D5FE4-FEEF-4F7E-888D-77949A7FB529}"/>
    <cellStyle name="SAPExceptionLevel1 2 2" xfId="16946" xr:uid="{B513AD32-E673-4F32-B310-25BFD991EC73}"/>
    <cellStyle name="SAPExceptionLevel1 2 3" xfId="16947" xr:uid="{E9442690-E365-4102-A58F-0C2A72849521}"/>
    <cellStyle name="SAPExceptionLevel1 2_APM NE Q4-2024 Intra" xfId="22121" xr:uid="{6300AFD5-B3E0-4E79-830B-47FFB846708F}"/>
    <cellStyle name="SAPExceptionLevel1 3" xfId="16948" xr:uid="{FD489CC5-A7B5-46F0-BDED-642B18D972CB}"/>
    <cellStyle name="SAPExceptionLevel1 3 10" xfId="16949" xr:uid="{902FE1A8-85DA-43FD-BB6F-ACAB572C9800}"/>
    <cellStyle name="SAPExceptionLevel1 3 2" xfId="16950" xr:uid="{CBE56654-6094-4A23-8D16-21EFD07BDE24}"/>
    <cellStyle name="SAPExceptionLevel1 3 2 2" xfId="16951" xr:uid="{89DD1B5C-39AF-4CB2-BF20-1612C79DBF06}"/>
    <cellStyle name="SAPExceptionLevel1 3 2_APM NE Q4-2024 Intra" xfId="22123" xr:uid="{96A2671F-2013-4CD1-8479-57150338493A}"/>
    <cellStyle name="SAPExceptionLevel1 3 3" xfId="16952" xr:uid="{0C9249D6-11CB-4FAF-9DEA-9C82533834B9}"/>
    <cellStyle name="SAPExceptionLevel1 3 3 2" xfId="16953" xr:uid="{D1966141-7403-478A-AAA4-8689314424F4}"/>
    <cellStyle name="SAPExceptionLevel1 3 3_APM NE Q4-2024 Intra" xfId="22124" xr:uid="{2EABC774-D335-4450-9686-2476692ADFC4}"/>
    <cellStyle name="SAPExceptionLevel1 3 4" xfId="16954" xr:uid="{519803AF-6AD2-4083-9DB3-08D4D300CA99}"/>
    <cellStyle name="SAPExceptionLevel1 3 4 2" xfId="16955" xr:uid="{93D077F6-CA2B-4BE0-81BD-720CF7A13871}"/>
    <cellStyle name="SAPExceptionLevel1 3 4_APM NE Q4-2024 Intra" xfId="22125" xr:uid="{ED6D3BCD-AE36-4B29-8C17-D92CC94A8677}"/>
    <cellStyle name="SAPExceptionLevel1 3 5" xfId="16956" xr:uid="{55946510-B0D1-4C40-A827-B381CAEE7B58}"/>
    <cellStyle name="SAPExceptionLevel1 3 6" xfId="16957" xr:uid="{88D4661E-D906-4B4D-BBDD-125470245D12}"/>
    <cellStyle name="SAPExceptionLevel1 3 7" xfId="16958" xr:uid="{BBA856B1-6A59-4654-884F-77538502CA12}"/>
    <cellStyle name="SAPExceptionLevel1 3 8" xfId="16959" xr:uid="{743C3C28-6D08-4E06-A2C2-6D5110452AC0}"/>
    <cellStyle name="SAPExceptionLevel1 3 9" xfId="16960" xr:uid="{2D18C762-9363-4658-B8AB-698A268952B1}"/>
    <cellStyle name="SAPExceptionLevel1 3 9 2" xfId="16961" xr:uid="{F3C6242B-C619-4751-B0E7-E4F2F47DCCF1}"/>
    <cellStyle name="SAPExceptionLevel1 3 9_APM NE Q4-2024 Intra" xfId="22126" xr:uid="{DBF39AC1-2184-4B43-A480-339408577BF8}"/>
    <cellStyle name="SAPExceptionLevel1 3_APM NE Q4-2024 Intra" xfId="22122" xr:uid="{530A129E-5532-4436-9A2E-78B4E905726A}"/>
    <cellStyle name="SAPExceptionLevel1_APM NE Q4-2024 Intra" xfId="22120" xr:uid="{F90ABA5C-CA11-40D0-A5DA-02D70E057D86}"/>
    <cellStyle name="SAPExceptionLevel2" xfId="16962" xr:uid="{B3B86E8A-96EF-456F-AE23-EBE18B885FDF}"/>
    <cellStyle name="SAPExceptionLevel2 2" xfId="16963" xr:uid="{5C2145D2-7756-4560-8EC4-0107ADC10BA7}"/>
    <cellStyle name="SAPExceptionLevel2 2 2" xfId="16964" xr:uid="{8FF66B6E-EA87-440D-8DBD-7EF1758155F8}"/>
    <cellStyle name="SAPExceptionLevel2 2 3" xfId="16965" xr:uid="{749E9953-A83B-4E74-9B6E-FF8C997D14B0}"/>
    <cellStyle name="SAPExceptionLevel2 2_APM NE Q4-2024 Intra" xfId="22128" xr:uid="{0B02AC6E-75A3-435E-BE98-DB4B372CF9EA}"/>
    <cellStyle name="SAPExceptionLevel2 3" xfId="16966" xr:uid="{4FFB90EB-41EF-432E-86C5-5F6D2A6FF995}"/>
    <cellStyle name="SAPExceptionLevel2 3 10" xfId="16967" xr:uid="{9DF899DC-3339-444F-A9BC-8E559FCE65F9}"/>
    <cellStyle name="SAPExceptionLevel2 3 2" xfId="16968" xr:uid="{E62C17B1-A54B-4011-8251-402A0F68616C}"/>
    <cellStyle name="SAPExceptionLevel2 3 2 2" xfId="16969" xr:uid="{627D6275-D642-4387-B86E-E49C15703DA6}"/>
    <cellStyle name="SAPExceptionLevel2 3 2_APM NE Q4-2024 Intra" xfId="22130" xr:uid="{E7672023-2450-4523-A9D2-65AD2B04EF97}"/>
    <cellStyle name="SAPExceptionLevel2 3 3" xfId="16970" xr:uid="{9C7D1371-0050-4D81-8B3B-4300EE30168E}"/>
    <cellStyle name="SAPExceptionLevel2 3 3 2" xfId="16971" xr:uid="{879E44A4-BB0A-47A3-BC16-DD72ED759790}"/>
    <cellStyle name="SAPExceptionLevel2 3 3_APM NE Q4-2024 Intra" xfId="22131" xr:uid="{23E46034-9379-4ADA-A79A-70109AC61506}"/>
    <cellStyle name="SAPExceptionLevel2 3 4" xfId="16972" xr:uid="{B4ECAEB1-98F1-4140-A7CA-367AEE15FD2A}"/>
    <cellStyle name="SAPExceptionLevel2 3 4 2" xfId="16973" xr:uid="{C9CAA4D2-FFA4-4140-BA67-333DCC1851D6}"/>
    <cellStyle name="SAPExceptionLevel2 3 4_APM NE Q4-2024 Intra" xfId="22132" xr:uid="{13054C2E-1DF1-417E-A89F-78B1445204EB}"/>
    <cellStyle name="SAPExceptionLevel2 3 5" xfId="16974" xr:uid="{115C7BE6-E7AD-4D9D-8096-0DD0B279DA81}"/>
    <cellStyle name="SAPExceptionLevel2 3 6" xfId="16975" xr:uid="{611DF5B5-21D5-4352-8876-94DDF0B0EE2E}"/>
    <cellStyle name="SAPExceptionLevel2 3 7" xfId="16976" xr:uid="{5E57263B-2403-4BDD-9F22-6D42B5C6DC2E}"/>
    <cellStyle name="SAPExceptionLevel2 3 8" xfId="16977" xr:uid="{3E12EE9C-911D-4CEA-9978-FFC37EF1C5FF}"/>
    <cellStyle name="SAPExceptionLevel2 3 9" xfId="16978" xr:uid="{F7DD0097-CE84-4764-B63C-FCA62A949585}"/>
    <cellStyle name="SAPExceptionLevel2 3 9 2" xfId="16979" xr:uid="{915E58EE-446B-4F7A-9C1F-8209B1A11730}"/>
    <cellStyle name="SAPExceptionLevel2 3 9_APM NE Q4-2024 Intra" xfId="22133" xr:uid="{D44E09D0-95FE-4221-A878-3CCFAA926395}"/>
    <cellStyle name="SAPExceptionLevel2 3_APM NE Q4-2024 Intra" xfId="22129" xr:uid="{2857C05B-C8EE-4893-9623-2A90102BD887}"/>
    <cellStyle name="SAPExceptionLevel2_APM NE Q4-2024 Intra" xfId="22127" xr:uid="{7FC220DE-68A5-410C-BA6F-D7DF25D48CC3}"/>
    <cellStyle name="SAPExceptionLevel3" xfId="16980" xr:uid="{2A281CFA-DCD9-4A49-A795-36FC8095AC43}"/>
    <cellStyle name="SAPExceptionLevel3 2" xfId="16981" xr:uid="{10A5B5FD-C445-41B1-A27A-006AA879D56D}"/>
    <cellStyle name="SAPExceptionLevel3 2 2" xfId="16982" xr:uid="{2BC3A447-BF62-4E2D-997A-634474A11D2F}"/>
    <cellStyle name="SAPExceptionLevel3 2 3" xfId="16983" xr:uid="{1ACD432B-7F71-4617-B18B-7FCB1B329481}"/>
    <cellStyle name="SAPExceptionLevel3 2_APM NE Q4-2024 Intra" xfId="22135" xr:uid="{D8B3A2A3-DAD0-44DD-AE1A-D1463F720DF8}"/>
    <cellStyle name="SAPExceptionLevel3 3" xfId="16984" xr:uid="{B10B4248-50AD-4E98-B84A-D17A70EFCF9A}"/>
    <cellStyle name="SAPExceptionLevel3 3 10" xfId="16985" xr:uid="{3BB2FCF7-43AB-437B-A91F-26CEFCB2604E}"/>
    <cellStyle name="SAPExceptionLevel3 3 2" xfId="16986" xr:uid="{FDEDFC12-1104-4C02-9711-53DBF7E4E3E3}"/>
    <cellStyle name="SAPExceptionLevel3 3 2 2" xfId="16987" xr:uid="{8CA6637D-F5F8-4BB5-A9E7-19ECE696755B}"/>
    <cellStyle name="SAPExceptionLevel3 3 2_APM NE Q4-2024 Intra" xfId="22137" xr:uid="{6E0B3D06-CFC8-43E0-9083-23A6526CA20B}"/>
    <cellStyle name="SAPExceptionLevel3 3 3" xfId="16988" xr:uid="{38FBE2E9-DB87-4D55-8F10-11EF6B8DAE0D}"/>
    <cellStyle name="SAPExceptionLevel3 3 3 2" xfId="16989" xr:uid="{4B43AD78-8C32-4D3D-8398-B30C33488908}"/>
    <cellStyle name="SAPExceptionLevel3 3 3_APM NE Q4-2024 Intra" xfId="22138" xr:uid="{6B74ABFD-83B4-48A1-B3B4-BB22A39FA3A9}"/>
    <cellStyle name="SAPExceptionLevel3 3 4" xfId="16990" xr:uid="{AC1EACBB-F001-4D82-AD2A-0CA134B44785}"/>
    <cellStyle name="SAPExceptionLevel3 3 4 2" xfId="16991" xr:uid="{E3CF0CAA-6506-4690-B5B9-967E29125973}"/>
    <cellStyle name="SAPExceptionLevel3 3 4_APM NE Q4-2024 Intra" xfId="22139" xr:uid="{EA1773D9-46FF-459D-819C-47FF95B7394C}"/>
    <cellStyle name="SAPExceptionLevel3 3 5" xfId="16992" xr:uid="{BB715753-619F-4377-8CA2-ECA1472A95D2}"/>
    <cellStyle name="SAPExceptionLevel3 3 6" xfId="16993" xr:uid="{27E916E2-FF58-4F01-A546-AD3AC645B6AC}"/>
    <cellStyle name="SAPExceptionLevel3 3 7" xfId="16994" xr:uid="{627FE3B5-92E5-414D-9BDD-C3FBA86F19FF}"/>
    <cellStyle name="SAPExceptionLevel3 3 8" xfId="16995" xr:uid="{CAED037E-D6DC-4E39-9475-9C5FB7CC5CCA}"/>
    <cellStyle name="SAPExceptionLevel3 3 9" xfId="16996" xr:uid="{D16F18EB-899C-4B9E-BB28-4874F13EB34E}"/>
    <cellStyle name="SAPExceptionLevel3 3 9 2" xfId="16997" xr:uid="{290C5A35-5B0F-4894-853E-3B0F89F8EEB5}"/>
    <cellStyle name="SAPExceptionLevel3 3 9_APM NE Q4-2024 Intra" xfId="22140" xr:uid="{360A95CC-9FD9-45A3-8124-2BFF93AA087F}"/>
    <cellStyle name="SAPExceptionLevel3 3_APM NE Q4-2024 Intra" xfId="22136" xr:uid="{5C2F632E-DB16-482F-84A3-481D9624CFFC}"/>
    <cellStyle name="SAPExceptionLevel3_APM NE Q4-2024 Intra" xfId="22134" xr:uid="{DA97A543-49A5-4871-BB1F-690F6D9CF4CC}"/>
    <cellStyle name="SAPExceptionLevel4" xfId="16998" xr:uid="{757ADBA3-E6BE-48D4-ACA2-634FCEDF9C75}"/>
    <cellStyle name="SAPExceptionLevel4 2" xfId="16999" xr:uid="{6D4D271D-66CC-4ADC-94BB-D84C776D0FB0}"/>
    <cellStyle name="SAPExceptionLevel4 2 2" xfId="17000" xr:uid="{3C14ED8A-6904-4D9A-B5A8-C82D467C8712}"/>
    <cellStyle name="SAPExceptionLevel4 2 3" xfId="17001" xr:uid="{9D65CBAE-B0F9-4E9B-8F82-7E40CBB65F02}"/>
    <cellStyle name="SAPExceptionLevel4 2_APM NE Q4-2024 Intra" xfId="22142" xr:uid="{A9E59A76-37CC-45FD-8EAB-76C46AF07846}"/>
    <cellStyle name="SAPExceptionLevel4 3" xfId="17002" xr:uid="{2049F3AA-FE23-4F3A-8542-A0509FEDC063}"/>
    <cellStyle name="SAPExceptionLevel4 3 10" xfId="17003" xr:uid="{38927A87-BA85-4BF9-A97C-E0B348F92145}"/>
    <cellStyle name="SAPExceptionLevel4 3 2" xfId="17004" xr:uid="{64B7EE97-7165-4CCB-8EEB-71C16CD74CA2}"/>
    <cellStyle name="SAPExceptionLevel4 3 2 2" xfId="17005" xr:uid="{20648DB6-D03B-4D61-88BD-365333D948AA}"/>
    <cellStyle name="SAPExceptionLevel4 3 2_APM NE Q4-2024 Intra" xfId="22144" xr:uid="{1DB452F6-9379-44DC-9ADE-8ADB7EA6FF45}"/>
    <cellStyle name="SAPExceptionLevel4 3 3" xfId="17006" xr:uid="{D536757E-9C15-4090-9080-8E5659398199}"/>
    <cellStyle name="SAPExceptionLevel4 3 3 2" xfId="17007" xr:uid="{13A0AC75-2B8B-45B6-87DE-8DD536DB5DB4}"/>
    <cellStyle name="SAPExceptionLevel4 3 3_APM NE Q4-2024 Intra" xfId="22145" xr:uid="{E62742DC-5DCC-4E81-A937-FCA5BC847C12}"/>
    <cellStyle name="SAPExceptionLevel4 3 4" xfId="17008" xr:uid="{9CE5D781-01F9-43F7-AC5B-C88BD36A7B0E}"/>
    <cellStyle name="SAPExceptionLevel4 3 4 2" xfId="17009" xr:uid="{22A30F3A-B2B9-4EE3-81FC-209231ABD9B0}"/>
    <cellStyle name="SAPExceptionLevel4 3 4_APM NE Q4-2024 Intra" xfId="22146" xr:uid="{68E309BA-8630-43B5-BCAC-37529A59F47D}"/>
    <cellStyle name="SAPExceptionLevel4 3 5" xfId="17010" xr:uid="{E3A71A67-50A0-475A-88F6-B49E8192D5E2}"/>
    <cellStyle name="SAPExceptionLevel4 3 6" xfId="17011" xr:uid="{17465166-02B7-49B1-A6DB-4E01569C1AA0}"/>
    <cellStyle name="SAPExceptionLevel4 3 7" xfId="17012" xr:uid="{183190C7-16E4-49C2-9361-F4DC3B6490A7}"/>
    <cellStyle name="SAPExceptionLevel4 3 8" xfId="17013" xr:uid="{5D1F5D51-6EBA-4720-90B1-FB9367E40B85}"/>
    <cellStyle name="SAPExceptionLevel4 3 9" xfId="17014" xr:uid="{469E400F-DD88-4033-92A2-BF37F35EE975}"/>
    <cellStyle name="SAPExceptionLevel4 3 9 2" xfId="17015" xr:uid="{3F39B697-8E03-4B2C-9B04-D22FD760570E}"/>
    <cellStyle name="SAPExceptionLevel4 3 9_APM NE Q4-2024 Intra" xfId="22147" xr:uid="{D946146E-D73F-41E3-B106-D0CDD0D5C8FF}"/>
    <cellStyle name="SAPExceptionLevel4 3_APM NE Q4-2024 Intra" xfId="22143" xr:uid="{2DF4BCB0-5F4C-4CA5-B141-B77B04A4C06C}"/>
    <cellStyle name="SAPExceptionLevel4_APM NE Q4-2024 Intra" xfId="22141" xr:uid="{416C4FBA-5403-4BD9-A351-7F3494DE51C5}"/>
    <cellStyle name="SAPExceptionLevel5" xfId="17016" xr:uid="{D2BFB6E5-7CA5-4299-A5A6-1732634E2B29}"/>
    <cellStyle name="SAPExceptionLevel5 2" xfId="17017" xr:uid="{1FC2BD80-0D20-41F1-9828-83EEF6178D9B}"/>
    <cellStyle name="SAPExceptionLevel5 2 2" xfId="17018" xr:uid="{31CA5577-EA78-4DB5-B633-747246FE89BD}"/>
    <cellStyle name="SAPExceptionLevel5 2 3" xfId="17019" xr:uid="{13DEEE11-0071-40F1-85C4-DB2E92C975D0}"/>
    <cellStyle name="SAPExceptionLevel5 2_APM NE Q4-2024 Intra" xfId="22149" xr:uid="{0E7C75EA-8FF6-4D62-A63F-1617A6B5DBC9}"/>
    <cellStyle name="SAPExceptionLevel5 3" xfId="17020" xr:uid="{1CB6154E-265F-4F35-9B5B-BB14BE9341F4}"/>
    <cellStyle name="SAPExceptionLevel5 3 10" xfId="17021" xr:uid="{F833EE9A-55FA-4FC9-88C8-8C3EBDE3CAF1}"/>
    <cellStyle name="SAPExceptionLevel5 3 2" xfId="17022" xr:uid="{FC7D83D3-A6D3-42E5-B50D-F77CF6D963E1}"/>
    <cellStyle name="SAPExceptionLevel5 3 2 2" xfId="17023" xr:uid="{FF4E936A-D1EA-42A3-AB3C-AD8B539904EB}"/>
    <cellStyle name="SAPExceptionLevel5 3 2_APM NE Q4-2024 Intra" xfId="22151" xr:uid="{4111B656-D501-4BF7-8CF4-4C846B4AD012}"/>
    <cellStyle name="SAPExceptionLevel5 3 3" xfId="17024" xr:uid="{3FA75DD9-47B4-4678-8372-8ECA5EDE76DD}"/>
    <cellStyle name="SAPExceptionLevel5 3 3 2" xfId="17025" xr:uid="{091AE026-86AE-4BF0-BC23-29F31A547059}"/>
    <cellStyle name="SAPExceptionLevel5 3 3_APM NE Q4-2024 Intra" xfId="22152" xr:uid="{CDF9E653-0163-4564-B724-4D1E840A0AFF}"/>
    <cellStyle name="SAPExceptionLevel5 3 4" xfId="17026" xr:uid="{678F0F74-ACCD-43FA-A774-52632AB6EDFB}"/>
    <cellStyle name="SAPExceptionLevel5 3 4 2" xfId="17027" xr:uid="{C68C5ACC-2179-47B4-8D8B-F5C97189ED16}"/>
    <cellStyle name="SAPExceptionLevel5 3 4_APM NE Q4-2024 Intra" xfId="22153" xr:uid="{3C0BA8CE-3A92-4C04-AF82-6BF56C26AD1B}"/>
    <cellStyle name="SAPExceptionLevel5 3 5" xfId="17028" xr:uid="{0E5E4E7A-74EC-4E7B-B53A-EB5B0D9221CD}"/>
    <cellStyle name="SAPExceptionLevel5 3 6" xfId="17029" xr:uid="{56376367-66A6-4ED2-B5C8-0EBDC8DF8F3C}"/>
    <cellStyle name="SAPExceptionLevel5 3 7" xfId="17030" xr:uid="{EC969884-60D0-4956-8E0C-DDDB77F731AE}"/>
    <cellStyle name="SAPExceptionLevel5 3 8" xfId="17031" xr:uid="{42B196F6-FBCA-4E5E-9C66-A0BDAD020FFE}"/>
    <cellStyle name="SAPExceptionLevel5 3 9" xfId="17032" xr:uid="{8D07DC2E-B6B8-4A94-8408-B3FFE135CFA4}"/>
    <cellStyle name="SAPExceptionLevel5 3 9 2" xfId="17033" xr:uid="{B41FC9FD-D49D-493C-ADF8-43225EE9988A}"/>
    <cellStyle name="SAPExceptionLevel5 3 9_APM NE Q4-2024 Intra" xfId="22154" xr:uid="{732D9781-EF7C-4E0E-95CF-2B1F03E990F5}"/>
    <cellStyle name="SAPExceptionLevel5 3_APM NE Q4-2024 Intra" xfId="22150" xr:uid="{836B5879-4990-426A-8489-EE3BF76443C1}"/>
    <cellStyle name="SAPExceptionLevel5_APM NE Q4-2024 Intra" xfId="22148" xr:uid="{FCDB76DE-4E12-47AB-A5EE-32ACC06B4E07}"/>
    <cellStyle name="SAPExceptionLevel6" xfId="17034" xr:uid="{7235A860-CD33-4488-8F95-2021B56C625C}"/>
    <cellStyle name="SAPExceptionLevel6 2" xfId="17035" xr:uid="{CD5E6483-265A-45D2-8A07-8E9B6D2DA5E4}"/>
    <cellStyle name="SAPExceptionLevel6 2 2" xfId="17036" xr:uid="{8E374EDA-0F89-406D-9925-1DECC035F609}"/>
    <cellStyle name="SAPExceptionLevel6 2 3" xfId="17037" xr:uid="{EC06C9D0-460F-473D-BFE3-908B032744E5}"/>
    <cellStyle name="SAPExceptionLevel6 2_APM NE Q4-2024 Intra" xfId="22156" xr:uid="{2ED8B2D0-F9B6-4116-9498-8DBC6DA89A26}"/>
    <cellStyle name="SAPExceptionLevel6 3" xfId="17038" xr:uid="{EF3D88E8-CC8A-4009-AB34-32474DC6FD46}"/>
    <cellStyle name="SAPExceptionLevel6 3 10" xfId="17039" xr:uid="{532D5AC3-C94C-46AE-9BE2-53FE44B6C453}"/>
    <cellStyle name="SAPExceptionLevel6 3 2" xfId="17040" xr:uid="{3D19419F-61FD-4039-A6A1-BEEB406DAEFA}"/>
    <cellStyle name="SAPExceptionLevel6 3 2 2" xfId="17041" xr:uid="{A1B43979-C8B0-446E-B281-7867BE2FE992}"/>
    <cellStyle name="SAPExceptionLevel6 3 2_APM NE Q4-2024 Intra" xfId="22158" xr:uid="{0A574F41-75D3-4059-90A5-196A265E31AC}"/>
    <cellStyle name="SAPExceptionLevel6 3 3" xfId="17042" xr:uid="{5D5E78BA-F103-461C-83E0-0E2C4FE90D37}"/>
    <cellStyle name="SAPExceptionLevel6 3 3 2" xfId="17043" xr:uid="{E4ECA22B-91F9-412F-B24F-63DA34959737}"/>
    <cellStyle name="SAPExceptionLevel6 3 3_APM NE Q4-2024 Intra" xfId="22159" xr:uid="{9A4CF8C8-04C2-45B1-AD99-A611DE6D8E0D}"/>
    <cellStyle name="SAPExceptionLevel6 3 4" xfId="17044" xr:uid="{BD7AD3AF-C1FF-4B30-A8C7-F6E9F8EAE64B}"/>
    <cellStyle name="SAPExceptionLevel6 3 4 2" xfId="17045" xr:uid="{B146CB3C-BBFF-472C-BD70-B11F001EBA49}"/>
    <cellStyle name="SAPExceptionLevel6 3 4_APM NE Q4-2024 Intra" xfId="22160" xr:uid="{730C5DA0-48BD-49F7-8722-654A1ACA222D}"/>
    <cellStyle name="SAPExceptionLevel6 3 5" xfId="17046" xr:uid="{116B8A61-448D-4628-AA49-1EC95C66E817}"/>
    <cellStyle name="SAPExceptionLevel6 3 6" xfId="17047" xr:uid="{FE53501E-7261-4F9D-AD09-D71A6C2FC8D0}"/>
    <cellStyle name="SAPExceptionLevel6 3 7" xfId="17048" xr:uid="{9A72F157-02E3-4911-AEE6-708CE1CCE81A}"/>
    <cellStyle name="SAPExceptionLevel6 3 8" xfId="17049" xr:uid="{D1AB0B08-8D71-4304-8B8C-514D7C57420B}"/>
    <cellStyle name="SAPExceptionLevel6 3 9" xfId="17050" xr:uid="{6A5BD835-5E7B-45B4-AD1F-DA945F0C4CB7}"/>
    <cellStyle name="SAPExceptionLevel6 3 9 2" xfId="17051" xr:uid="{DA2247E1-F526-49EF-B1E7-DCB19EF0EEB5}"/>
    <cellStyle name="SAPExceptionLevel6 3 9_APM NE Q4-2024 Intra" xfId="22161" xr:uid="{87A55756-3DA0-4514-88DD-CC5828B5881A}"/>
    <cellStyle name="SAPExceptionLevel6 3_APM NE Q4-2024 Intra" xfId="22157" xr:uid="{C865B565-515B-448E-B0B6-2EB9D66A088C}"/>
    <cellStyle name="SAPExceptionLevel6_APM NE Q4-2024 Intra" xfId="22155" xr:uid="{5D310F9C-FD00-40DE-A9CE-A2CF6BB91917}"/>
    <cellStyle name="SAPExceptionLevel7" xfId="17052" xr:uid="{B2D5B384-744E-4A1D-8A63-144FAF5658FC}"/>
    <cellStyle name="SAPExceptionLevel7 2" xfId="17053" xr:uid="{49DAE870-E775-45FA-9AA4-2B719360E145}"/>
    <cellStyle name="SAPExceptionLevel7 2 2" xfId="17054" xr:uid="{666541F3-1ED6-4C5C-9EB9-A41775122D41}"/>
    <cellStyle name="SAPExceptionLevel7 2 3" xfId="17055" xr:uid="{61CB4CE5-C28A-4B9B-B009-FA728E567038}"/>
    <cellStyle name="SAPExceptionLevel7 2_APM NE Q4-2024 Intra" xfId="22163" xr:uid="{6A302D17-8F08-4838-9C93-FC01D4F58D98}"/>
    <cellStyle name="SAPExceptionLevel7 3" xfId="17056" xr:uid="{FF976838-FFBE-4452-8D66-4F9562C13D97}"/>
    <cellStyle name="SAPExceptionLevel7 3 10" xfId="17057" xr:uid="{6F533E6C-3917-410D-A723-99F8D20CCEF5}"/>
    <cellStyle name="SAPExceptionLevel7 3 2" xfId="17058" xr:uid="{53DCF7F6-4C2A-4CD2-8A59-127BBE113B7E}"/>
    <cellStyle name="SAPExceptionLevel7 3 2 2" xfId="17059" xr:uid="{6B777777-D7D9-40F5-B143-5EE0F13714D5}"/>
    <cellStyle name="SAPExceptionLevel7 3 2_APM NE Q4-2024 Intra" xfId="22165" xr:uid="{545632AF-0B42-47B6-8AC5-36A641FDB002}"/>
    <cellStyle name="SAPExceptionLevel7 3 3" xfId="17060" xr:uid="{C63FA0FF-0C10-4A84-8F22-EFD7D8E0D053}"/>
    <cellStyle name="SAPExceptionLevel7 3 3 2" xfId="17061" xr:uid="{242D6EAE-B4A7-4C47-A31C-37C164181A4C}"/>
    <cellStyle name="SAPExceptionLevel7 3 3_APM NE Q4-2024 Intra" xfId="22166" xr:uid="{B7BA2DDF-D9AD-4BAE-9D6A-575690DB83BD}"/>
    <cellStyle name="SAPExceptionLevel7 3 4" xfId="17062" xr:uid="{60063C15-50AC-4BB0-A575-BCE91DA3AA2B}"/>
    <cellStyle name="SAPExceptionLevel7 3 4 2" xfId="17063" xr:uid="{EBEFD8B4-00BC-491E-A879-2C56DDD3B1F7}"/>
    <cellStyle name="SAPExceptionLevel7 3 4_APM NE Q4-2024 Intra" xfId="22167" xr:uid="{7F9C2414-EB8E-4970-AFD5-9B80130B61F8}"/>
    <cellStyle name="SAPExceptionLevel7 3 5" xfId="17064" xr:uid="{E0FA3875-D968-4AAA-ACF2-C93AC9410630}"/>
    <cellStyle name="SAPExceptionLevel7 3 6" xfId="17065" xr:uid="{CFFFBD92-4819-430F-B83D-0319039E1C3E}"/>
    <cellStyle name="SAPExceptionLevel7 3 7" xfId="17066" xr:uid="{DA5370D3-17A8-4572-BFFE-D6108851B0E7}"/>
    <cellStyle name="SAPExceptionLevel7 3 8" xfId="17067" xr:uid="{6291DDF7-9CD0-46DC-813A-D57F5415CB63}"/>
    <cellStyle name="SAPExceptionLevel7 3 9" xfId="17068" xr:uid="{DEC346A0-49FD-46F3-AB63-1778C73BED9F}"/>
    <cellStyle name="SAPExceptionLevel7 3 9 2" xfId="17069" xr:uid="{D5EDA686-7D64-47A0-A2F8-B746E89BCC97}"/>
    <cellStyle name="SAPExceptionLevel7 3 9_APM NE Q4-2024 Intra" xfId="22168" xr:uid="{AE9A0340-CDC3-4DE5-BB59-B06F1779D7FC}"/>
    <cellStyle name="SAPExceptionLevel7 3_APM NE Q4-2024 Intra" xfId="22164" xr:uid="{87DE0324-F70F-4FFE-A4D7-267D30F192F0}"/>
    <cellStyle name="SAPExceptionLevel7_APM NE Q4-2024 Intra" xfId="22162" xr:uid="{64B74B7D-B296-4C42-9CDA-412E8315D7CC}"/>
    <cellStyle name="SAPExceptionLevel8" xfId="17070" xr:uid="{5A4A11F6-C68E-4506-8B83-9DF9D6C2FDBE}"/>
    <cellStyle name="SAPExceptionLevel8 2" xfId="17071" xr:uid="{F10A6E10-1D45-433E-898A-C2C707A3F3E6}"/>
    <cellStyle name="SAPExceptionLevel8 2 2" xfId="17072" xr:uid="{B1939653-3397-4159-890D-EF8B4CABADB4}"/>
    <cellStyle name="SAPExceptionLevel8 2 3" xfId="17073" xr:uid="{EDF167B8-E849-48C2-A568-31AF33D2637A}"/>
    <cellStyle name="SAPExceptionLevel8 2_APM NE Q4-2024 Intra" xfId="22170" xr:uid="{AEC42510-60E8-481A-AC4D-99BAA456CF52}"/>
    <cellStyle name="SAPExceptionLevel8 3" xfId="17074" xr:uid="{E8708D50-337E-477A-9B3F-EDF498A935FD}"/>
    <cellStyle name="SAPExceptionLevel8 3 10" xfId="17075" xr:uid="{B6C944CD-D676-4332-AF64-02542334CC46}"/>
    <cellStyle name="SAPExceptionLevel8 3 2" xfId="17076" xr:uid="{A1817CF8-F57B-4A26-AA6D-5E797AF47AB8}"/>
    <cellStyle name="SAPExceptionLevel8 3 2 2" xfId="17077" xr:uid="{45689AD4-D9CD-4AB4-9003-7E2C992CB790}"/>
    <cellStyle name="SAPExceptionLevel8 3 2_APM NE Q4-2024 Intra" xfId="22172" xr:uid="{58E3D234-5366-4A92-851B-F94AA3CB243F}"/>
    <cellStyle name="SAPExceptionLevel8 3 3" xfId="17078" xr:uid="{C3222AEC-CF87-4025-BB1E-8CCB4B28C1F6}"/>
    <cellStyle name="SAPExceptionLevel8 3 3 2" xfId="17079" xr:uid="{71165C52-D239-4291-AAC1-5F59F36AE980}"/>
    <cellStyle name="SAPExceptionLevel8 3 3_APM NE Q4-2024 Intra" xfId="22173" xr:uid="{9E688D79-B8A3-4A1F-B9E1-6B307D81ADCA}"/>
    <cellStyle name="SAPExceptionLevel8 3 4" xfId="17080" xr:uid="{96E0967B-E4DB-469C-AF72-0FFDA798F19C}"/>
    <cellStyle name="SAPExceptionLevel8 3 4 2" xfId="17081" xr:uid="{15358D4F-EF16-4DF4-9A11-15B9D7A15B1C}"/>
    <cellStyle name="SAPExceptionLevel8 3 4_APM NE Q4-2024 Intra" xfId="22174" xr:uid="{A1504963-4D91-4927-ADA4-234ABACA0F63}"/>
    <cellStyle name="SAPExceptionLevel8 3 5" xfId="17082" xr:uid="{A1D51FAB-E5E5-4C1B-823D-454615F5FB67}"/>
    <cellStyle name="SAPExceptionLevel8 3 6" xfId="17083" xr:uid="{1B0F1DD1-A89A-4D70-A987-1B788A7D61A1}"/>
    <cellStyle name="SAPExceptionLevel8 3 7" xfId="17084" xr:uid="{AF62A9E0-4E30-41E0-83EF-E6A5576B3F68}"/>
    <cellStyle name="SAPExceptionLevel8 3 8" xfId="17085" xr:uid="{BED916FA-8225-489B-B138-990DAC9BED1D}"/>
    <cellStyle name="SAPExceptionLevel8 3 9" xfId="17086" xr:uid="{8F342357-E052-4D14-8CB3-16C0D466F1BE}"/>
    <cellStyle name="SAPExceptionLevel8 3 9 2" xfId="17087" xr:uid="{7E484B32-B793-489B-886F-1C6C8E26A142}"/>
    <cellStyle name="SAPExceptionLevel8 3 9_APM NE Q4-2024 Intra" xfId="22175" xr:uid="{158450C8-EB24-49DD-AF38-7FB6965B0CD4}"/>
    <cellStyle name="SAPExceptionLevel8 3_APM NE Q4-2024 Intra" xfId="22171" xr:uid="{F7233500-16CF-4579-992D-C7843D02C097}"/>
    <cellStyle name="SAPExceptionLevel8_APM NE Q4-2024 Intra" xfId="22169" xr:uid="{8539990A-B317-4E7C-9860-7A77571A49BD}"/>
    <cellStyle name="SAPExceptionLevel9" xfId="17088" xr:uid="{B49B5A60-3AF3-4DDC-AC3D-56B2A5877E91}"/>
    <cellStyle name="SAPExceptionLevel9 2" xfId="17089" xr:uid="{34662D2A-6CB7-4B49-A39E-442447791BE0}"/>
    <cellStyle name="SAPExceptionLevel9 2 2" xfId="17090" xr:uid="{23D69E79-0513-499C-BD3E-77D8937F1E35}"/>
    <cellStyle name="SAPExceptionLevel9 2 3" xfId="17091" xr:uid="{7EADDD66-EB7A-4B3C-896A-8E81E8B13700}"/>
    <cellStyle name="SAPExceptionLevel9 2_APM NE Q4-2024 Intra" xfId="22177" xr:uid="{986F7088-8281-4698-9AE3-C0EF16DE0159}"/>
    <cellStyle name="SAPExceptionLevel9 3" xfId="17092" xr:uid="{A026D4EB-7D3D-4DD3-8488-440F48BDD000}"/>
    <cellStyle name="SAPExceptionLevel9 3 10" xfId="17093" xr:uid="{ED3C8CF4-4FDC-4103-9C37-405DD4338467}"/>
    <cellStyle name="SAPExceptionLevel9 3 2" xfId="17094" xr:uid="{10657AC2-150D-474C-9543-1C36FFB9F76B}"/>
    <cellStyle name="SAPExceptionLevel9 3 2 2" xfId="17095" xr:uid="{F0DB87BA-2A59-4358-88D0-1B3CCC71942B}"/>
    <cellStyle name="SAPExceptionLevel9 3 2_APM NE Q4-2024 Intra" xfId="22179" xr:uid="{ECF5E130-5676-42A5-B7E3-E45CD5924967}"/>
    <cellStyle name="SAPExceptionLevel9 3 3" xfId="17096" xr:uid="{91300E11-ED23-4677-B663-16DEE7C8AAAF}"/>
    <cellStyle name="SAPExceptionLevel9 3 3 2" xfId="17097" xr:uid="{635418CE-CEB6-4B2C-854B-AF00EB7CF5F6}"/>
    <cellStyle name="SAPExceptionLevel9 3 3_APM NE Q4-2024 Intra" xfId="22180" xr:uid="{B90BBF1E-B0EA-44AA-A8F8-014103158F23}"/>
    <cellStyle name="SAPExceptionLevel9 3 4" xfId="17098" xr:uid="{DF76D06F-9416-4E0E-A74F-A689553605D8}"/>
    <cellStyle name="SAPExceptionLevel9 3 4 2" xfId="17099" xr:uid="{F1A66E96-E31C-4C54-9E6B-6433C7C27DA0}"/>
    <cellStyle name="SAPExceptionLevel9 3 4_APM NE Q4-2024 Intra" xfId="22181" xr:uid="{017B3C10-6FE0-403C-B5F7-BC0A63A9EA1C}"/>
    <cellStyle name="SAPExceptionLevel9 3 5" xfId="17100" xr:uid="{1F9CA0A4-8030-404D-9F8B-483DF2C4A112}"/>
    <cellStyle name="SAPExceptionLevel9 3 6" xfId="17101" xr:uid="{143760B9-A4E4-4F0F-B81E-1C5D694C9F3C}"/>
    <cellStyle name="SAPExceptionLevel9 3 7" xfId="17102" xr:uid="{03FD3767-9773-453C-8D34-37DA281109B7}"/>
    <cellStyle name="SAPExceptionLevel9 3 8" xfId="17103" xr:uid="{888AF220-C65F-4A03-B9CD-3B5CB401EAE5}"/>
    <cellStyle name="SAPExceptionLevel9 3 9" xfId="17104" xr:uid="{F3BAB121-B04F-41D6-826B-80529935EFE1}"/>
    <cellStyle name="SAPExceptionLevel9 3 9 2" xfId="17105" xr:uid="{1B2F842F-11AE-4250-8C83-4D4E04F605EF}"/>
    <cellStyle name="SAPExceptionLevel9 3 9_APM NE Q4-2024 Intra" xfId="22182" xr:uid="{5C187411-C971-46A2-A9DB-F610F771056A}"/>
    <cellStyle name="SAPExceptionLevel9 3_APM NE Q4-2024 Intra" xfId="22178" xr:uid="{57D3DCA9-61F3-49DF-AEA6-CBED017AF85E}"/>
    <cellStyle name="SAPExceptionLevel9_APM NE Q4-2024 Intra" xfId="22176" xr:uid="{74F2A572-3D17-4873-93FD-B35B0707B9DA}"/>
    <cellStyle name="SAPGroupingFillCell" xfId="17106" xr:uid="{F9CC3493-5E94-47AC-AC22-E39419671383}"/>
    <cellStyle name="SAPHierarchyCell0" xfId="17107" xr:uid="{7B86D7C0-CDCC-4EEA-873B-05FF8CE6A5B0}"/>
    <cellStyle name="SAPHierarchyCell1" xfId="17108" xr:uid="{ABF7CBD5-4C68-4D57-8D41-3DBAD2FABBA2}"/>
    <cellStyle name="SAPHierarchyCell2" xfId="17109" xr:uid="{59BFE3AB-1803-492E-B6A4-302165F072C3}"/>
    <cellStyle name="SAPHierarchyCell3" xfId="17110" xr:uid="{8181AFFF-610E-4CF4-B49B-07091EC5344C}"/>
    <cellStyle name="SAPHierarchyCell4" xfId="17111" xr:uid="{E091B899-0A8F-4B3E-B291-E8EA24403761}"/>
    <cellStyle name="SAPLockedDataCell" xfId="17112" xr:uid="{19E71758-2A5A-4F02-9739-2C8627A36B8F}"/>
    <cellStyle name="SAPLockedDataCell 2" xfId="17113" xr:uid="{89A313FE-9F4F-48A0-8A15-B890D2878769}"/>
    <cellStyle name="SAPLockedDataCell 2 2" xfId="17114" xr:uid="{C3B371E0-0DD5-47A3-B6BC-F081FFAD6051}"/>
    <cellStyle name="SAPLockedDataCell 2 3" xfId="17115" xr:uid="{44021856-34E4-409B-B123-93CEA694CC40}"/>
    <cellStyle name="SAPLockedDataCell 2_APM NE Q4-2024 Intra" xfId="22184" xr:uid="{F7965738-269A-43AD-AD39-66D155E05029}"/>
    <cellStyle name="SAPLockedDataCell 3" xfId="17116" xr:uid="{52AA04FD-6400-4CFB-BBBF-260944E710AE}"/>
    <cellStyle name="SAPLockedDataCell 3 10" xfId="17117" xr:uid="{097BFDFD-6DC7-4622-B808-B8DAEF7B7E0C}"/>
    <cellStyle name="SAPLockedDataCell 3 2" xfId="17118" xr:uid="{C5FC932A-3BF7-4DE4-B729-F52C5507638B}"/>
    <cellStyle name="SAPLockedDataCell 3 2 2" xfId="17119" xr:uid="{F51312D0-11D2-4248-8E3F-FA83253BD5F0}"/>
    <cellStyle name="SAPLockedDataCell 3 2_APM NE Q4-2024 Intra" xfId="22186" xr:uid="{7FB042E5-15DA-4B70-80AB-FF92F6C5305A}"/>
    <cellStyle name="SAPLockedDataCell 3 3" xfId="17120" xr:uid="{E94BD559-2772-41EE-BB54-BF156B3B8CF9}"/>
    <cellStyle name="SAPLockedDataCell 3 3 2" xfId="17121" xr:uid="{1C69D34E-57D7-4A0C-B6D0-48A8DC07AA45}"/>
    <cellStyle name="SAPLockedDataCell 3 3_APM NE Q4-2024 Intra" xfId="22187" xr:uid="{E670C315-F659-44C5-8E6F-9A6A0F7F3673}"/>
    <cellStyle name="SAPLockedDataCell 3 4" xfId="17122" xr:uid="{A2EDC6C5-AAFE-4AE8-8DDF-ABD9A5741916}"/>
    <cellStyle name="SAPLockedDataCell 3 4 2" xfId="17123" xr:uid="{ECBB011A-3FB5-4A22-A89D-F33BFD6E981F}"/>
    <cellStyle name="SAPLockedDataCell 3 4_APM NE Q4-2024 Intra" xfId="22188" xr:uid="{E9A1ACAA-35F3-4639-8234-2CE3DCB86581}"/>
    <cellStyle name="SAPLockedDataCell 3 5" xfId="17124" xr:uid="{6A1ABDF3-4377-4F60-ADB0-9AA411D0D50B}"/>
    <cellStyle name="SAPLockedDataCell 3 6" xfId="17125" xr:uid="{F2522A3E-2B68-45BE-BDA6-962F5BF56BF3}"/>
    <cellStyle name="SAPLockedDataCell 3 7" xfId="17126" xr:uid="{6F8B0585-AE27-4882-9204-6186FA28C6C3}"/>
    <cellStyle name="SAPLockedDataCell 3 8" xfId="17127" xr:uid="{97C2FCE9-C5FD-4A77-BD5F-0AA46DF5117F}"/>
    <cellStyle name="SAPLockedDataCell 3 9" xfId="17128" xr:uid="{A9573CDE-FFBA-49AE-A30F-E476D264FC36}"/>
    <cellStyle name="SAPLockedDataCell 3 9 2" xfId="17129" xr:uid="{F1B9CE2F-3429-4FDF-BE86-0B86B13E31E6}"/>
    <cellStyle name="SAPLockedDataCell 3 9_APM NE Q4-2024 Intra" xfId="22189" xr:uid="{CC34F49E-E197-46F4-9512-3E9B05830EF0}"/>
    <cellStyle name="SAPLockedDataCell 3_APM NE Q4-2024 Intra" xfId="22185" xr:uid="{4427EB79-D026-4FCF-9542-C1DB97329906}"/>
    <cellStyle name="SAPLockedDataCell_APM NE Q4-2024 Intra" xfId="22183" xr:uid="{04BECE58-168A-4F60-8DEA-388BEEFF8736}"/>
    <cellStyle name="SAPLockedDataTotalCell" xfId="17130" xr:uid="{B4BFA86C-6AE3-4E95-BA79-78D99376BCAA}"/>
    <cellStyle name="SAPLockedDataTotalCell 2" xfId="17131" xr:uid="{59AE87B0-114B-470C-9ECB-1D165E58033E}"/>
    <cellStyle name="SAPLockedDataTotalCell 2 2" xfId="17132" xr:uid="{71919D21-1AB5-4214-8B8D-4A8EB5347E52}"/>
    <cellStyle name="SAPLockedDataTotalCell 2 3" xfId="17133" xr:uid="{42DEC19C-14CA-47E5-B429-D39393B5D8CC}"/>
    <cellStyle name="SAPLockedDataTotalCell 2_APM NE Q4-2024 Intra" xfId="22191" xr:uid="{D9A6DD60-D7FB-47E9-B081-46A8123D6AC3}"/>
    <cellStyle name="SAPLockedDataTotalCell 3" xfId="17134" xr:uid="{BB55611C-71DF-4DBB-851F-82C038EE15A8}"/>
    <cellStyle name="SAPLockedDataTotalCell 3 2" xfId="17135" xr:uid="{6419984C-47A4-417A-9FD1-67632147FDBD}"/>
    <cellStyle name="SAPLockedDataTotalCell 3 2 2" xfId="17136" xr:uid="{5CC7FE73-8466-4EB0-BDE4-15F6B0F6A2F8}"/>
    <cellStyle name="SAPLockedDataTotalCell 3 2_APM NE Q4-2024 Intra" xfId="22193" xr:uid="{5E173327-68A4-41F9-A259-F745A21A6095}"/>
    <cellStyle name="SAPLockedDataTotalCell 3 3" xfId="17137" xr:uid="{361CABDE-628D-43AE-9A08-5B8148E90746}"/>
    <cellStyle name="SAPLockedDataTotalCell 3 3 2" xfId="17138" xr:uid="{669FEEE9-B456-4165-93F4-0132BF322958}"/>
    <cellStyle name="SAPLockedDataTotalCell 3 3_APM NE Q4-2024 Intra" xfId="22194" xr:uid="{8E101DE7-B795-4C31-9C84-2028107AAB8B}"/>
    <cellStyle name="SAPLockedDataTotalCell 3 4" xfId="17139" xr:uid="{2E06DA60-F663-4997-AB08-82DF4DFE4AD7}"/>
    <cellStyle name="SAPLockedDataTotalCell 3 4 2" xfId="17140" xr:uid="{836058F4-49D6-4851-AC6F-4CE4378C05CC}"/>
    <cellStyle name="SAPLockedDataTotalCell 3 4_APM NE Q4-2024 Intra" xfId="22195" xr:uid="{AD3BD1ED-9493-4FA7-B593-A83BEB313383}"/>
    <cellStyle name="SAPLockedDataTotalCell 3 5" xfId="17141" xr:uid="{06A7EC1C-23CA-4F27-8FB8-1B0B7A3901B2}"/>
    <cellStyle name="SAPLockedDataTotalCell 3 6" xfId="17142" xr:uid="{2D5F2181-3583-4153-AC73-4A1117164DA2}"/>
    <cellStyle name="SAPLockedDataTotalCell 3 7" xfId="17143" xr:uid="{3CC4E0C5-077F-45EF-9567-3464C6A3FA08}"/>
    <cellStyle name="SAPLockedDataTotalCell 3 8" xfId="17144" xr:uid="{000ED0B2-E2A0-4228-8D29-0221BE2B338C}"/>
    <cellStyle name="SAPLockedDataTotalCell 3 9" xfId="17145" xr:uid="{A3408047-DEAC-49D3-9DCF-CC6D9911CF97}"/>
    <cellStyle name="SAPLockedDataTotalCell 3 9 2" xfId="17146" xr:uid="{C51D8F9A-9878-4DF8-8FB2-4C82791B44E2}"/>
    <cellStyle name="SAPLockedDataTotalCell 3 9_APM NE Q4-2024 Intra" xfId="22196" xr:uid="{646E2159-9FF4-4E21-BF69-21E24A11E856}"/>
    <cellStyle name="SAPLockedDataTotalCell 3_APM NE Q4-2024 Intra" xfId="22192" xr:uid="{2C806054-68FA-4DB2-98DF-B1FE28BD2669}"/>
    <cellStyle name="SAPLockedDataTotalCell_APM NE Q4-2024 Intra" xfId="22190" xr:uid="{B639F604-94F1-4B38-9358-00107AFE94DB}"/>
    <cellStyle name="SAPMemberCell" xfId="17147" xr:uid="{9A78620D-7871-48AA-B813-3D0A482932D3}"/>
    <cellStyle name="SAPMemberCell 2" xfId="17148" xr:uid="{B71DC667-7627-4EAE-8818-247C5ED37958}"/>
    <cellStyle name="SAPMemberCell_APM NE Q4-2024 Intra" xfId="22197" xr:uid="{5B646EC0-9785-40C1-A115-D97555D63349}"/>
    <cellStyle name="SAPMemberTotalCell" xfId="17149" xr:uid="{ACF4A245-8462-4611-B86C-F025F0BE1A93}"/>
    <cellStyle name="SAPMemberTotalCell 2" xfId="17150" xr:uid="{F1ACF89B-EE27-4F7C-8436-E798C1E2A3E5}"/>
    <cellStyle name="SAPMemberTotalCell_APM NE Q4-2024 Intra" xfId="22198" xr:uid="{AD60C638-70FC-44BF-AB4B-61D2B0448286}"/>
    <cellStyle name="SAPMessageText" xfId="17151" xr:uid="{5AFA822F-D743-4C07-890C-371447D371E0}"/>
    <cellStyle name="SAPReadonlyDataCell" xfId="17152" xr:uid="{D8F50C6C-5D5D-4B44-83E2-128C9E0B3D18}"/>
    <cellStyle name="SAPReadonlyDataTotalCell" xfId="17153" xr:uid="{EFD10A67-24D9-42CE-BA7F-27251D05BCF0}"/>
    <cellStyle name="SDEntry" xfId="5704" xr:uid="{00000000-0005-0000-0000-0000AC260000}"/>
    <cellStyle name="SDEntry 2" xfId="9854" xr:uid="{00000000-0005-0000-0000-0000AD260000}"/>
    <cellStyle name="SDEntry_APM NE Q4-2024 Intra" xfId="22199" xr:uid="{83F92E70-66C0-4CB3-B44A-ED250899B6D0}"/>
    <cellStyle name="SDHeader" xfId="5705" xr:uid="{00000000-0005-0000-0000-0000AE260000}"/>
    <cellStyle name="SDHeader 2" xfId="9855" xr:uid="{00000000-0005-0000-0000-0000AF260000}"/>
    <cellStyle name="SDHeader_APM NE Q4-2024 Intra" xfId="22200" xr:uid="{467368CB-5B67-42DC-A552-5414B55788A8}"/>
    <cellStyle name="Semleges" xfId="17154" xr:uid="{56E65449-CEAD-42F7-B207-38DE0B2FC387}"/>
    <cellStyle name="Sheet Title" xfId="17155" xr:uid="{CE8219BD-78A7-46C1-8242-0BE8DFD8318B}"/>
    <cellStyle name="showCheck" xfId="17156" xr:uid="{F30DB4B2-BB73-46E4-8A5E-8B3E6E55D08D}"/>
    <cellStyle name="showExposure" xfId="5706" xr:uid="{00000000-0005-0000-0000-0000B0260000}"/>
    <cellStyle name="showExposure 2" xfId="9856" xr:uid="{00000000-0005-0000-0000-0000B1260000}"/>
    <cellStyle name="showExposure_APM NE Q4-2024 Intra" xfId="22201" xr:uid="{AE7FB6C1-E694-49A6-ACBD-620B18F898F2}"/>
    <cellStyle name="showParameterE" xfId="17157" xr:uid="{7F4526F4-1702-434D-A1C7-906D44E37321}"/>
    <cellStyle name="showParameterS" xfId="17158" xr:uid="{20B06FBF-1C31-4971-ACFF-1C79C8F28769}"/>
    <cellStyle name="showPD" xfId="5707" xr:uid="{00000000-0005-0000-0000-0000B2260000}"/>
    <cellStyle name="showPD 2" xfId="9857" xr:uid="{00000000-0005-0000-0000-0000B3260000}"/>
    <cellStyle name="showPD_APM NE Q4-2024 Intra" xfId="22202" xr:uid="{1ECF1CE9-A24A-48D3-8039-6E21BB1FF9A3}"/>
    <cellStyle name="showPercentage" xfId="5708" xr:uid="{00000000-0005-0000-0000-0000B4260000}"/>
    <cellStyle name="showPercentage 2" xfId="9858" xr:uid="{00000000-0005-0000-0000-0000B5260000}"/>
    <cellStyle name="showPercentage_APM NE Q4-2024 Intra" xfId="22203" xr:uid="{C32C3A1D-3F3B-47D0-A481-5864AA359860}"/>
    <cellStyle name="showSelection" xfId="5709" xr:uid="{00000000-0005-0000-0000-0000B6260000}"/>
    <cellStyle name="showSelection 2" xfId="9859" xr:uid="{00000000-0005-0000-0000-0000B7260000}"/>
    <cellStyle name="showSelection_APM NE Q4-2024 Intra" xfId="22204" xr:uid="{D3D5DE71-6A5D-48F6-8EB4-6ACD996D620F}"/>
    <cellStyle name="SPEntry" xfId="5710" xr:uid="{00000000-0005-0000-0000-0000B8260000}"/>
    <cellStyle name="SPEntry 2" xfId="9860" xr:uid="{00000000-0005-0000-0000-0000B9260000}"/>
    <cellStyle name="SPEntry_APM NE Q4-2024 Intra" xfId="22205" xr:uid="{DF7D171C-D1A4-45BD-8BD9-55F70C063DFC}"/>
    <cellStyle name="SPFormula" xfId="5711" xr:uid="{00000000-0005-0000-0000-0000BA260000}"/>
    <cellStyle name="SPFormula 10" xfId="17159" xr:uid="{5F5BAFF1-C780-44E0-BBCF-847EBFE7C21D}"/>
    <cellStyle name="SPFormula 2" xfId="5712" xr:uid="{00000000-0005-0000-0000-0000BB260000}"/>
    <cellStyle name="SPFormula 2 2" xfId="5713" xr:uid="{00000000-0005-0000-0000-0000BC260000}"/>
    <cellStyle name="SPFormula 2 2 2" xfId="9863" xr:uid="{00000000-0005-0000-0000-0000BD260000}"/>
    <cellStyle name="SPFormula 2 2_APM NE Q4-2024 Intra" xfId="22208" xr:uid="{CEB74718-6BB8-45FA-AC49-537F8B3DF94F}"/>
    <cellStyle name="SPFormula 2 3" xfId="9862" xr:uid="{00000000-0005-0000-0000-0000BE260000}"/>
    <cellStyle name="SPFormula 2_APM NE Q4-2024 Intra" xfId="22207" xr:uid="{2D9DCA4E-973D-4492-B614-240FA0F25461}"/>
    <cellStyle name="SPFormula 3" xfId="5714" xr:uid="{00000000-0005-0000-0000-0000C0260000}"/>
    <cellStyle name="SPFormula 3 2" xfId="5715" xr:uid="{00000000-0005-0000-0000-0000C1260000}"/>
    <cellStyle name="SPFormula 3 2 2" xfId="9865" xr:uid="{00000000-0005-0000-0000-0000C2260000}"/>
    <cellStyle name="SPFormula 3 2_APM NE Q4-2024 Intra" xfId="22210" xr:uid="{1DA91D9D-34F0-40E4-B57A-934DD03E2EC0}"/>
    <cellStyle name="SPFormula 3 3" xfId="9864" xr:uid="{00000000-0005-0000-0000-0000C3260000}"/>
    <cellStyle name="SPFormula 3_APM NE Q4-2024 Intra" xfId="22209" xr:uid="{045BC496-4553-4863-BD05-F0DFEB8F5271}"/>
    <cellStyle name="SPFormula 4" xfId="5716" xr:uid="{00000000-0005-0000-0000-0000C5260000}"/>
    <cellStyle name="SPFormula 4 2" xfId="9866" xr:uid="{00000000-0005-0000-0000-0000C6260000}"/>
    <cellStyle name="SPFormula 4_APM NE Q4-2024 Intra" xfId="22211" xr:uid="{0BABD770-680B-4D11-A293-0A9E32A8C2F0}"/>
    <cellStyle name="SPFormula 5" xfId="9861" xr:uid="{00000000-0005-0000-0000-0000C7260000}"/>
    <cellStyle name="SPFormula 5 2" xfId="17160" xr:uid="{1DF0E75B-AC04-48AE-AF11-0BB2251A7B12}"/>
    <cellStyle name="SPFormula 5_BS" xfId="17950" xr:uid="{EAF61DC8-B151-4CA4-B79E-DFD18C555DCF}"/>
    <cellStyle name="SPFormula 6" xfId="17161" xr:uid="{1411DC09-6B71-4A2F-A2FB-86934BA985E5}"/>
    <cellStyle name="SPFormula 6 2" xfId="17162" xr:uid="{34BAAD75-5773-40A6-8A57-C125838425B0}"/>
    <cellStyle name="SPFormula 6_APM NE Q4-2024 Intra" xfId="22212" xr:uid="{47A96BE8-C868-4181-A51B-31EBDFE5C039}"/>
    <cellStyle name="SPFormula 7" xfId="17163" xr:uid="{D9776553-CB5C-4359-835A-9021DF3BA5E2}"/>
    <cellStyle name="SPFormula 7 2" xfId="17164" xr:uid="{4948AE32-C5F9-4F76-9A4C-EC7BB5CD718E}"/>
    <cellStyle name="SPFormula 7_APM NE Q4-2024 Intra" xfId="22213" xr:uid="{2D6957D7-9D94-4703-8FE8-543B6967C820}"/>
    <cellStyle name="SPFormula 8" xfId="17165" xr:uid="{364BE2F1-CC12-4F18-B86F-191A48D348CB}"/>
    <cellStyle name="SPFormula 8 2" xfId="17166" xr:uid="{835AB88B-EBCE-4BA7-8D49-EAAA7E33483A}"/>
    <cellStyle name="SPFormula 8_APM NE Q4-2024 Intra" xfId="22214" xr:uid="{F95B1517-F6BB-4E79-9775-79A66628F108}"/>
    <cellStyle name="SPFormula 9" xfId="17167" xr:uid="{8D392866-DDC2-45A3-94C6-47B5B5E48A83}"/>
    <cellStyle name="SPFormula 9 2" xfId="17168" xr:uid="{FC4B2595-6FE8-4984-A9C5-13FAA10ED11C}"/>
    <cellStyle name="SPFormula 9_APM NE Q4-2024 Intra" xfId="22215" xr:uid="{28400FE0-B21B-4E0C-AB68-11E824A91D12}"/>
    <cellStyle name="SPFormula_APM NE Q4-2024 Intra" xfId="22206" xr:uid="{F50F13D1-6A80-4F5C-BF97-36F4BDB25568}"/>
    <cellStyle name="SPHeader" xfId="5717" xr:uid="{00000000-0005-0000-0000-0000C9260000}"/>
    <cellStyle name="SPHeader 2" xfId="9867" xr:uid="{00000000-0005-0000-0000-0000CA260000}"/>
    <cellStyle name="SPHeader_APM NE Q4-2024 Intra" xfId="22216" xr:uid="{3AC07CD3-3C5F-459E-93C4-2A564BCDC7AD}"/>
    <cellStyle name="Standard 2" xfId="17169" xr:uid="{ABFEE70C-9295-4C2F-9E01-3F7369F10F0A}"/>
    <cellStyle name="Standard 3" xfId="17170" xr:uid="{FF37C22C-9597-4B08-828A-FE1D3B931C78}"/>
    <cellStyle name="Standard 3 2" xfId="17171" xr:uid="{9CFE5E86-A885-4228-83F4-CD502A50CE11}"/>
    <cellStyle name="Standard 3 2 2" xfId="17172" xr:uid="{258268B3-0D80-4130-80D4-0400A5129AF2}"/>
    <cellStyle name="Standard 3 2_APM NE Q4-2024 Intra" xfId="22218" xr:uid="{CEFDEE1F-83D1-4E2D-A41C-860C48B9706A}"/>
    <cellStyle name="Standard 3_APM NE Q4-2024 Intra" xfId="22217" xr:uid="{5B0DACE3-FC9A-4D80-959B-E342C9D251D6}"/>
    <cellStyle name="Standard 4" xfId="17173" xr:uid="{3B520E27-B9EF-4EBD-B3A9-41C8D9F116CB}"/>
    <cellStyle name="Standard_20100106 GL04rev2 Documentation of changes" xfId="17174" xr:uid="{703E36EB-8EC3-4C76-A940-D70CBC01B830}"/>
    <cellStyle name="Stil 1" xfId="5718" xr:uid="{00000000-0005-0000-0000-0000CC260000}"/>
    <cellStyle name="Stil 1 2" xfId="9868" xr:uid="{00000000-0005-0000-0000-0000CD260000}"/>
    <cellStyle name="Stil 1_APM NE Q4-2024 Intra" xfId="22219" xr:uid="{BE397A0B-6128-462E-9E7C-83F0F9AFD869}"/>
    <cellStyle name="Style 1" xfId="5719" xr:uid="{00000000-0005-0000-0000-0000CE260000}"/>
    <cellStyle name="Style 1 2" xfId="9869" xr:uid="{00000000-0005-0000-0000-0000CF260000}"/>
    <cellStyle name="Style 1_APM NE Q4-2024 Intra" xfId="22220" xr:uid="{AEC46E0C-A764-4242-9129-3E88DBD0980B}"/>
    <cellStyle name="Sum" xfId="451" xr:uid="{00000000-0005-0000-0000-0000D0260000}"/>
    <cellStyle name="sup2Date" xfId="17175" xr:uid="{D7E24244-FF3E-47D8-8C67-3944EF30F696}"/>
    <cellStyle name="sup2Int" xfId="17176" xr:uid="{45A760DB-DAE4-4458-9AF0-509583567D3B}"/>
    <cellStyle name="sup2ParameterE" xfId="17177" xr:uid="{DBFE9ED9-1BB3-4C1F-950F-056B3D910704}"/>
    <cellStyle name="sup2Percentage" xfId="17178" xr:uid="{CA5E56BE-0939-4E19-ABEA-0666AB39C319}"/>
    <cellStyle name="sup2PercentageL" xfId="17179" xr:uid="{F89239A4-C60C-4ADA-AD67-77CD5F2AA098}"/>
    <cellStyle name="sup2PercentageM" xfId="17180" xr:uid="{EFDF774B-97C5-45BD-9588-B19876668064}"/>
    <cellStyle name="sup2Selection" xfId="17181" xr:uid="{C4598EEC-C1F8-4A0E-A758-0B4B7F48267C}"/>
    <cellStyle name="sup2Text" xfId="17182" xr:uid="{28558D79-ADC0-4400-AAFB-79CA48C21875}"/>
    <cellStyle name="sup3ParameterE" xfId="17183" xr:uid="{2B457B67-2BD4-45C4-A78F-11679B434BFA}"/>
    <cellStyle name="sup3Percentage" xfId="17184" xr:uid="{4B50C6DC-C432-48D7-9828-DA2E20C57AA7}"/>
    <cellStyle name="supDate" xfId="17185" xr:uid="{D5AB19E9-059B-4963-B9D4-3D8D7090B01D}"/>
    <cellStyle name="Supervisor" xfId="452" xr:uid="{00000000-0005-0000-0000-0000D1260000}"/>
    <cellStyle name="supFloat" xfId="17186" xr:uid="{52AA168B-BC12-4557-93F5-C7F3EE6C7570}"/>
    <cellStyle name="supInt" xfId="17187" xr:uid="{927C3521-C57E-43F9-990C-9827EF65E711}"/>
    <cellStyle name="supParameterE" xfId="17188" xr:uid="{9A026E63-150C-4B0B-B542-DD5CE95FE173}"/>
    <cellStyle name="supParameterS" xfId="17189" xr:uid="{5E78681E-3D26-40C2-8716-3429B028573D}"/>
    <cellStyle name="supPD" xfId="17190" xr:uid="{B70B3EE3-0826-4790-8D34-AEE6CB94E1CF}"/>
    <cellStyle name="supPercentage" xfId="5720" xr:uid="{00000000-0005-0000-0000-0000D2260000}"/>
    <cellStyle name="supPercentage 2" xfId="9870" xr:uid="{00000000-0005-0000-0000-0000D3260000}"/>
    <cellStyle name="supPercentage_APM NE Q4-2024 Intra" xfId="22221" xr:uid="{88F7B980-9F4A-4E4C-89B4-92A65B195FC7}"/>
    <cellStyle name="supPercentageL" xfId="17191" xr:uid="{76AE6797-824B-4BD4-8019-20C07D99584D}"/>
    <cellStyle name="supPercentageM" xfId="17192" xr:uid="{38B30022-2EE7-42AB-84DB-5ABEF57327AA}"/>
    <cellStyle name="supPercentageM 10" xfId="17193" xr:uid="{681399CF-20DA-499C-A91E-1C846F2F9E27}"/>
    <cellStyle name="supPercentageM 2" xfId="17194" xr:uid="{77345296-F6D8-43E1-8288-28DB7EF4302C}"/>
    <cellStyle name="supPercentageM 2 2" xfId="17195" xr:uid="{5E416441-6788-40E8-BAC0-5A2296C7BCDE}"/>
    <cellStyle name="supPercentageM 2_APM NE Q4-2024 Intra" xfId="22223" xr:uid="{4AD4CA23-D93E-4139-92A4-B199D5A5841F}"/>
    <cellStyle name="supPercentageM 3" xfId="17196" xr:uid="{F1F46156-7415-4FF8-B1E4-B4EC9E42F912}"/>
    <cellStyle name="supPercentageM 3 2" xfId="17197" xr:uid="{7AD4E16F-CC5C-4469-8753-0D9A0015A1E6}"/>
    <cellStyle name="supPercentageM 3_APM NE Q4-2024 Intra" xfId="22224" xr:uid="{9CF6FE3A-E558-48A3-A2D0-E4B90F225BD2}"/>
    <cellStyle name="supPercentageM 4" xfId="17198" xr:uid="{D985FBEE-FC06-4D6F-8285-FED5685FF468}"/>
    <cellStyle name="supPercentageM 4 2" xfId="17199" xr:uid="{6D8DF40B-7C5A-407F-8C51-29312BC03B66}"/>
    <cellStyle name="supPercentageM 4_APM NE Q4-2024 Intra" xfId="22225" xr:uid="{18C77EBE-763A-4662-AC5A-15895543EC27}"/>
    <cellStyle name="supPercentageM 5" xfId="17200" xr:uid="{89DA4F12-271C-4FB4-97C4-2CF007A1C4C4}"/>
    <cellStyle name="supPercentageM 5 2" xfId="17201" xr:uid="{16508153-244A-4A46-9787-DF5C923CC0DA}"/>
    <cellStyle name="supPercentageM 5_APM NE Q4-2024 Intra" xfId="22226" xr:uid="{4AE05305-7CBA-4471-B000-A3C3038DC4D8}"/>
    <cellStyle name="supPercentageM 6" xfId="17202" xr:uid="{946039B7-4387-4804-9E95-62EF302EC940}"/>
    <cellStyle name="supPercentageM 6 2" xfId="17203" xr:uid="{A98B2377-E997-43DC-96B0-A57E372AB66F}"/>
    <cellStyle name="supPercentageM 6_APM NE Q4-2024 Intra" xfId="22227" xr:uid="{662AC5DC-36F4-4259-9EBC-92968EDD126C}"/>
    <cellStyle name="supPercentageM 7" xfId="17204" xr:uid="{8B6A62B7-CC85-4466-88B9-E33877A1F317}"/>
    <cellStyle name="supPercentageM 7 2" xfId="17205" xr:uid="{82C7C923-0B70-4FC3-A28F-500489ABFD0B}"/>
    <cellStyle name="supPercentageM 7_APM NE Q4-2024 Intra" xfId="22228" xr:uid="{A6E6518D-4870-4A86-8659-CF85ABFD2ED1}"/>
    <cellStyle name="supPercentageM 8" xfId="17206" xr:uid="{D890F12D-E6E0-4365-968B-EAA173F19598}"/>
    <cellStyle name="supPercentageM 8 2" xfId="17207" xr:uid="{58981321-8564-4EF0-A234-BF9B3953D81D}"/>
    <cellStyle name="supPercentageM 8_APM NE Q4-2024 Intra" xfId="22229" xr:uid="{2455BA73-8F40-4ABB-87AB-0E1CF7591E23}"/>
    <cellStyle name="supPercentageM 9" xfId="17208" xr:uid="{F21DBD2B-7DE8-4691-B14D-F585C9FB2361}"/>
    <cellStyle name="supPercentageM 9 2" xfId="17209" xr:uid="{2C66223D-232F-4EB0-A8D1-1E66EB5697FC}"/>
    <cellStyle name="supPercentageM 9_APM NE Q4-2024 Intra" xfId="22230" xr:uid="{01A28262-181C-40AA-9BF6-BC0CC87D776A}"/>
    <cellStyle name="supPercentageM_APM NE Q4-2024 Intra" xfId="22222" xr:uid="{A40A91DE-1B3D-4BCB-AE0F-35F7E8C9E642}"/>
    <cellStyle name="supSelection" xfId="17210" xr:uid="{EB0AF5AB-B270-4523-9463-A3A26ED1FFB9}"/>
    <cellStyle name="supText" xfId="17211" xr:uid="{00979765-5921-4431-B578-560F0143AAD3}"/>
    <cellStyle name="Syöttö" xfId="5721" xr:uid="{00000000-0005-0000-0000-0000D4260000}"/>
    <cellStyle name="Syöttö 2" xfId="9871" xr:uid="{00000000-0005-0000-0000-0000D5260000}"/>
    <cellStyle name="Syöttö_APM NE Q4-2024 Intra" xfId="22231" xr:uid="{E89799F6-7405-48C4-BC55-4D5C9E5722CA}"/>
    <cellStyle name="Számítás" xfId="17212" xr:uid="{F9322C17-BD2A-4BF4-8480-C9E51A785BBD}"/>
    <cellStyle name="Számítás 2" xfId="17213" xr:uid="{92F13AD3-6B59-49F1-A54F-163411D64ADE}"/>
    <cellStyle name="Számítás 2 2" xfId="17214" xr:uid="{FCD859FD-5A53-418A-B5E2-58B6E7020A2F}"/>
    <cellStyle name="Számítás 2_APM NE Q4-2024 Intra" xfId="22233" xr:uid="{9DE19072-C42D-4D97-9F96-561E8FBA2A2A}"/>
    <cellStyle name="Számítás 3" xfId="17215" xr:uid="{980D73F4-8AE8-489D-8444-FBA5EF6D9E91}"/>
    <cellStyle name="Számítás 3 2" xfId="17216" xr:uid="{3BB9A4F6-DEEA-4A17-9A6E-7394D69C3E3F}"/>
    <cellStyle name="Számítás 3_APM NE Q4-2024 Intra" xfId="22234" xr:uid="{9EA33205-3BF9-48C0-8717-43DE719BE4B9}"/>
    <cellStyle name="Számítás 4" xfId="17217" xr:uid="{B1B92123-F5E4-404C-8643-F97D2CE9853A}"/>
    <cellStyle name="Számítás 4 2" xfId="17218" xr:uid="{790C5686-6985-4DA2-9BE7-77D9D4932CFD}"/>
    <cellStyle name="Számítás 4_APM NE Q4-2024 Intra" xfId="22235" xr:uid="{B27CCA58-2AE6-4971-AA51-024EBC5F07C8}"/>
    <cellStyle name="Számítás 5" xfId="17219" xr:uid="{7F39E739-001B-4305-86BF-3456CCC8F8C1}"/>
    <cellStyle name="Számítás 6" xfId="17220" xr:uid="{FCCE6D41-7F31-4C56-851C-DDFF3C11C405}"/>
    <cellStyle name="Számítás 7" xfId="17221" xr:uid="{C6669E9C-614D-4CF6-80AA-57BBCC17BFE3}"/>
    <cellStyle name="Számítás 8" xfId="17222" xr:uid="{264B4E65-FE38-407D-AE7B-906384230612}"/>
    <cellStyle name="Számítás 9" xfId="17223" xr:uid="{EDE4135B-99B4-43FF-BF61-F6AB6F613A34}"/>
    <cellStyle name="Számítás 9 2" xfId="17224" xr:uid="{ACC8AB21-4920-493C-B0FC-F87DED9AD9B6}"/>
    <cellStyle name="Számítás 9_APM NE Q4-2024 Intra" xfId="22236" xr:uid="{A830F6FA-1F29-4285-A57A-441DD4399230}"/>
    <cellStyle name="Számítás_APM NE Q4-2024 Intra" xfId="22232" xr:uid="{83F7572F-43FC-4693-9298-8821C10983DF}"/>
    <cellStyle name="textcell" xfId="453" xr:uid="{00000000-0005-0000-0000-0000D6260000}"/>
    <cellStyle name="Texto de advertencia" xfId="5722" xr:uid="{00000000-0005-0000-0000-0000D7260000}"/>
    <cellStyle name="Texto de advertencia 2" xfId="9872" xr:uid="{00000000-0005-0000-0000-0000D8260000}"/>
    <cellStyle name="Texto de advertencia_APM NE Q4-2024 Intra" xfId="22237" xr:uid="{5065C13B-1537-446D-8DD5-8F89A28615C2}"/>
    <cellStyle name="Texto explicativo" xfId="5723" xr:uid="{00000000-0005-0000-0000-0000D9260000}"/>
    <cellStyle name="Texto explicativo 2" xfId="9873" xr:uid="{00000000-0005-0000-0000-0000DA260000}"/>
    <cellStyle name="Texto explicativo_APM NE Q4-2024 Intra" xfId="22238" xr:uid="{80C56404-C0C6-4282-8F56-1E06D939E8B6}"/>
    <cellStyle name="Titel" xfId="5724" xr:uid="{00000000-0005-0000-0000-0000DB260000}"/>
    <cellStyle name="Titel 2" xfId="9874" xr:uid="{00000000-0005-0000-0000-0000DC260000}"/>
    <cellStyle name="Titel_APM NE Q4-2024 Intra" xfId="22239" xr:uid="{9F5E5455-74EE-4461-9B03-5165A7C5687B}"/>
    <cellStyle name="Title 2" xfId="454" xr:uid="{00000000-0005-0000-0000-0000DD260000}"/>
    <cellStyle name="Title 2 2" xfId="17951" xr:uid="{7E870383-5E53-4DD7-8D9C-7EC81A56FEF1}"/>
    <cellStyle name="Title 2 2 2" xfId="17958" xr:uid="{FAEABA96-1D4D-4C21-9912-7DBD6261AD51}"/>
    <cellStyle name="Title 2 2_APM NE Q4-2024 Intra" xfId="22241" xr:uid="{A2A36F07-38EC-4B95-BC61-C19BADCAB2A5}"/>
    <cellStyle name="Title 2_APM NE Q4-2024 Intra" xfId="22240" xr:uid="{39F783C7-13E2-4ED0-B603-7FE8A4F1A8F2}"/>
    <cellStyle name="Title 3" xfId="5725" xr:uid="{00000000-0005-0000-0000-0000DE260000}"/>
    <cellStyle name="Title 3 2" xfId="9875" xr:uid="{00000000-0005-0000-0000-0000DF260000}"/>
    <cellStyle name="Title 3_APM NE Q4-2024 Intra" xfId="22242" xr:uid="{9110BBE7-173A-4B8F-B6EF-9F6B87B91160}"/>
    <cellStyle name="Title 4" xfId="5726" xr:uid="{00000000-0005-0000-0000-0000E0260000}"/>
    <cellStyle name="Title 4 2" xfId="9876" xr:uid="{00000000-0005-0000-0000-0000E1260000}"/>
    <cellStyle name="Title 4_APM NE Q4-2024 Intra" xfId="22243" xr:uid="{F3E38C48-CE37-4F3F-967B-715814E830BC}"/>
    <cellStyle name="Title 5" xfId="5727" xr:uid="{00000000-0005-0000-0000-0000E2260000}"/>
    <cellStyle name="Title 5 2" xfId="9877" xr:uid="{00000000-0005-0000-0000-0000E3260000}"/>
    <cellStyle name="Title 5 3" xfId="17225" xr:uid="{99BCF3B0-3F1D-4C50-82A4-A18E84F4F9F0}"/>
    <cellStyle name="Title 5 4" xfId="17226" xr:uid="{622F4DCB-807F-4D89-BF24-75C3D3F3AD5B}"/>
    <cellStyle name="Title 5 5" xfId="17227" xr:uid="{1113A72E-9465-4A80-AF07-397CC8B03565}"/>
    <cellStyle name="Title 5 6" xfId="17228" xr:uid="{4B0BC4D2-F85C-4519-A8BB-732A36B88E71}"/>
    <cellStyle name="Title 5 7" xfId="17229" xr:uid="{AF5A29BF-7231-4A2D-BEA7-4A202F47AF10}"/>
    <cellStyle name="Title 5_APM NE Q4-2024 Intra" xfId="22244" xr:uid="{6854765E-3A78-483A-A303-A761AEC818C7}"/>
    <cellStyle name="Title 6" xfId="7485" xr:uid="{00000000-0005-0000-0000-0000E4260000}"/>
    <cellStyle name="Title 6 2" xfId="11716" xr:uid="{DB60C064-F97F-4D7C-905E-C3563CA512C2}"/>
    <cellStyle name="Title 6 3" xfId="17960" xr:uid="{C83B35DE-198B-4C3A-9FFD-BE8266487DC7}"/>
    <cellStyle name="Title 6_APM NE Q4-2024 Intra" xfId="22245" xr:uid="{CB41A30C-B546-44BC-A5B1-B37AFBD55AD4}"/>
    <cellStyle name="titlerow" xfId="455" xr:uid="{00000000-0005-0000-0000-0000E5260000}"/>
    <cellStyle name="Tittel" xfId="5728" xr:uid="{00000000-0005-0000-0000-0000E6260000}"/>
    <cellStyle name="Tittel 2" xfId="9878" xr:uid="{00000000-0005-0000-0000-0000E7260000}"/>
    <cellStyle name="Tittel_APM NE Q4-2024 Intra" xfId="22246" xr:uid="{BB0D0617-7A3E-4913-98E4-849EE0AB4681}"/>
    <cellStyle name="Título" xfId="5729" xr:uid="{00000000-0005-0000-0000-0000E8260000}"/>
    <cellStyle name="Título 1" xfId="5730" xr:uid="{00000000-0005-0000-0000-0000E9260000}"/>
    <cellStyle name="Título 1 2" xfId="9880" xr:uid="{00000000-0005-0000-0000-0000EA260000}"/>
    <cellStyle name="Título 1_APM NE Q4-2024 Intra" xfId="22247" xr:uid="{AB3D047F-7D5F-4251-AD92-F22096E532E8}"/>
    <cellStyle name="Título 2" xfId="5731" xr:uid="{00000000-0005-0000-0000-0000EB260000}"/>
    <cellStyle name="Título 2 2" xfId="9881" xr:uid="{00000000-0005-0000-0000-0000EC260000}"/>
    <cellStyle name="Título 2_APM NE Q4-2024 Intra" xfId="22248" xr:uid="{413EDBED-EB48-47B4-9FCF-234E2DDED021}"/>
    <cellStyle name="Título 3" xfId="5732" xr:uid="{00000000-0005-0000-0000-0000ED260000}"/>
    <cellStyle name="Título 3 2" xfId="9882" xr:uid="{00000000-0005-0000-0000-0000EE260000}"/>
    <cellStyle name="Título 3_APM NE Q4-2024 Intra" xfId="22249" xr:uid="{23BA8687-1A4F-4307-B8F6-C70F7D7C79A8}"/>
    <cellStyle name="Título 4" xfId="9879" xr:uid="{00000000-0005-0000-0000-0000EF260000}"/>
    <cellStyle name="Título_20091015 DE_Proposed amendments to CR SEC_MKR" xfId="17230" xr:uid="{89635964-C853-4CA1-8B13-38C54068C88A}"/>
    <cellStyle name="Total" xfId="7461" builtinId="25" customBuiltin="1"/>
    <cellStyle name="Total 2" xfId="456" xr:uid="{00000000-0005-0000-0000-0000F2260000}"/>
    <cellStyle name="Total 2 10" xfId="17231" xr:uid="{BADDD525-B879-4273-9DAB-47E9333CC053}"/>
    <cellStyle name="Total 2 11" xfId="17232" xr:uid="{EFE2F9EC-6B23-4C6B-8EF7-A45CBEA5FA50}"/>
    <cellStyle name="Total 2 12" xfId="17233" xr:uid="{51AF21EC-92B5-4B18-AD0E-BD06EA6811FA}"/>
    <cellStyle name="Total 2 12 2" xfId="17234" xr:uid="{AD26E71A-6615-404D-9714-136F54DEAD7E}"/>
    <cellStyle name="Total 2 12_APM NE Q4-2024 Intra" xfId="22251" xr:uid="{7FE3A832-86F1-4347-85C7-42E2DE474441}"/>
    <cellStyle name="Total 2 13" xfId="17235" xr:uid="{23E4B39A-6BB2-4453-8B2D-3D4F0A98EBD4}"/>
    <cellStyle name="Total 2 2" xfId="5733" xr:uid="{00000000-0005-0000-0000-0000F3260000}"/>
    <cellStyle name="Total 2 2 10" xfId="17236" xr:uid="{197F6078-F89E-4A16-9DFD-84BFA9E0C380}"/>
    <cellStyle name="Total 2 2 2" xfId="9883" xr:uid="{00000000-0005-0000-0000-0000F4260000}"/>
    <cellStyle name="Total 2 2 2 2" xfId="17237" xr:uid="{67C822DE-F83B-4AEC-82E1-413EE227C579}"/>
    <cellStyle name="Total 2 2 2_BS" xfId="17952" xr:uid="{81756F0E-69F2-470F-AE4F-D2F3E7495CDD}"/>
    <cellStyle name="Total 2 2 3" xfId="17238" xr:uid="{4FC6143B-FEEF-4659-B896-38AE299F5293}"/>
    <cellStyle name="Total 2 2 3 2" xfId="17239" xr:uid="{CB07D512-078C-4301-87BA-D5AEA4F1B615}"/>
    <cellStyle name="Total 2 2 3_APM NE Q4-2024 Intra" xfId="22253" xr:uid="{19370973-6903-469D-BA83-AD467AA65912}"/>
    <cellStyle name="Total 2 2 4" xfId="17240" xr:uid="{26A3E169-FDD0-479E-967A-7FE7D74670CB}"/>
    <cellStyle name="Total 2 2 4 2" xfId="17241" xr:uid="{9DD7B59B-9BA6-4549-A623-94756B9F640D}"/>
    <cellStyle name="Total 2 2 4_APM NE Q4-2024 Intra" xfId="22254" xr:uid="{DDD708CD-0B6F-46B9-A9B8-07170EDECC83}"/>
    <cellStyle name="Total 2 2 5" xfId="17242" xr:uid="{CDE80C88-EC0F-4D54-B206-051531839D62}"/>
    <cellStyle name="Total 2 2 6" xfId="17243" xr:uid="{9A99BF12-9E9D-4271-9F1D-EB4ECA174A1A}"/>
    <cellStyle name="Total 2 2 7" xfId="17244" xr:uid="{A550A4FB-81FC-4F58-A970-EEFD04CEEEC6}"/>
    <cellStyle name="Total 2 2 8" xfId="17245" xr:uid="{29C253B4-32C5-483E-8892-73A0E366A160}"/>
    <cellStyle name="Total 2 2 9" xfId="17246" xr:uid="{A48AD207-4BAD-43E1-87E2-3C9C08E904E0}"/>
    <cellStyle name="Total 2 2 9 2" xfId="17247" xr:uid="{B4F63370-B7DB-49FC-9570-3282790ABE16}"/>
    <cellStyle name="Total 2 2 9_APM NE Q4-2024 Intra" xfId="22255" xr:uid="{677E51FC-5E4D-4363-9340-DA52FBC84E41}"/>
    <cellStyle name="Total 2 2_APM NE Q4-2024 Intra" xfId="22252" xr:uid="{92AF2EC9-BC19-4348-9C13-829C146F40C8}"/>
    <cellStyle name="Total 2 3" xfId="5734" xr:uid="{00000000-0005-0000-0000-0000F5260000}"/>
    <cellStyle name="Total 2 3 10" xfId="17248" xr:uid="{F273ECD4-E6B4-441D-99A7-A4A4CC2F468A}"/>
    <cellStyle name="Total 2 3 2" xfId="9884" xr:uid="{00000000-0005-0000-0000-0000F6260000}"/>
    <cellStyle name="Total 2 3 2 2" xfId="17249" xr:uid="{F976E394-BC6E-48AD-924C-CDFF86BECC0A}"/>
    <cellStyle name="Total 2 3 2_BS" xfId="17953" xr:uid="{9F07711E-0BE2-4208-BDEF-1194380F5DF9}"/>
    <cellStyle name="Total 2 3 3" xfId="17250" xr:uid="{A40D84BC-FF57-4156-B08C-67C6E4CC7A69}"/>
    <cellStyle name="Total 2 3 3 2" xfId="17251" xr:uid="{DDD7F1CD-A235-4674-AB57-67F74BC7AD2D}"/>
    <cellStyle name="Total 2 3 3_APM NE Q4-2024 Intra" xfId="22257" xr:uid="{445BA3AD-6010-4F83-AAE2-1B96DD3549AE}"/>
    <cellStyle name="Total 2 3 4" xfId="17252" xr:uid="{C84CEBFE-3226-4102-BC44-537709477EB7}"/>
    <cellStyle name="Total 2 3 4 2" xfId="17253" xr:uid="{EC404AEF-13E5-4C92-9566-12C9EABA2B60}"/>
    <cellStyle name="Total 2 3 4_APM NE Q4-2024 Intra" xfId="22258" xr:uid="{D75DA99C-6DDB-479D-AF59-D197BEFA7FE5}"/>
    <cellStyle name="Total 2 3 5" xfId="17254" xr:uid="{2BBE8C81-911B-4602-83E7-3564F14FF387}"/>
    <cellStyle name="Total 2 3 6" xfId="17255" xr:uid="{A860754C-C5A1-4B39-8C45-9529B160CB56}"/>
    <cellStyle name="Total 2 3 7" xfId="17256" xr:uid="{C5280605-DC12-4F2E-A772-F316411D3AD4}"/>
    <cellStyle name="Total 2 3 8" xfId="17257" xr:uid="{FFE0A1B7-599A-4B2E-AD23-6FD565BBA171}"/>
    <cellStyle name="Total 2 3 9" xfId="17258" xr:uid="{388275E7-93B0-4DAB-BC1D-2402D5290E46}"/>
    <cellStyle name="Total 2 3 9 2" xfId="17259" xr:uid="{3407D538-833B-4C17-9FF9-2162E80A2D10}"/>
    <cellStyle name="Total 2 3 9_APM NE Q4-2024 Intra" xfId="22259" xr:uid="{9F353B46-9C26-4F27-907B-C26508D6CCA3}"/>
    <cellStyle name="Total 2 3_APM NE Q4-2024 Intra" xfId="22256" xr:uid="{DE3395DB-4757-485C-96A8-3A73BC38E730}"/>
    <cellStyle name="Total 2 4" xfId="17260" xr:uid="{5CA39B38-13A3-48D4-A410-0CCDF3F968CC}"/>
    <cellStyle name="Total 2 4 10" xfId="17261" xr:uid="{9EDCAABF-8AA1-426A-85A3-6808F27D7AE7}"/>
    <cellStyle name="Total 2 4 2" xfId="17262" xr:uid="{E7CFC3E1-0E4D-4ACB-BB70-EE1E7D4154E0}"/>
    <cellStyle name="Total 2 4 2 2" xfId="17263" xr:uid="{8D1CC7D1-1791-4A73-9A11-EDD7939AFF42}"/>
    <cellStyle name="Total 2 4 2_APM NE Q4-2024 Intra" xfId="22261" xr:uid="{7872C576-8299-453F-9831-7B3B96E86432}"/>
    <cellStyle name="Total 2 4 3" xfId="17264" xr:uid="{43A1EA63-2E06-41B2-897D-7F6EF3BE7004}"/>
    <cellStyle name="Total 2 4 3 2" xfId="17265" xr:uid="{BB3C04EE-36C9-48ED-8CA8-BA1FC26518B5}"/>
    <cellStyle name="Total 2 4 3_APM NE Q4-2024 Intra" xfId="22262" xr:uid="{E19912A6-7368-423F-8227-D33494B84E55}"/>
    <cellStyle name="Total 2 4 4" xfId="17266" xr:uid="{FCEF9168-11D3-4451-9391-5FDA2CEB6054}"/>
    <cellStyle name="Total 2 4 4 2" xfId="17267" xr:uid="{A35612F5-894C-4765-9B75-84E8F9D361BC}"/>
    <cellStyle name="Total 2 4 4_APM NE Q4-2024 Intra" xfId="22263" xr:uid="{21C334D1-E098-44A2-A3A9-9D631C998838}"/>
    <cellStyle name="Total 2 4 5" xfId="17268" xr:uid="{A16E6408-D7B7-4AF3-A092-F7274111A9E7}"/>
    <cellStyle name="Total 2 4 6" xfId="17269" xr:uid="{AA14FCD4-47B7-4E15-B87B-071774F8899F}"/>
    <cellStyle name="Total 2 4 7" xfId="17270" xr:uid="{9B73956B-213C-4A2A-ABAB-97C73B8760C8}"/>
    <cellStyle name="Total 2 4 8" xfId="17271" xr:uid="{8E5D8962-564D-457B-A755-9700A4840FB2}"/>
    <cellStyle name="Total 2 4 9" xfId="17272" xr:uid="{CF2F60CF-7B80-497B-A0D4-35CDB84148C1}"/>
    <cellStyle name="Total 2 4 9 2" xfId="17273" xr:uid="{ABA37E4C-C582-49E6-A9F8-380534D13697}"/>
    <cellStyle name="Total 2 4 9_APM NE Q4-2024 Intra" xfId="22264" xr:uid="{669A9799-56CD-4DEA-8C8B-A2B4E8A1C161}"/>
    <cellStyle name="Total 2 4_APM NE Q4-2024 Intra" xfId="22260" xr:uid="{35A3C94C-B9F2-43C2-8AFE-1638B3A17980}"/>
    <cellStyle name="Total 2 5" xfId="17274" xr:uid="{2FF41AB6-060F-4AAE-B247-83C6FDF673CA}"/>
    <cellStyle name="Total 2 5 2" xfId="17275" xr:uid="{D9DE3F40-F0D1-4198-BD28-0AD09194551E}"/>
    <cellStyle name="Total 2 5_APM NE Q4-2024 Intra" xfId="22265" xr:uid="{92F61298-38A0-4595-858C-19FA73D77C79}"/>
    <cellStyle name="Total 2 6" xfId="17276" xr:uid="{559D0D3F-13A5-4C1E-87F6-111C217689CE}"/>
    <cellStyle name="Total 2 6 2" xfId="17277" xr:uid="{BF0A5651-F62A-4A3B-B7FC-CF2AEB75CF7C}"/>
    <cellStyle name="Total 2 6_APM NE Q4-2024 Intra" xfId="22266" xr:uid="{1FDCBF30-94BB-4A48-9533-471CA713B794}"/>
    <cellStyle name="Total 2 7" xfId="17278" xr:uid="{9CB82891-5DFD-405F-A108-C5745B4FE995}"/>
    <cellStyle name="Total 2 7 2" xfId="17279" xr:uid="{6000729F-9879-47EE-87BF-20181C1CA806}"/>
    <cellStyle name="Total 2 7_APM NE Q4-2024 Intra" xfId="22267" xr:uid="{8DA92889-3D98-423A-B4E7-F09E99944DBF}"/>
    <cellStyle name="Total 2 8" xfId="17280" xr:uid="{3867964C-207D-4455-89B3-6C9932462F58}"/>
    <cellStyle name="Total 2 9" xfId="17281" xr:uid="{96F68244-2DA2-4A87-AB1E-D599D189BA6C}"/>
    <cellStyle name="Total 2_APM NE Q4-2024 Intra" xfId="22250" xr:uid="{335E0F4B-FA53-44C4-8B89-FDAF94268FCB}"/>
    <cellStyle name="Total 3" xfId="5735" xr:uid="{00000000-0005-0000-0000-0000F8260000}"/>
    <cellStyle name="Total 3 10" xfId="17282" xr:uid="{6C4FDF1A-2BF8-46F7-8BA7-559201742EFD}"/>
    <cellStyle name="Total 3 2" xfId="5736" xr:uid="{00000000-0005-0000-0000-0000F9260000}"/>
    <cellStyle name="Total 3 2 2" xfId="9886" xr:uid="{00000000-0005-0000-0000-0000FA260000}"/>
    <cellStyle name="Total 3 2_APM NE Q4-2024 Intra" xfId="22269" xr:uid="{7816A003-2900-434E-BB95-311C1A65DED0}"/>
    <cellStyle name="Total 3 3" xfId="5737" xr:uid="{00000000-0005-0000-0000-0000FB260000}"/>
    <cellStyle name="Total 3 3 2" xfId="5738" xr:uid="{00000000-0005-0000-0000-0000FC260000}"/>
    <cellStyle name="Total 3 3 2 2" xfId="9888" xr:uid="{00000000-0005-0000-0000-0000FD260000}"/>
    <cellStyle name="Total 3 3 2_APM NE Q4-2024 Intra" xfId="22271" xr:uid="{DFD190AD-956A-407E-8433-B87B565B5083}"/>
    <cellStyle name="Total 3 3 3" xfId="9887" xr:uid="{00000000-0005-0000-0000-0000FE260000}"/>
    <cellStyle name="Total 3 3_APM NE Q4-2024 Intra" xfId="22270" xr:uid="{0434A57E-CF43-47E1-BE22-1EBC382787D1}"/>
    <cellStyle name="Total 3 4" xfId="5739" xr:uid="{00000000-0005-0000-0000-000000270000}"/>
    <cellStyle name="Total 3 4 2" xfId="9889" xr:uid="{00000000-0005-0000-0000-000001270000}"/>
    <cellStyle name="Total 3 4_APM NE Q4-2024 Intra" xfId="22272" xr:uid="{167E3FE8-8585-453D-80FE-9BBEB2379FCD}"/>
    <cellStyle name="Total 3 5" xfId="9885" xr:uid="{00000000-0005-0000-0000-000002270000}"/>
    <cellStyle name="Total 3 6" xfId="17283" xr:uid="{81AFADFD-1DFE-43FD-8DF4-F4C993157FB1}"/>
    <cellStyle name="Total 3 7" xfId="17284" xr:uid="{C5256A9F-8D85-4D81-BD55-D118C4826CFA}"/>
    <cellStyle name="Total 3 8" xfId="17285" xr:uid="{2486CAE5-6FB6-4AE7-B260-840B8523195F}"/>
    <cellStyle name="Total 3 9" xfId="17286" xr:uid="{008532E9-7903-4D54-8532-94FC15172DFF}"/>
    <cellStyle name="Total 3 9 2" xfId="17287" xr:uid="{B77A276B-35EB-402B-8992-4019D1781F17}"/>
    <cellStyle name="Total 3 9_APM NE Q4-2024 Intra" xfId="22273" xr:uid="{51F19B35-F7BA-4886-AFBC-B8827EB2CCAC}"/>
    <cellStyle name="Total 3_APM NE Q4-2024 Intra" xfId="22268" xr:uid="{48745397-F4DD-4F36-86AD-EFD58EC90722}"/>
    <cellStyle name="Total 4" xfId="5740" xr:uid="{00000000-0005-0000-0000-000004270000}"/>
    <cellStyle name="Total 4 2" xfId="5741" xr:uid="{00000000-0005-0000-0000-000005270000}"/>
    <cellStyle name="Total 4 2 2" xfId="9891" xr:uid="{00000000-0005-0000-0000-000006270000}"/>
    <cellStyle name="Total 4 2_APM NE Q4-2024 Intra" xfId="22275" xr:uid="{4AC8D260-1BFA-4927-BF38-871A063DC3E8}"/>
    <cellStyle name="Total 4 3" xfId="9890" xr:uid="{00000000-0005-0000-0000-000007270000}"/>
    <cellStyle name="Total 4_APM NE Q4-2024 Intra" xfId="22274" xr:uid="{AD98B652-A1DB-4159-AEAF-F6CF28D197CE}"/>
    <cellStyle name="Total 5" xfId="5742" xr:uid="{00000000-0005-0000-0000-000009270000}"/>
    <cellStyle name="Total 5 10" xfId="17288" xr:uid="{D8E43124-B9C0-4E26-87C4-DE0FC78971E9}"/>
    <cellStyle name="Total 5 2" xfId="9892" xr:uid="{00000000-0005-0000-0000-00000A270000}"/>
    <cellStyle name="Total 5 2 2" xfId="17289" xr:uid="{79DDDE62-2210-40C8-8D5A-8A8DD3EBC1AF}"/>
    <cellStyle name="Total 5 2_BS" xfId="17954" xr:uid="{2D5218E3-FB06-4582-9865-A025A35FE043}"/>
    <cellStyle name="Total 5 3" xfId="17290" xr:uid="{5CBC48A3-30D4-42DE-A148-FFFB7097C031}"/>
    <cellStyle name="Total 5 3 2" xfId="17291" xr:uid="{064DFF6C-8471-4ACD-B555-FD96DA49837E}"/>
    <cellStyle name="Total 5 3_APM NE Q4-2024 Intra" xfId="22277" xr:uid="{A135980B-A0DA-4E88-8FE5-26294C5F8B3C}"/>
    <cellStyle name="Total 5 4" xfId="17292" xr:uid="{07FF0EA1-9C78-4AF0-8EC8-BAE9D09DC9D1}"/>
    <cellStyle name="Total 5 4 2" xfId="17293" xr:uid="{A61443CB-747E-4C55-BE98-70C92B770BD8}"/>
    <cellStyle name="Total 5 4_APM NE Q4-2024 Intra" xfId="22278" xr:uid="{9D2A3567-4E59-41DF-AB52-3ED51C3F7C08}"/>
    <cellStyle name="Total 5 5" xfId="17294" xr:uid="{6AFBBF42-B6F2-48D5-B7BA-CD9EED6E1486}"/>
    <cellStyle name="Total 5 6" xfId="17295" xr:uid="{EDAC474D-7461-47D4-8B1C-C67938C7DA42}"/>
    <cellStyle name="Total 5 7" xfId="17296" xr:uid="{7F2319FA-7853-471E-917D-6CCD3C0EE1D8}"/>
    <cellStyle name="Total 5 8" xfId="17297" xr:uid="{A48AAA1E-2F20-4F13-9CC1-FEA56CD488EC}"/>
    <cellStyle name="Total 5 9" xfId="17298" xr:uid="{E777193A-B223-4EF7-99BB-BB178B989E75}"/>
    <cellStyle name="Total 5 9 2" xfId="17299" xr:uid="{B3534B22-4071-4334-8834-20A2350677A8}"/>
    <cellStyle name="Total 5 9_APM NE Q4-2024 Intra" xfId="22279" xr:uid="{3639DC39-DDC7-48A5-8F66-8B3A5AD9A249}"/>
    <cellStyle name="Total 5_APM NE Q4-2024 Intra" xfId="22276" xr:uid="{D0F39EAF-8803-4604-8212-9210A0519CE6}"/>
    <cellStyle name="Total 6" xfId="5743" xr:uid="{00000000-0005-0000-0000-00000B270000}"/>
    <cellStyle name="Total 6 2" xfId="9893" xr:uid="{00000000-0005-0000-0000-00000C270000}"/>
    <cellStyle name="Total 6_APM NE Q4-2024 Intra" xfId="22280" xr:uid="{D4393600-A759-424C-ACDC-129BE478B386}"/>
    <cellStyle name="Total 7" xfId="5744" xr:uid="{00000000-0005-0000-0000-00000D270000}"/>
    <cellStyle name="Total 7 2" xfId="9894" xr:uid="{00000000-0005-0000-0000-00000E270000}"/>
    <cellStyle name="Total 7_APM NE Q4-2024 Intra" xfId="22281" xr:uid="{37594B5C-8C8E-486E-896F-93083BD4CEC3}"/>
    <cellStyle name="Totalt" xfId="5745" xr:uid="{00000000-0005-0000-0000-00000F270000}"/>
    <cellStyle name="Totalt 2" xfId="5746" xr:uid="{00000000-0005-0000-0000-000010270000}"/>
    <cellStyle name="Totalt 2 2" xfId="5747" xr:uid="{00000000-0005-0000-0000-000011270000}"/>
    <cellStyle name="Totalt 2 2 2" xfId="5748" xr:uid="{00000000-0005-0000-0000-000012270000}"/>
    <cellStyle name="Totalt 2 2 2 2" xfId="5749" xr:uid="{00000000-0005-0000-0000-000013270000}"/>
    <cellStyle name="Totalt 2 2 2 2 2" xfId="9899" xr:uid="{00000000-0005-0000-0000-000014270000}"/>
    <cellStyle name="Totalt 2 2 2 2_APM NE Q4-2024 Intra" xfId="22286" xr:uid="{9BC7B236-D634-411E-9EBB-BCFEF9DE0085}"/>
    <cellStyle name="Totalt 2 2 2 3" xfId="9898" xr:uid="{00000000-0005-0000-0000-000015270000}"/>
    <cellStyle name="Totalt 2 2 2_APM NE Q4-2024 Intra" xfId="22285" xr:uid="{6E9B1AAF-0BCE-467A-98A0-EBF79234DBE0}"/>
    <cellStyle name="Totalt 2 2 3" xfId="5750" xr:uid="{00000000-0005-0000-0000-000017270000}"/>
    <cellStyle name="Totalt 2 2 3 2" xfId="5751" xr:uid="{00000000-0005-0000-0000-000018270000}"/>
    <cellStyle name="Totalt 2 2 3 2 2" xfId="9901" xr:uid="{00000000-0005-0000-0000-000019270000}"/>
    <cellStyle name="Totalt 2 2 3 2_APM NE Q4-2024 Intra" xfId="22288" xr:uid="{7BD63FF8-68BF-46DF-A4E5-DD027C8B2687}"/>
    <cellStyle name="Totalt 2 2 3 3" xfId="9900" xr:uid="{00000000-0005-0000-0000-00001A270000}"/>
    <cellStyle name="Totalt 2 2 3_APM NE Q4-2024 Intra" xfId="22287" xr:uid="{6030F118-0AF6-419A-B086-BC26644D18E1}"/>
    <cellStyle name="Totalt 2 2 4" xfId="5752" xr:uid="{00000000-0005-0000-0000-00001C270000}"/>
    <cellStyle name="Totalt 2 2 4 2" xfId="9902" xr:uid="{00000000-0005-0000-0000-00001D270000}"/>
    <cellStyle name="Totalt 2 2 4_APM NE Q4-2024 Intra" xfId="22289" xr:uid="{0BB98A8C-DABC-48AE-BD66-C7B31B6ADD80}"/>
    <cellStyle name="Totalt 2 2 5" xfId="9897" xr:uid="{00000000-0005-0000-0000-00001E270000}"/>
    <cellStyle name="Totalt 2 2_APM NE Q4-2024 Intra" xfId="22284" xr:uid="{EF4B151A-DBE3-41BF-B750-69E95D06F90B}"/>
    <cellStyle name="Totalt 2 3" xfId="5753" xr:uid="{00000000-0005-0000-0000-000020270000}"/>
    <cellStyle name="Totalt 2 3 2" xfId="5754" xr:uid="{00000000-0005-0000-0000-000021270000}"/>
    <cellStyle name="Totalt 2 3 2 2" xfId="5755" xr:uid="{00000000-0005-0000-0000-000022270000}"/>
    <cellStyle name="Totalt 2 3 2 2 2" xfId="9905" xr:uid="{00000000-0005-0000-0000-000023270000}"/>
    <cellStyle name="Totalt 2 3 2 2_APM NE Q4-2024 Intra" xfId="22292" xr:uid="{6949231C-C335-45E9-BB76-C2EA022F7047}"/>
    <cellStyle name="Totalt 2 3 2 3" xfId="9904" xr:uid="{00000000-0005-0000-0000-000024270000}"/>
    <cellStyle name="Totalt 2 3 2_APM NE Q4-2024 Intra" xfId="22291" xr:uid="{9FD2C8F7-1D9C-4CFE-855C-A8531BCB2C73}"/>
    <cellStyle name="Totalt 2 3 3" xfId="5756" xr:uid="{00000000-0005-0000-0000-000026270000}"/>
    <cellStyle name="Totalt 2 3 3 2" xfId="5757" xr:uid="{00000000-0005-0000-0000-000027270000}"/>
    <cellStyle name="Totalt 2 3 3 2 2" xfId="9907" xr:uid="{00000000-0005-0000-0000-000028270000}"/>
    <cellStyle name="Totalt 2 3 3 2_APM NE Q4-2024 Intra" xfId="22294" xr:uid="{2F1BCDBA-559A-43C8-944F-164FA17C01AE}"/>
    <cellStyle name="Totalt 2 3 3 3" xfId="9906" xr:uid="{00000000-0005-0000-0000-000029270000}"/>
    <cellStyle name="Totalt 2 3 3_APM NE Q4-2024 Intra" xfId="22293" xr:uid="{D12DE97D-54C8-42AD-91E2-00307F47312B}"/>
    <cellStyle name="Totalt 2 3 4" xfId="5758" xr:uid="{00000000-0005-0000-0000-00002B270000}"/>
    <cellStyle name="Totalt 2 3 4 2" xfId="9908" xr:uid="{00000000-0005-0000-0000-00002C270000}"/>
    <cellStyle name="Totalt 2 3 4_APM NE Q4-2024 Intra" xfId="22295" xr:uid="{FFD9265A-B310-4F77-9184-67426CCDD606}"/>
    <cellStyle name="Totalt 2 3 5" xfId="9903" xr:uid="{00000000-0005-0000-0000-00002D270000}"/>
    <cellStyle name="Totalt 2 3_APM NE Q4-2024 Intra" xfId="22290" xr:uid="{600E0A7B-A9E6-4DFD-94D1-561EF7C8B039}"/>
    <cellStyle name="Totalt 2 4" xfId="5759" xr:uid="{00000000-0005-0000-0000-00002F270000}"/>
    <cellStyle name="Totalt 2 4 2" xfId="5760" xr:uid="{00000000-0005-0000-0000-000030270000}"/>
    <cellStyle name="Totalt 2 4 2 2" xfId="9910" xr:uid="{00000000-0005-0000-0000-000031270000}"/>
    <cellStyle name="Totalt 2 4 2_APM NE Q4-2024 Intra" xfId="22297" xr:uid="{6D118648-12FF-4B23-A9D2-2C5FAFD48C35}"/>
    <cellStyle name="Totalt 2 4 3" xfId="9909" xr:uid="{00000000-0005-0000-0000-000032270000}"/>
    <cellStyle name="Totalt 2 4_APM NE Q4-2024 Intra" xfId="22296" xr:uid="{F02D28E5-8E3C-44D2-87B8-86A69B1348D4}"/>
    <cellStyle name="Totalt 2 5" xfId="5761" xr:uid="{00000000-0005-0000-0000-000034270000}"/>
    <cellStyle name="Totalt 2 5 2" xfId="5762" xr:uid="{00000000-0005-0000-0000-000035270000}"/>
    <cellStyle name="Totalt 2 5 2 2" xfId="9912" xr:uid="{00000000-0005-0000-0000-000036270000}"/>
    <cellStyle name="Totalt 2 5 2_APM NE Q4-2024 Intra" xfId="22299" xr:uid="{86B061EC-95F4-4EE8-8D5D-FF2D7FBD9750}"/>
    <cellStyle name="Totalt 2 5 3" xfId="9911" xr:uid="{00000000-0005-0000-0000-000037270000}"/>
    <cellStyle name="Totalt 2 5_APM NE Q4-2024 Intra" xfId="22298" xr:uid="{D9EE83F0-9F07-4EF5-99A5-110D2D4757E8}"/>
    <cellStyle name="Totalt 2 6" xfId="5763" xr:uid="{00000000-0005-0000-0000-000039270000}"/>
    <cellStyle name="Totalt 2 6 2" xfId="9913" xr:uid="{00000000-0005-0000-0000-00003A270000}"/>
    <cellStyle name="Totalt 2 6_APM NE Q4-2024 Intra" xfId="22300" xr:uid="{AEA407F4-DCB8-4091-80CC-322989B23541}"/>
    <cellStyle name="Totalt 2 7" xfId="9896" xr:uid="{00000000-0005-0000-0000-00003B270000}"/>
    <cellStyle name="Totalt 2_APM NE Q4-2024 Intra" xfId="22283" xr:uid="{2E65F6E6-FBAF-43DE-AB89-3E08F3C86934}"/>
    <cellStyle name="Totalt 3" xfId="5764" xr:uid="{00000000-0005-0000-0000-00003D270000}"/>
    <cellStyle name="Totalt 3 2" xfId="5765" xr:uid="{00000000-0005-0000-0000-00003E270000}"/>
    <cellStyle name="Totalt 3 2 2" xfId="5766" xr:uid="{00000000-0005-0000-0000-00003F270000}"/>
    <cellStyle name="Totalt 3 2 2 2" xfId="9916" xr:uid="{00000000-0005-0000-0000-000040270000}"/>
    <cellStyle name="Totalt 3 2 2_APM NE Q4-2024 Intra" xfId="22303" xr:uid="{D1A7E39C-EAAF-4410-A38E-07F111AAE5F7}"/>
    <cellStyle name="Totalt 3 2 3" xfId="9915" xr:uid="{00000000-0005-0000-0000-000041270000}"/>
    <cellStyle name="Totalt 3 2_APM NE Q4-2024 Intra" xfId="22302" xr:uid="{B810AE72-0546-4B28-91DE-4F40CC732C6D}"/>
    <cellStyle name="Totalt 3 3" xfId="5767" xr:uid="{00000000-0005-0000-0000-000043270000}"/>
    <cellStyle name="Totalt 3 3 2" xfId="5768" xr:uid="{00000000-0005-0000-0000-000044270000}"/>
    <cellStyle name="Totalt 3 3 2 2" xfId="9918" xr:uid="{00000000-0005-0000-0000-000045270000}"/>
    <cellStyle name="Totalt 3 3 2_APM NE Q4-2024 Intra" xfId="22305" xr:uid="{BC98E5D2-B627-4C7E-89F4-0C2FF570EEB7}"/>
    <cellStyle name="Totalt 3 3 3" xfId="9917" xr:uid="{00000000-0005-0000-0000-000046270000}"/>
    <cellStyle name="Totalt 3 3_APM NE Q4-2024 Intra" xfId="22304" xr:uid="{79F6A377-7E44-43E9-9BA0-92CD0598A8E7}"/>
    <cellStyle name="Totalt 3 4" xfId="5769" xr:uid="{00000000-0005-0000-0000-000048270000}"/>
    <cellStyle name="Totalt 3 4 2" xfId="9919" xr:uid="{00000000-0005-0000-0000-000049270000}"/>
    <cellStyle name="Totalt 3 4_APM NE Q4-2024 Intra" xfId="22306" xr:uid="{AE8B9598-E60A-43D2-B68F-235FAE82B748}"/>
    <cellStyle name="Totalt 3 5" xfId="9914" xr:uid="{00000000-0005-0000-0000-00004A270000}"/>
    <cellStyle name="Totalt 3_APM NE Q4-2024 Intra" xfId="22301" xr:uid="{96B76226-5A41-47C8-A454-36AFF601456D}"/>
    <cellStyle name="Totalt 4" xfId="5770" xr:uid="{00000000-0005-0000-0000-00004C270000}"/>
    <cellStyle name="Totalt 4 2" xfId="5771" xr:uid="{00000000-0005-0000-0000-00004D270000}"/>
    <cellStyle name="Totalt 4 2 2" xfId="5772" xr:uid="{00000000-0005-0000-0000-00004E270000}"/>
    <cellStyle name="Totalt 4 2 2 2" xfId="9922" xr:uid="{00000000-0005-0000-0000-00004F270000}"/>
    <cellStyle name="Totalt 4 2 2_APM NE Q4-2024 Intra" xfId="22309" xr:uid="{4F4F08B0-C32A-42BE-AE19-CDBB2B2D9E16}"/>
    <cellStyle name="Totalt 4 2 3" xfId="9921" xr:uid="{00000000-0005-0000-0000-000050270000}"/>
    <cellStyle name="Totalt 4 2_APM NE Q4-2024 Intra" xfId="22308" xr:uid="{DDCD7824-BDF3-4BA2-ADA9-27AA607E84AB}"/>
    <cellStyle name="Totalt 4 3" xfId="5773" xr:uid="{00000000-0005-0000-0000-000052270000}"/>
    <cellStyle name="Totalt 4 3 2" xfId="5774" xr:uid="{00000000-0005-0000-0000-000053270000}"/>
    <cellStyle name="Totalt 4 3 2 2" xfId="9924" xr:uid="{00000000-0005-0000-0000-000054270000}"/>
    <cellStyle name="Totalt 4 3 2_APM NE Q4-2024 Intra" xfId="22311" xr:uid="{A28B29E4-F730-425E-BB3A-7765C0947F3E}"/>
    <cellStyle name="Totalt 4 3 3" xfId="9923" xr:uid="{00000000-0005-0000-0000-000055270000}"/>
    <cellStyle name="Totalt 4 3_APM NE Q4-2024 Intra" xfId="22310" xr:uid="{948BEBB0-221D-40C3-A161-319046907281}"/>
    <cellStyle name="Totalt 4 4" xfId="5775" xr:uid="{00000000-0005-0000-0000-000057270000}"/>
    <cellStyle name="Totalt 4 4 2" xfId="9925" xr:uid="{00000000-0005-0000-0000-000058270000}"/>
    <cellStyle name="Totalt 4 4_APM NE Q4-2024 Intra" xfId="22312" xr:uid="{807F4EB4-B8E1-4409-BF1D-4D00D98BEAB1}"/>
    <cellStyle name="Totalt 4 5" xfId="9920" xr:uid="{00000000-0005-0000-0000-000059270000}"/>
    <cellStyle name="Totalt 4_APM NE Q4-2024 Intra" xfId="22307" xr:uid="{BC4A8473-E207-4416-8119-AE966A510459}"/>
    <cellStyle name="Totalt 5" xfId="5776" xr:uid="{00000000-0005-0000-0000-00005B270000}"/>
    <cellStyle name="Totalt 5 2" xfId="5777" xr:uid="{00000000-0005-0000-0000-00005C270000}"/>
    <cellStyle name="Totalt 5 2 2" xfId="9927" xr:uid="{00000000-0005-0000-0000-00005D270000}"/>
    <cellStyle name="Totalt 5 2_APM NE Q4-2024 Intra" xfId="22314" xr:uid="{FAFEBB76-39DB-4018-A27D-C65A64B6C7B2}"/>
    <cellStyle name="Totalt 5 3" xfId="9926" xr:uid="{00000000-0005-0000-0000-00005E270000}"/>
    <cellStyle name="Totalt 5_APM NE Q4-2024 Intra" xfId="22313" xr:uid="{BFA3A529-CC63-4C1F-A819-6E2E16196DAF}"/>
    <cellStyle name="Totalt 6" xfId="5778" xr:uid="{00000000-0005-0000-0000-000060270000}"/>
    <cellStyle name="Totalt 6 2" xfId="5779" xr:uid="{00000000-0005-0000-0000-000061270000}"/>
    <cellStyle name="Totalt 6 2 2" xfId="9929" xr:uid="{00000000-0005-0000-0000-000062270000}"/>
    <cellStyle name="Totalt 6 2_APM NE Q4-2024 Intra" xfId="22316" xr:uid="{C0D9AABD-5192-461F-A86F-365C3100CFD0}"/>
    <cellStyle name="Totalt 6 3" xfId="9928" xr:uid="{00000000-0005-0000-0000-000063270000}"/>
    <cellStyle name="Totalt 6_APM NE Q4-2024 Intra" xfId="22315" xr:uid="{F6E6EA96-4397-45A7-9CBF-492E5FF999C6}"/>
    <cellStyle name="Totalt 7" xfId="5780" xr:uid="{00000000-0005-0000-0000-000065270000}"/>
    <cellStyle name="Totalt 7 2" xfId="9930" xr:uid="{00000000-0005-0000-0000-000066270000}"/>
    <cellStyle name="Totalt 7_APM NE Q4-2024 Intra" xfId="22317" xr:uid="{A7505523-C2BE-41F8-97A9-D9A7B7D6495D}"/>
    <cellStyle name="Totalt 8" xfId="9895" xr:uid="{00000000-0005-0000-0000-000067270000}"/>
    <cellStyle name="Totalt_APM NE Q4-2024 Intra" xfId="22282" xr:uid="{5922C734-6655-4C50-81D7-4D206F02EAB8}"/>
    <cellStyle name="toteuma" xfId="5781" xr:uid="{00000000-0005-0000-0000-000069270000}"/>
    <cellStyle name="toteuma 2" xfId="9931" xr:uid="{00000000-0005-0000-0000-00006A270000}"/>
    <cellStyle name="toteuma_APM NE Q4-2024 Intra" xfId="22318" xr:uid="{9CB4A41F-437B-454D-9E1B-ABCA3D57363E}"/>
    <cellStyle name="Tusenskille [0]_~0014018" xfId="5782" xr:uid="{00000000-0005-0000-0000-00006B270000}"/>
    <cellStyle name="Tusenskille_~0014018" xfId="5783" xr:uid="{00000000-0005-0000-0000-00006C270000}"/>
    <cellStyle name="Tusental (0)_~0038516" xfId="5784" xr:uid="{00000000-0005-0000-0000-00006D270000}"/>
    <cellStyle name="Tusental 2" xfId="5785" xr:uid="{00000000-0005-0000-0000-00006E270000}"/>
    <cellStyle name="Tusental 2 2" xfId="5786" xr:uid="{00000000-0005-0000-0000-00006F270000}"/>
    <cellStyle name="Tusental 2 2 2" xfId="9933" xr:uid="{00000000-0005-0000-0000-000070270000}"/>
    <cellStyle name="Tusental 2 2_APM NE Q4-2024 Intra" xfId="22320" xr:uid="{760527C2-04F8-43EB-937A-68F39CACC3B3}"/>
    <cellStyle name="Tusental 2 3" xfId="9932" xr:uid="{00000000-0005-0000-0000-000071270000}"/>
    <cellStyle name="Tusental 2_APM NE Q4-2024 Intra" xfId="22319" xr:uid="{507F0D77-F95B-42B6-A64D-7B933B900906}"/>
    <cellStyle name="Tusental 3" xfId="5787" xr:uid="{00000000-0005-0000-0000-000073270000}"/>
    <cellStyle name="Tusental 3 2" xfId="9934" xr:uid="{00000000-0005-0000-0000-000074270000}"/>
    <cellStyle name="Tusental 3_APM NE Q4-2024 Intra" xfId="22321" xr:uid="{9DA7D222-F62B-49AC-8F36-EE78FC0A7D36}"/>
    <cellStyle name="Tusental 4" xfId="5788" xr:uid="{00000000-0005-0000-0000-000075270000}"/>
    <cellStyle name="Tusental 4 2" xfId="9935" xr:uid="{00000000-0005-0000-0000-000076270000}"/>
    <cellStyle name="Tusental 4_APM NE Q4-2024 Intra" xfId="22322" xr:uid="{10165624-4DB1-485F-B7A8-110428841063}"/>
    <cellStyle name="Tusental_Annual Report MASTER 2006SE NY till länkning" xfId="5789" xr:uid="{00000000-0005-0000-0000-000077270000}"/>
    <cellStyle name="Udefinert" xfId="5790" xr:uid="{00000000-0005-0000-0000-000078270000}"/>
    <cellStyle name="Udefinert 2" xfId="9936" xr:uid="{00000000-0005-0000-0000-000079270000}"/>
    <cellStyle name="Udefinert_APM NE Q4-2024 Intra" xfId="22323" xr:uid="{074305FA-2C14-47D5-B8C4-34E7FCD6E38C}"/>
    <cellStyle name="Ugyldig" xfId="5791" xr:uid="{00000000-0005-0000-0000-00007A270000}"/>
    <cellStyle name="Ugyldig 2" xfId="9937" xr:uid="{00000000-0005-0000-0000-00007B270000}"/>
    <cellStyle name="Ugyldig_APM NE Q4-2024 Intra" xfId="22324" xr:uid="{97F67007-5387-44AD-A53A-38C885945534}"/>
    <cellStyle name="user" xfId="457" xr:uid="{00000000-0005-0000-0000-00007C270000}"/>
    <cellStyle name="Uthevingsfarge1" xfId="5792" xr:uid="{00000000-0005-0000-0000-00007D270000}"/>
    <cellStyle name="Uthevingsfarge1 2" xfId="9938" xr:uid="{00000000-0005-0000-0000-00007E270000}"/>
    <cellStyle name="Uthevingsfarge1_APM NE Q4-2024 Intra" xfId="22325" xr:uid="{AD5169B9-590E-4754-86C5-1F96C7DE2F5C}"/>
    <cellStyle name="Uthevingsfarge2" xfId="5793" xr:uid="{00000000-0005-0000-0000-00007F270000}"/>
    <cellStyle name="Uthevingsfarge2 2" xfId="9939" xr:uid="{00000000-0005-0000-0000-000080270000}"/>
    <cellStyle name="Uthevingsfarge2_APM NE Q4-2024 Intra" xfId="22326" xr:uid="{4B0E50F3-18AC-41C9-9FD8-C0DAEBFA4760}"/>
    <cellStyle name="Uthevingsfarge3" xfId="5794" xr:uid="{00000000-0005-0000-0000-000081270000}"/>
    <cellStyle name="Uthevingsfarge3 2" xfId="9940" xr:uid="{00000000-0005-0000-0000-000082270000}"/>
    <cellStyle name="Uthevingsfarge3_APM NE Q4-2024 Intra" xfId="22327" xr:uid="{A061B586-21C6-44FB-9396-27E300B595C8}"/>
    <cellStyle name="Uthevingsfarge4" xfId="5795" xr:uid="{00000000-0005-0000-0000-000083270000}"/>
    <cellStyle name="Uthevingsfarge4 2" xfId="9941" xr:uid="{00000000-0005-0000-0000-000084270000}"/>
    <cellStyle name="Uthevingsfarge4_APM NE Q4-2024 Intra" xfId="22328" xr:uid="{1FB21B05-7A70-479F-AFAD-75CF3C099112}"/>
    <cellStyle name="Uthevingsfarge5" xfId="5796" xr:uid="{00000000-0005-0000-0000-000085270000}"/>
    <cellStyle name="Uthevingsfarge5 2" xfId="9942" xr:uid="{00000000-0005-0000-0000-000086270000}"/>
    <cellStyle name="Uthevingsfarge5_APM NE Q4-2024 Intra" xfId="22329" xr:uid="{3844D186-7401-4A0E-A812-9D8878F6A04D}"/>
    <cellStyle name="Uthevingsfarge6" xfId="5797" xr:uid="{00000000-0005-0000-0000-000087270000}"/>
    <cellStyle name="Uthevingsfarge6 2" xfId="9943" xr:uid="{00000000-0005-0000-0000-000088270000}"/>
    <cellStyle name="Uthevingsfarge6_APM NE Q4-2024 Intra" xfId="22330" xr:uid="{783C2C64-68C5-4DD3-9503-1DCC6D1E6277}"/>
    <cellStyle name="Valuta (0)_~0038516" xfId="5798" xr:uid="{00000000-0005-0000-0000-000089270000}"/>
    <cellStyle name="Varseltekst" xfId="5799" xr:uid="{00000000-0005-0000-0000-00008A270000}"/>
    <cellStyle name="Varseltekst 2" xfId="9944" xr:uid="{00000000-0005-0000-0000-00008B270000}"/>
    <cellStyle name="Varseltekst_APM NE Q4-2024 Intra" xfId="22331" xr:uid="{F593B314-E9C9-42C0-9E70-0D00C5A18F63}"/>
    <cellStyle name="viewonly" xfId="458" xr:uid="{00000000-0005-0000-0000-00008C270000}"/>
    <cellStyle name="Warning Text" xfId="7459" builtinId="11" customBuiltin="1"/>
    <cellStyle name="Warning Text 2" xfId="459" xr:uid="{00000000-0005-0000-0000-00008E270000}"/>
    <cellStyle name="Warning Text 2 2" xfId="17300" xr:uid="{1B657C5E-7D94-446D-8ED7-F7F810487A02}"/>
    <cellStyle name="Warning Text 2 3" xfId="17301" xr:uid="{94C8A3F2-385C-4783-9F62-DD1A3779A3B1}"/>
    <cellStyle name="Warning Text 2 4" xfId="17302" xr:uid="{6BB0FE0F-3B41-4B45-A0BE-61A8639D24EC}"/>
    <cellStyle name="Warning Text 2_APM NE Q4-2024 Intra" xfId="22332" xr:uid="{C089847F-0487-4359-AA3A-E344F55B8032}"/>
    <cellStyle name="Warning Text 3" xfId="5800" xr:uid="{00000000-0005-0000-0000-00008F270000}"/>
    <cellStyle name="Warning Text 3 2" xfId="5801" xr:uid="{00000000-0005-0000-0000-000090270000}"/>
    <cellStyle name="Warning Text 3 2 2" xfId="9946" xr:uid="{00000000-0005-0000-0000-000091270000}"/>
    <cellStyle name="Warning Text 3 2_APM NE Q4-2024 Intra" xfId="22334" xr:uid="{1E789A58-607F-43BE-9F6F-C8A7BE52EDC9}"/>
    <cellStyle name="Warning Text 3 3" xfId="5802" xr:uid="{00000000-0005-0000-0000-000092270000}"/>
    <cellStyle name="Warning Text 3 3 2" xfId="9947" xr:uid="{00000000-0005-0000-0000-000093270000}"/>
    <cellStyle name="Warning Text 3 3_APM NE Q4-2024 Intra" xfId="22335" xr:uid="{F80DE543-0755-439B-A40A-D21688E2C1BC}"/>
    <cellStyle name="Warning Text 3 4" xfId="9945" xr:uid="{00000000-0005-0000-0000-000094270000}"/>
    <cellStyle name="Warning Text 3_APM NE Q4-2024 Intra" xfId="22333" xr:uid="{4DB4E16A-7409-4387-9152-3F1512A13B6D}"/>
    <cellStyle name="Warning Text 4" xfId="5803" xr:uid="{00000000-0005-0000-0000-000096270000}"/>
    <cellStyle name="Warning Text 4 10" xfId="17303" xr:uid="{B078E6EE-F271-470D-9199-F928A09BC327}"/>
    <cellStyle name="Warning Text 4 11" xfId="17304" xr:uid="{02B1B00E-0A5A-4B50-A96D-F0D43784CEA6}"/>
    <cellStyle name="Warning Text 4 12" xfId="17305" xr:uid="{F05EB296-0245-4E30-B395-8279272AC609}"/>
    <cellStyle name="Warning Text 4 13" xfId="17306" xr:uid="{F8957AEC-9117-45B9-9089-A3264842D717}"/>
    <cellStyle name="Warning Text 4 14" xfId="17307" xr:uid="{9933428B-40ED-4B8C-A935-884FE7C61FA5}"/>
    <cellStyle name="Warning Text 4 15" xfId="17308" xr:uid="{21CC880B-20B2-43C7-8542-E9AC7EE47C20}"/>
    <cellStyle name="Warning Text 4 16" xfId="17309" xr:uid="{54A3E6B7-B18D-4CF3-B50E-F8105225E589}"/>
    <cellStyle name="Warning Text 4 2" xfId="9948" xr:uid="{00000000-0005-0000-0000-000097270000}"/>
    <cellStyle name="Warning Text 4 3" xfId="17310" xr:uid="{69C5A2AD-DFD8-4505-956A-58588D3C9A66}"/>
    <cellStyle name="Warning Text 4 4" xfId="17311" xr:uid="{D42CE8EA-DFE9-4CA5-9A97-BBDE493D49E0}"/>
    <cellStyle name="Warning Text 4 5" xfId="17312" xr:uid="{C1B0B3CA-071A-4A5A-B788-59BBD6E42A56}"/>
    <cellStyle name="Warning Text 4 6" xfId="17313" xr:uid="{74B4F17C-86E1-47D9-B76E-500A60B8C20A}"/>
    <cellStyle name="Warning Text 4 7" xfId="17314" xr:uid="{50203DAA-4383-4EA0-AE8F-3A70DAED7D63}"/>
    <cellStyle name="Warning Text 4 8" xfId="17315" xr:uid="{DFD5A90B-C372-4A02-B58D-115A08FCC7AD}"/>
    <cellStyle name="Warning Text 4 9" xfId="17316" xr:uid="{3AB3A3F7-1E59-4686-BEC0-FAC8C2D77D8B}"/>
    <cellStyle name="Warning Text 4_APM NE Q4-2024 Intra" xfId="22336" xr:uid="{FE8091DB-679B-4EE6-A79A-F371616BBB4B}"/>
    <cellStyle name="Warning Text 5" xfId="17317" xr:uid="{46891894-A556-48A3-B0FC-30F37F5D0D4F}"/>
    <cellStyle name="Warning Text 5 2" xfId="17318" xr:uid="{8BD0A15C-1AAF-46E0-8437-A8D1EAFCDAEF}"/>
    <cellStyle name="Warning Text 5 3" xfId="17319" xr:uid="{171EBECA-90C0-4C70-B812-9A2616196358}"/>
    <cellStyle name="Warning Text 5_APM NE Q4-2024 Intra" xfId="22337" xr:uid="{7FDF548D-F228-450E-9837-25F929EE7DC0}"/>
    <cellStyle name="Warning Text 6" xfId="17320" xr:uid="{31E3445B-18EC-4CBC-AC0D-92EB3C411579}"/>
    <cellStyle name="Összesen" xfId="13512" xr:uid="{E1BAFF42-6AD1-4D6A-9EAA-DB1E40B8A56A}"/>
    <cellStyle name="Összesen 10" xfId="13513" xr:uid="{A859C3F4-60D7-41E3-A3C5-DAD71D54292F}"/>
    <cellStyle name="Összesen 2" xfId="13514" xr:uid="{8D6356E2-37E4-4847-A586-6CEE1130F12C}"/>
    <cellStyle name="Összesen 2 2" xfId="13515" xr:uid="{CDBCD6C3-3098-4449-94D3-60220CC85BEB}"/>
    <cellStyle name="Összesen 2_APM NE Q4-2024 Intra" xfId="18613" xr:uid="{B9EF8A85-F493-4F90-B335-40F1CD1DDD76}"/>
    <cellStyle name="Összesen 3" xfId="13516" xr:uid="{EF127AEB-CC9F-436F-8F61-C80D0A3B1DD9}"/>
    <cellStyle name="Összesen 3 2" xfId="13517" xr:uid="{1A45412E-6319-45D2-BDC8-5753FAB690B7}"/>
    <cellStyle name="Összesen 3_APM NE Q4-2024 Intra" xfId="18614" xr:uid="{58CF1D17-76D1-4F67-A0D6-F66456C8E7A0}"/>
    <cellStyle name="Összesen 4" xfId="13518" xr:uid="{7A634AA6-3F57-4DC3-ABD8-6ED7214D6324}"/>
    <cellStyle name="Összesen 4 2" xfId="13519" xr:uid="{34B4B80E-4425-4840-B35C-11A5A6CF15B7}"/>
    <cellStyle name="Összesen 4_APM NE Q4-2024 Intra" xfId="18615" xr:uid="{5B435776-D118-498C-979E-6E8A1579501A}"/>
    <cellStyle name="Összesen 5" xfId="13520" xr:uid="{D471D195-BEDF-42A8-B5EC-BA2EFAE7A08B}"/>
    <cellStyle name="Összesen 6" xfId="13521" xr:uid="{15343431-F8AC-442F-B0B6-5205977AEF67}"/>
    <cellStyle name="Összesen 7" xfId="13522" xr:uid="{CC9D393F-9B12-4FB2-8EEB-20FDD02CDB4B}"/>
    <cellStyle name="Összesen 8" xfId="13523" xr:uid="{8FBD8D30-3A61-4CAA-9533-756238EDD615}"/>
    <cellStyle name="Összesen 9" xfId="13524" xr:uid="{5074CC6D-7BB4-4C9A-90E4-6ADF8DBB99AB}"/>
    <cellStyle name="Összesen 9 2" xfId="13525" xr:uid="{21C1F8A4-BB6F-4ECC-ADBD-AC71396A8653}"/>
    <cellStyle name="Összesen 9_APM NE Q4-2024 Intra" xfId="18616" xr:uid="{C75BFBBE-1054-4D09-B804-7825C63389F0}"/>
    <cellStyle name="Összesen_APM NE Q4-2024 Intra" xfId="18612" xr:uid="{2B06CB36-1B50-492A-AD94-446A55E57B55}"/>
    <cellStyle name="Акцент1" xfId="5804" xr:uid="{00000000-0005-0000-0000-000098270000}"/>
    <cellStyle name="Акцент1 2" xfId="9949" xr:uid="{00000000-0005-0000-0000-000099270000}"/>
    <cellStyle name="Акцент1_APM NE Q4-2024 Intra" xfId="22338" xr:uid="{AAE9DB1C-5493-4009-B5FD-11A089C92CB8}"/>
    <cellStyle name="Акцент2" xfId="5805" xr:uid="{00000000-0005-0000-0000-00009A270000}"/>
    <cellStyle name="Акцент2 2" xfId="9950" xr:uid="{00000000-0005-0000-0000-00009B270000}"/>
    <cellStyle name="Акцент2_APM NE Q4-2024 Intra" xfId="22339" xr:uid="{EC27B8F0-7129-4402-BFB0-8B6865788986}"/>
    <cellStyle name="Акцент3" xfId="5806" xr:uid="{00000000-0005-0000-0000-00009C270000}"/>
    <cellStyle name="Акцент3 2" xfId="9951" xr:uid="{00000000-0005-0000-0000-00009D270000}"/>
    <cellStyle name="Акцент3_APM NE Q4-2024 Intra" xfId="22340" xr:uid="{E79BDE93-7F11-40E8-8D89-02D47399B1A6}"/>
    <cellStyle name="Акцент4" xfId="5807" xr:uid="{00000000-0005-0000-0000-00009E270000}"/>
    <cellStyle name="Акцент4 2" xfId="9952" xr:uid="{00000000-0005-0000-0000-00009F270000}"/>
    <cellStyle name="Акцент4_APM NE Q4-2024 Intra" xfId="22341" xr:uid="{7970D70E-409B-42A7-876C-DEBF3718A669}"/>
    <cellStyle name="Акцент5" xfId="5808" xr:uid="{00000000-0005-0000-0000-0000A0270000}"/>
    <cellStyle name="Акцент5 2" xfId="9953" xr:uid="{00000000-0005-0000-0000-0000A1270000}"/>
    <cellStyle name="Акцент5_APM NE Q4-2024 Intra" xfId="22342" xr:uid="{A340F81C-3510-4F00-A90C-A3CA4E9BBD89}"/>
    <cellStyle name="Акцент6" xfId="5809" xr:uid="{00000000-0005-0000-0000-0000A2270000}"/>
    <cellStyle name="Акцент6 2" xfId="9954" xr:uid="{00000000-0005-0000-0000-0000A3270000}"/>
    <cellStyle name="Акцент6_APM NE Q4-2024 Intra" xfId="22343" xr:uid="{CE8FCA74-E14D-4100-B8CD-D38D66FFFDE0}"/>
    <cellStyle name="Ввод " xfId="5810" xr:uid="{00000000-0005-0000-0000-0000A4270000}"/>
    <cellStyle name="Ввод  10" xfId="5811" xr:uid="{00000000-0005-0000-0000-0000A5270000}"/>
    <cellStyle name="Ввод  10 2" xfId="5812" xr:uid="{00000000-0005-0000-0000-0000A6270000}"/>
    <cellStyle name="Ввод  10 2 2" xfId="5813" xr:uid="{00000000-0005-0000-0000-0000A7270000}"/>
    <cellStyle name="Ввод  10 2 2 2" xfId="5814" xr:uid="{00000000-0005-0000-0000-0000A8270000}"/>
    <cellStyle name="Ввод  10 2 2 2 2" xfId="9959" xr:uid="{00000000-0005-0000-0000-0000A9270000}"/>
    <cellStyle name="Ввод  10 2 2 2_APM NE Q4-2024 Intra" xfId="22348" xr:uid="{4E235096-80CD-4FC4-ADC3-590AA5593C56}"/>
    <cellStyle name="Ввод  10 2 2 3" xfId="9958" xr:uid="{00000000-0005-0000-0000-0000AA270000}"/>
    <cellStyle name="Ввод  10 2 2_APM NE Q4-2024 Intra" xfId="22347" xr:uid="{0B0EF722-4B93-4E5B-A65B-EFD2741B9649}"/>
    <cellStyle name="Ввод  10 2 3" xfId="5815" xr:uid="{00000000-0005-0000-0000-0000AC270000}"/>
    <cellStyle name="Ввод  10 2 3 2" xfId="5816" xr:uid="{00000000-0005-0000-0000-0000AD270000}"/>
    <cellStyle name="Ввод  10 2 3 2 2" xfId="9961" xr:uid="{00000000-0005-0000-0000-0000AE270000}"/>
    <cellStyle name="Ввод  10 2 3 2_APM NE Q4-2024 Intra" xfId="22350" xr:uid="{5BB889D4-E50A-4235-A102-DCC56A6C165F}"/>
    <cellStyle name="Ввод  10 2 3 3" xfId="9960" xr:uid="{00000000-0005-0000-0000-0000AF270000}"/>
    <cellStyle name="Ввод  10 2 3_APM NE Q4-2024 Intra" xfId="22349" xr:uid="{3AF4E1A1-4284-4D72-BA28-04BC2559FAE5}"/>
    <cellStyle name="Ввод  10 2 4" xfId="5817" xr:uid="{00000000-0005-0000-0000-0000B1270000}"/>
    <cellStyle name="Ввод  10 2 4 2" xfId="9962" xr:uid="{00000000-0005-0000-0000-0000B2270000}"/>
    <cellStyle name="Ввод  10 2 4_APM NE Q4-2024 Intra" xfId="22351" xr:uid="{1D230E15-723E-47B9-BF73-4617C30AB9B0}"/>
    <cellStyle name="Ввод  10 2 5" xfId="9957" xr:uid="{00000000-0005-0000-0000-0000B3270000}"/>
    <cellStyle name="Ввод  10 2_APM NE Q4-2024 Intra" xfId="22346" xr:uid="{B02023CD-3CF2-491F-91EC-015ACE674F4D}"/>
    <cellStyle name="Ввод  10 3" xfId="5818" xr:uid="{00000000-0005-0000-0000-0000B5270000}"/>
    <cellStyle name="Ввод  10 3 2" xfId="5819" xr:uid="{00000000-0005-0000-0000-0000B6270000}"/>
    <cellStyle name="Ввод  10 3 2 2" xfId="5820" xr:uid="{00000000-0005-0000-0000-0000B7270000}"/>
    <cellStyle name="Ввод  10 3 2 2 2" xfId="9965" xr:uid="{00000000-0005-0000-0000-0000B8270000}"/>
    <cellStyle name="Ввод  10 3 2 2_APM NE Q4-2024 Intra" xfId="22354" xr:uid="{5CF5AEDE-DD43-4166-8C0B-4B02538E0F14}"/>
    <cellStyle name="Ввод  10 3 2 3" xfId="9964" xr:uid="{00000000-0005-0000-0000-0000B9270000}"/>
    <cellStyle name="Ввод  10 3 2_APM NE Q4-2024 Intra" xfId="22353" xr:uid="{DE38024F-93BF-4997-B686-46ED9E307BF7}"/>
    <cellStyle name="Ввод  10 3 3" xfId="5821" xr:uid="{00000000-0005-0000-0000-0000BB270000}"/>
    <cellStyle name="Ввод  10 3 3 2" xfId="5822" xr:uid="{00000000-0005-0000-0000-0000BC270000}"/>
    <cellStyle name="Ввод  10 3 3 2 2" xfId="9967" xr:uid="{00000000-0005-0000-0000-0000BD270000}"/>
    <cellStyle name="Ввод  10 3 3 2_APM NE Q4-2024 Intra" xfId="22356" xr:uid="{51E5B49B-2902-4FB0-93A0-863DA66CB6CC}"/>
    <cellStyle name="Ввод  10 3 3 3" xfId="9966" xr:uid="{00000000-0005-0000-0000-0000BE270000}"/>
    <cellStyle name="Ввод  10 3 3_APM NE Q4-2024 Intra" xfId="22355" xr:uid="{7A898B60-0C54-406D-8A1C-09CB4FBE31E2}"/>
    <cellStyle name="Ввод  10 3 4" xfId="5823" xr:uid="{00000000-0005-0000-0000-0000C0270000}"/>
    <cellStyle name="Ввод  10 3 4 2" xfId="9968" xr:uid="{00000000-0005-0000-0000-0000C1270000}"/>
    <cellStyle name="Ввод  10 3 4_APM NE Q4-2024 Intra" xfId="22357" xr:uid="{00AEC1B8-24B5-403A-ACC2-8FE21E829153}"/>
    <cellStyle name="Ввод  10 3 5" xfId="9963" xr:uid="{00000000-0005-0000-0000-0000C2270000}"/>
    <cellStyle name="Ввод  10 3_APM NE Q4-2024 Intra" xfId="22352" xr:uid="{8FA94A51-6EBB-4A6E-B9B2-1CBB68B77ED4}"/>
    <cellStyle name="Ввод  10 4" xfId="5824" xr:uid="{00000000-0005-0000-0000-0000C4270000}"/>
    <cellStyle name="Ввод  10 4 2" xfId="5825" xr:uid="{00000000-0005-0000-0000-0000C5270000}"/>
    <cellStyle name="Ввод  10 4 2 2" xfId="5826" xr:uid="{00000000-0005-0000-0000-0000C6270000}"/>
    <cellStyle name="Ввод  10 4 2 2 2" xfId="9971" xr:uid="{00000000-0005-0000-0000-0000C7270000}"/>
    <cellStyle name="Ввод  10 4 2 2_APM NE Q4-2024 Intra" xfId="22360" xr:uid="{0F1D28BD-B912-43F6-9DC8-4A90FB5ADA16}"/>
    <cellStyle name="Ввод  10 4 2 3" xfId="9970" xr:uid="{00000000-0005-0000-0000-0000C8270000}"/>
    <cellStyle name="Ввод  10 4 2_APM NE Q4-2024 Intra" xfId="22359" xr:uid="{3B135F1F-3F16-4616-8725-A9C858311AED}"/>
    <cellStyle name="Ввод  10 4 3" xfId="5827" xr:uid="{00000000-0005-0000-0000-0000CA270000}"/>
    <cellStyle name="Ввод  10 4 3 2" xfId="5828" xr:uid="{00000000-0005-0000-0000-0000CB270000}"/>
    <cellStyle name="Ввод  10 4 3 2 2" xfId="9973" xr:uid="{00000000-0005-0000-0000-0000CC270000}"/>
    <cellStyle name="Ввод  10 4 3 2_APM NE Q4-2024 Intra" xfId="22362" xr:uid="{6E3F099C-D65F-4FA7-8DBB-0ABC20437F64}"/>
    <cellStyle name="Ввод  10 4 3 3" xfId="9972" xr:uid="{00000000-0005-0000-0000-0000CD270000}"/>
    <cellStyle name="Ввод  10 4 3_APM NE Q4-2024 Intra" xfId="22361" xr:uid="{1D444C1D-A039-4568-B098-92E82F61C7F0}"/>
    <cellStyle name="Ввод  10 4 4" xfId="5829" xr:uid="{00000000-0005-0000-0000-0000CF270000}"/>
    <cellStyle name="Ввод  10 4 4 2" xfId="9974" xr:uid="{00000000-0005-0000-0000-0000D0270000}"/>
    <cellStyle name="Ввод  10 4 4_APM NE Q4-2024 Intra" xfId="22363" xr:uid="{975A50B5-36E6-4EAC-8FF6-A913D58D4082}"/>
    <cellStyle name="Ввод  10 4 5" xfId="9969" xr:uid="{00000000-0005-0000-0000-0000D1270000}"/>
    <cellStyle name="Ввод  10 4_APM NE Q4-2024 Intra" xfId="22358" xr:uid="{71B24329-5A0F-4DA9-A4D1-1305576496FA}"/>
    <cellStyle name="Ввод  10 5" xfId="5830" xr:uid="{00000000-0005-0000-0000-0000D3270000}"/>
    <cellStyle name="Ввод  10 5 2" xfId="5831" xr:uid="{00000000-0005-0000-0000-0000D4270000}"/>
    <cellStyle name="Ввод  10 5 2 2" xfId="9976" xr:uid="{00000000-0005-0000-0000-0000D5270000}"/>
    <cellStyle name="Ввод  10 5 2_APM NE Q4-2024 Intra" xfId="22365" xr:uid="{18347995-24AB-4FAC-83A2-F57A27F2EC59}"/>
    <cellStyle name="Ввод  10 5 3" xfId="9975" xr:uid="{00000000-0005-0000-0000-0000D6270000}"/>
    <cellStyle name="Ввод  10 5_APM NE Q4-2024 Intra" xfId="22364" xr:uid="{27C56541-DC18-49A9-81B8-5B6CA155E959}"/>
    <cellStyle name="Ввод  10 6" xfId="5832" xr:uid="{00000000-0005-0000-0000-0000D8270000}"/>
    <cellStyle name="Ввод  10 6 2" xfId="5833" xr:uid="{00000000-0005-0000-0000-0000D9270000}"/>
    <cellStyle name="Ввод  10 6 2 2" xfId="9978" xr:uid="{00000000-0005-0000-0000-0000DA270000}"/>
    <cellStyle name="Ввод  10 6 2_APM NE Q4-2024 Intra" xfId="22367" xr:uid="{6E1D99DE-292A-49A1-B197-947CF4BE54D8}"/>
    <cellStyle name="Ввод  10 6 3" xfId="9977" xr:uid="{00000000-0005-0000-0000-0000DB270000}"/>
    <cellStyle name="Ввод  10 6_APM NE Q4-2024 Intra" xfId="22366" xr:uid="{6DA30524-CF1E-44C0-8EDB-A8DE7B49A08A}"/>
    <cellStyle name="Ввод  10 7" xfId="5834" xr:uid="{00000000-0005-0000-0000-0000DD270000}"/>
    <cellStyle name="Ввод  10 7 2" xfId="9979" xr:uid="{00000000-0005-0000-0000-0000DE270000}"/>
    <cellStyle name="Ввод  10 7_APM NE Q4-2024 Intra" xfId="22368" xr:uid="{670EF730-228C-46CA-B236-DD631CD46B69}"/>
    <cellStyle name="Ввод  10 8" xfId="9956" xr:uid="{00000000-0005-0000-0000-0000DF270000}"/>
    <cellStyle name="Ввод  10_APM NE Q4-2024 Intra" xfId="22345" xr:uid="{7D33DF64-F83C-4190-B1A7-997809F66497}"/>
    <cellStyle name="Ввод  11" xfId="5835" xr:uid="{00000000-0005-0000-0000-0000E1270000}"/>
    <cellStyle name="Ввод  11 2" xfId="5836" xr:uid="{00000000-0005-0000-0000-0000E2270000}"/>
    <cellStyle name="Ввод  11 2 2" xfId="5837" xr:uid="{00000000-0005-0000-0000-0000E3270000}"/>
    <cellStyle name="Ввод  11 2 2 2" xfId="5838" xr:uid="{00000000-0005-0000-0000-0000E4270000}"/>
    <cellStyle name="Ввод  11 2 2 2 2" xfId="9983" xr:uid="{00000000-0005-0000-0000-0000E5270000}"/>
    <cellStyle name="Ввод  11 2 2 2_APM NE Q4-2024 Intra" xfId="22372" xr:uid="{2F8927DF-8101-4CFA-A29A-6C6D794DA491}"/>
    <cellStyle name="Ввод  11 2 2 3" xfId="9982" xr:uid="{00000000-0005-0000-0000-0000E6270000}"/>
    <cellStyle name="Ввод  11 2 2_APM NE Q4-2024 Intra" xfId="22371" xr:uid="{6BE47A7D-D4D5-4155-BA32-373361939B38}"/>
    <cellStyle name="Ввод  11 2 3" xfId="5839" xr:uid="{00000000-0005-0000-0000-0000E8270000}"/>
    <cellStyle name="Ввод  11 2 3 2" xfId="5840" xr:uid="{00000000-0005-0000-0000-0000E9270000}"/>
    <cellStyle name="Ввод  11 2 3 2 2" xfId="9985" xr:uid="{00000000-0005-0000-0000-0000EA270000}"/>
    <cellStyle name="Ввод  11 2 3 2_APM NE Q4-2024 Intra" xfId="22374" xr:uid="{1BC2F3F6-A642-4B73-87DC-6A9EE026628C}"/>
    <cellStyle name="Ввод  11 2 3 3" xfId="9984" xr:uid="{00000000-0005-0000-0000-0000EB270000}"/>
    <cellStyle name="Ввод  11 2 3_APM NE Q4-2024 Intra" xfId="22373" xr:uid="{6C14D0D3-0E66-48F9-875F-1C79DE129F59}"/>
    <cellStyle name="Ввод  11 2 4" xfId="5841" xr:uid="{00000000-0005-0000-0000-0000ED270000}"/>
    <cellStyle name="Ввод  11 2 4 2" xfId="9986" xr:uid="{00000000-0005-0000-0000-0000EE270000}"/>
    <cellStyle name="Ввод  11 2 4_APM NE Q4-2024 Intra" xfId="22375" xr:uid="{E0C3EDFE-F6A6-4AD9-BE54-1BA5F1935616}"/>
    <cellStyle name="Ввод  11 2 5" xfId="9981" xr:uid="{00000000-0005-0000-0000-0000EF270000}"/>
    <cellStyle name="Ввод  11 2_APM NE Q4-2024 Intra" xfId="22370" xr:uid="{F631A4E2-9123-4598-9F3C-2EABDCA4CADD}"/>
    <cellStyle name="Ввод  11 3" xfId="5842" xr:uid="{00000000-0005-0000-0000-0000F1270000}"/>
    <cellStyle name="Ввод  11 3 2" xfId="5843" xr:uid="{00000000-0005-0000-0000-0000F2270000}"/>
    <cellStyle name="Ввод  11 3 2 2" xfId="5844" xr:uid="{00000000-0005-0000-0000-0000F3270000}"/>
    <cellStyle name="Ввод  11 3 2 2 2" xfId="9989" xr:uid="{00000000-0005-0000-0000-0000F4270000}"/>
    <cellStyle name="Ввод  11 3 2 2_APM NE Q4-2024 Intra" xfId="22378" xr:uid="{5FBE0CAD-7035-43A2-B74B-5240AB9FE780}"/>
    <cellStyle name="Ввод  11 3 2 3" xfId="9988" xr:uid="{00000000-0005-0000-0000-0000F5270000}"/>
    <cellStyle name="Ввод  11 3 2_APM NE Q4-2024 Intra" xfId="22377" xr:uid="{44D5DDDE-DEF8-49C3-B9D6-54B67D216FBE}"/>
    <cellStyle name="Ввод  11 3 3" xfId="5845" xr:uid="{00000000-0005-0000-0000-0000F7270000}"/>
    <cellStyle name="Ввод  11 3 3 2" xfId="5846" xr:uid="{00000000-0005-0000-0000-0000F8270000}"/>
    <cellStyle name="Ввод  11 3 3 2 2" xfId="9991" xr:uid="{00000000-0005-0000-0000-0000F9270000}"/>
    <cellStyle name="Ввод  11 3 3 2_APM NE Q4-2024 Intra" xfId="22380" xr:uid="{4DA4424E-FFA6-4EBA-BB3E-23570AC7952A}"/>
    <cellStyle name="Ввод  11 3 3 3" xfId="9990" xr:uid="{00000000-0005-0000-0000-0000FA270000}"/>
    <cellStyle name="Ввод  11 3 3_APM NE Q4-2024 Intra" xfId="22379" xr:uid="{A292C223-223F-4627-815C-B8688DFFD51A}"/>
    <cellStyle name="Ввод  11 3 4" xfId="5847" xr:uid="{00000000-0005-0000-0000-0000FC270000}"/>
    <cellStyle name="Ввод  11 3 4 2" xfId="9992" xr:uid="{00000000-0005-0000-0000-0000FD270000}"/>
    <cellStyle name="Ввод  11 3 4_APM NE Q4-2024 Intra" xfId="22381" xr:uid="{3AFB6692-A90A-4521-AF01-328712E28B60}"/>
    <cellStyle name="Ввод  11 3 5" xfId="9987" xr:uid="{00000000-0005-0000-0000-0000FE270000}"/>
    <cellStyle name="Ввод  11 3_APM NE Q4-2024 Intra" xfId="22376" xr:uid="{97CE83C5-426A-4B19-AD12-7B8DA647A6B4}"/>
    <cellStyle name="Ввод  11 4" xfId="5848" xr:uid="{00000000-0005-0000-0000-000000280000}"/>
    <cellStyle name="Ввод  11 4 2" xfId="5849" xr:uid="{00000000-0005-0000-0000-000001280000}"/>
    <cellStyle name="Ввод  11 4 2 2" xfId="5850" xr:uid="{00000000-0005-0000-0000-000002280000}"/>
    <cellStyle name="Ввод  11 4 2 2 2" xfId="9995" xr:uid="{00000000-0005-0000-0000-000003280000}"/>
    <cellStyle name="Ввод  11 4 2 2_APM NE Q4-2024 Intra" xfId="22384" xr:uid="{09BE111A-1EB4-4CEC-A171-BE10B71A5090}"/>
    <cellStyle name="Ввод  11 4 2 3" xfId="9994" xr:uid="{00000000-0005-0000-0000-000004280000}"/>
    <cellStyle name="Ввод  11 4 2_APM NE Q4-2024 Intra" xfId="22383" xr:uid="{836DB84E-7646-4718-B552-93656E2BB4D8}"/>
    <cellStyle name="Ввод  11 4 3" xfId="5851" xr:uid="{00000000-0005-0000-0000-000006280000}"/>
    <cellStyle name="Ввод  11 4 3 2" xfId="5852" xr:uid="{00000000-0005-0000-0000-000007280000}"/>
    <cellStyle name="Ввод  11 4 3 2 2" xfId="9997" xr:uid="{00000000-0005-0000-0000-000008280000}"/>
    <cellStyle name="Ввод  11 4 3 2_APM NE Q4-2024 Intra" xfId="22386" xr:uid="{FD77B652-64C1-493F-A83C-F6B078B3D327}"/>
    <cellStyle name="Ввод  11 4 3 3" xfId="9996" xr:uid="{00000000-0005-0000-0000-000009280000}"/>
    <cellStyle name="Ввод  11 4 3_APM NE Q4-2024 Intra" xfId="22385" xr:uid="{3D7A734C-E84F-4F3F-9B10-5303DCAFF501}"/>
    <cellStyle name="Ввод  11 4 4" xfId="5853" xr:uid="{00000000-0005-0000-0000-00000B280000}"/>
    <cellStyle name="Ввод  11 4 4 2" xfId="9998" xr:uid="{00000000-0005-0000-0000-00000C280000}"/>
    <cellStyle name="Ввод  11 4 4_APM NE Q4-2024 Intra" xfId="22387" xr:uid="{CF07A32D-14A7-4069-A256-3FF2C9071905}"/>
    <cellStyle name="Ввод  11 4 5" xfId="9993" xr:uid="{00000000-0005-0000-0000-00000D280000}"/>
    <cellStyle name="Ввод  11 4_APM NE Q4-2024 Intra" xfId="22382" xr:uid="{CC594B10-62B4-4916-AEFE-F77C8E145CD2}"/>
    <cellStyle name="Ввод  11 5" xfId="5854" xr:uid="{00000000-0005-0000-0000-00000F280000}"/>
    <cellStyle name="Ввод  11 5 2" xfId="5855" xr:uid="{00000000-0005-0000-0000-000010280000}"/>
    <cellStyle name="Ввод  11 5 2 2" xfId="10000" xr:uid="{00000000-0005-0000-0000-000011280000}"/>
    <cellStyle name="Ввод  11 5 2_APM NE Q4-2024 Intra" xfId="22389" xr:uid="{A1A11C8C-4F77-4673-8820-1C9011E210AA}"/>
    <cellStyle name="Ввод  11 5 3" xfId="9999" xr:uid="{00000000-0005-0000-0000-000012280000}"/>
    <cellStyle name="Ввод  11 5_APM NE Q4-2024 Intra" xfId="22388" xr:uid="{0C7DB88F-8E52-4771-A048-451DAC481E7D}"/>
    <cellStyle name="Ввод  11 6" xfId="5856" xr:uid="{00000000-0005-0000-0000-000014280000}"/>
    <cellStyle name="Ввод  11 6 2" xfId="5857" xr:uid="{00000000-0005-0000-0000-000015280000}"/>
    <cellStyle name="Ввод  11 6 2 2" xfId="10002" xr:uid="{00000000-0005-0000-0000-000016280000}"/>
    <cellStyle name="Ввод  11 6 2_APM NE Q4-2024 Intra" xfId="22391" xr:uid="{BCBC7EA8-0B66-4B0A-B74D-55CE43E2E322}"/>
    <cellStyle name="Ввод  11 6 3" xfId="10001" xr:uid="{00000000-0005-0000-0000-000017280000}"/>
    <cellStyle name="Ввод  11 6_APM NE Q4-2024 Intra" xfId="22390" xr:uid="{C9BB6F0E-D0AE-496A-AD9F-48F5AE7EA418}"/>
    <cellStyle name="Ввод  11 7" xfId="5858" xr:uid="{00000000-0005-0000-0000-000019280000}"/>
    <cellStyle name="Ввод  11 7 2" xfId="10003" xr:uid="{00000000-0005-0000-0000-00001A280000}"/>
    <cellStyle name="Ввод  11 7_APM NE Q4-2024 Intra" xfId="22392" xr:uid="{D41E2650-95CA-4F4B-8496-5FB359312343}"/>
    <cellStyle name="Ввод  11 8" xfId="9980" xr:uid="{00000000-0005-0000-0000-00001B280000}"/>
    <cellStyle name="Ввод  11_APM NE Q4-2024 Intra" xfId="22369" xr:uid="{C56C732E-1F39-4665-8E62-63CD7F7C85A2}"/>
    <cellStyle name="Ввод  12" xfId="5859" xr:uid="{00000000-0005-0000-0000-00001D280000}"/>
    <cellStyle name="Ввод  12 2" xfId="5860" xr:uid="{00000000-0005-0000-0000-00001E280000}"/>
    <cellStyle name="Ввод  12 2 2" xfId="5861" xr:uid="{00000000-0005-0000-0000-00001F280000}"/>
    <cellStyle name="Ввод  12 2 2 2" xfId="5862" xr:uid="{00000000-0005-0000-0000-000020280000}"/>
    <cellStyle name="Ввод  12 2 2 2 2" xfId="10007" xr:uid="{00000000-0005-0000-0000-000021280000}"/>
    <cellStyle name="Ввод  12 2 2 2_APM NE Q4-2024 Intra" xfId="22396" xr:uid="{2497E7A2-AC58-42BF-BDFB-7816B2183FE5}"/>
    <cellStyle name="Ввод  12 2 2 3" xfId="10006" xr:uid="{00000000-0005-0000-0000-000022280000}"/>
    <cellStyle name="Ввод  12 2 2_APM NE Q4-2024 Intra" xfId="22395" xr:uid="{65B9C8C8-ECFF-474C-981A-B3A0066E6BFA}"/>
    <cellStyle name="Ввод  12 2 3" xfId="5863" xr:uid="{00000000-0005-0000-0000-000024280000}"/>
    <cellStyle name="Ввод  12 2 3 2" xfId="5864" xr:uid="{00000000-0005-0000-0000-000025280000}"/>
    <cellStyle name="Ввод  12 2 3 2 2" xfId="10009" xr:uid="{00000000-0005-0000-0000-000026280000}"/>
    <cellStyle name="Ввод  12 2 3 2_APM NE Q4-2024 Intra" xfId="22398" xr:uid="{6BE87022-53E8-41B2-A708-4C7E70B73C55}"/>
    <cellStyle name="Ввод  12 2 3 3" xfId="10008" xr:uid="{00000000-0005-0000-0000-000027280000}"/>
    <cellStyle name="Ввод  12 2 3_APM NE Q4-2024 Intra" xfId="22397" xr:uid="{1D72265A-7599-458F-896C-28F78336BBCD}"/>
    <cellStyle name="Ввод  12 2 4" xfId="5865" xr:uid="{00000000-0005-0000-0000-000029280000}"/>
    <cellStyle name="Ввод  12 2 4 2" xfId="10010" xr:uid="{00000000-0005-0000-0000-00002A280000}"/>
    <cellStyle name="Ввод  12 2 4_APM NE Q4-2024 Intra" xfId="22399" xr:uid="{C120DF5A-A9D2-4C14-9E28-0E9D9577F64D}"/>
    <cellStyle name="Ввод  12 2 5" xfId="10005" xr:uid="{00000000-0005-0000-0000-00002B280000}"/>
    <cellStyle name="Ввод  12 2_APM NE Q4-2024 Intra" xfId="22394" xr:uid="{A2A6B255-A685-4D2C-BE4D-17924C4C7F40}"/>
    <cellStyle name="Ввод  12 3" xfId="5866" xr:uid="{00000000-0005-0000-0000-00002D280000}"/>
    <cellStyle name="Ввод  12 3 2" xfId="5867" xr:uid="{00000000-0005-0000-0000-00002E280000}"/>
    <cellStyle name="Ввод  12 3 2 2" xfId="5868" xr:uid="{00000000-0005-0000-0000-00002F280000}"/>
    <cellStyle name="Ввод  12 3 2 2 2" xfId="10013" xr:uid="{00000000-0005-0000-0000-000030280000}"/>
    <cellStyle name="Ввод  12 3 2 2_APM NE Q4-2024 Intra" xfId="22402" xr:uid="{4A90D72B-D630-4894-9E4D-65E499508626}"/>
    <cellStyle name="Ввод  12 3 2 3" xfId="10012" xr:uid="{00000000-0005-0000-0000-000031280000}"/>
    <cellStyle name="Ввод  12 3 2_APM NE Q4-2024 Intra" xfId="22401" xr:uid="{DF7D4E3B-D44A-4A10-A188-719B22F56EEE}"/>
    <cellStyle name="Ввод  12 3 3" xfId="5869" xr:uid="{00000000-0005-0000-0000-000033280000}"/>
    <cellStyle name="Ввод  12 3 3 2" xfId="5870" xr:uid="{00000000-0005-0000-0000-000034280000}"/>
    <cellStyle name="Ввод  12 3 3 2 2" xfId="10015" xr:uid="{00000000-0005-0000-0000-000035280000}"/>
    <cellStyle name="Ввод  12 3 3 2_APM NE Q4-2024 Intra" xfId="22404" xr:uid="{8D4B5ABE-D0C0-4E06-BB05-913162546E9C}"/>
    <cellStyle name="Ввод  12 3 3 3" xfId="10014" xr:uid="{00000000-0005-0000-0000-000036280000}"/>
    <cellStyle name="Ввод  12 3 3_APM NE Q4-2024 Intra" xfId="22403" xr:uid="{410F2313-1618-45C1-92E2-F531D94259BF}"/>
    <cellStyle name="Ввод  12 3 4" xfId="5871" xr:uid="{00000000-0005-0000-0000-000038280000}"/>
    <cellStyle name="Ввод  12 3 4 2" xfId="10016" xr:uid="{00000000-0005-0000-0000-000039280000}"/>
    <cellStyle name="Ввод  12 3 4_APM NE Q4-2024 Intra" xfId="22405" xr:uid="{8A6BD2B4-F10C-4A52-A346-ACE0A79D9DF1}"/>
    <cellStyle name="Ввод  12 3 5" xfId="10011" xr:uid="{00000000-0005-0000-0000-00003A280000}"/>
    <cellStyle name="Ввод  12 3_APM NE Q4-2024 Intra" xfId="22400" xr:uid="{B343BC3C-B429-4153-9C38-11A567EEF3F4}"/>
    <cellStyle name="Ввод  12 4" xfId="5872" xr:uid="{00000000-0005-0000-0000-00003C280000}"/>
    <cellStyle name="Ввод  12 4 2" xfId="5873" xr:uid="{00000000-0005-0000-0000-00003D280000}"/>
    <cellStyle name="Ввод  12 4 2 2" xfId="5874" xr:uid="{00000000-0005-0000-0000-00003E280000}"/>
    <cellStyle name="Ввод  12 4 2 2 2" xfId="10019" xr:uid="{00000000-0005-0000-0000-00003F280000}"/>
    <cellStyle name="Ввод  12 4 2 2_APM NE Q4-2024 Intra" xfId="22408" xr:uid="{92BADB68-AF08-40DB-B633-CAE2521E497F}"/>
    <cellStyle name="Ввод  12 4 2 3" xfId="10018" xr:uid="{00000000-0005-0000-0000-000040280000}"/>
    <cellStyle name="Ввод  12 4 2_APM NE Q4-2024 Intra" xfId="22407" xr:uid="{48EBC851-309B-4438-AEBE-AFC3610539BC}"/>
    <cellStyle name="Ввод  12 4 3" xfId="5875" xr:uid="{00000000-0005-0000-0000-000042280000}"/>
    <cellStyle name="Ввод  12 4 3 2" xfId="5876" xr:uid="{00000000-0005-0000-0000-000043280000}"/>
    <cellStyle name="Ввод  12 4 3 2 2" xfId="10021" xr:uid="{00000000-0005-0000-0000-000044280000}"/>
    <cellStyle name="Ввод  12 4 3 2_APM NE Q4-2024 Intra" xfId="22410" xr:uid="{25959883-54EC-4C69-A064-E37359C1159D}"/>
    <cellStyle name="Ввод  12 4 3 3" xfId="10020" xr:uid="{00000000-0005-0000-0000-000045280000}"/>
    <cellStyle name="Ввод  12 4 3_APM NE Q4-2024 Intra" xfId="22409" xr:uid="{4344A002-63C1-4DD8-8B52-7EA407344351}"/>
    <cellStyle name="Ввод  12 4 4" xfId="5877" xr:uid="{00000000-0005-0000-0000-000047280000}"/>
    <cellStyle name="Ввод  12 4 4 2" xfId="10022" xr:uid="{00000000-0005-0000-0000-000048280000}"/>
    <cellStyle name="Ввод  12 4 4_APM NE Q4-2024 Intra" xfId="22411" xr:uid="{CF13D489-4F66-41DF-85DB-C40D2A793D96}"/>
    <cellStyle name="Ввод  12 4 5" xfId="10017" xr:uid="{00000000-0005-0000-0000-000049280000}"/>
    <cellStyle name="Ввод  12 4_APM NE Q4-2024 Intra" xfId="22406" xr:uid="{A7D0AA1E-B097-42FB-88A1-575DF3F79B48}"/>
    <cellStyle name="Ввод  12 5" xfId="5878" xr:uid="{00000000-0005-0000-0000-00004B280000}"/>
    <cellStyle name="Ввод  12 5 2" xfId="5879" xr:uid="{00000000-0005-0000-0000-00004C280000}"/>
    <cellStyle name="Ввод  12 5 2 2" xfId="10024" xr:uid="{00000000-0005-0000-0000-00004D280000}"/>
    <cellStyle name="Ввод  12 5 2_APM NE Q4-2024 Intra" xfId="22413" xr:uid="{502CF54D-2EAF-4FCF-B566-91FA3F5B43E0}"/>
    <cellStyle name="Ввод  12 5 3" xfId="10023" xr:uid="{00000000-0005-0000-0000-00004E280000}"/>
    <cellStyle name="Ввод  12 5_APM NE Q4-2024 Intra" xfId="22412" xr:uid="{2D60D457-0FF4-4B02-B430-6BE18E660DAA}"/>
    <cellStyle name="Ввод  12 6" xfId="5880" xr:uid="{00000000-0005-0000-0000-000050280000}"/>
    <cellStyle name="Ввод  12 6 2" xfId="5881" xr:uid="{00000000-0005-0000-0000-000051280000}"/>
    <cellStyle name="Ввод  12 6 2 2" xfId="10026" xr:uid="{00000000-0005-0000-0000-000052280000}"/>
    <cellStyle name="Ввод  12 6 2_APM NE Q4-2024 Intra" xfId="22415" xr:uid="{8B79AB57-740C-4A1A-8418-6F6359418886}"/>
    <cellStyle name="Ввод  12 6 3" xfId="10025" xr:uid="{00000000-0005-0000-0000-000053280000}"/>
    <cellStyle name="Ввод  12 6_APM NE Q4-2024 Intra" xfId="22414" xr:uid="{EE8C0B55-9F59-4650-801C-04FEECA394E4}"/>
    <cellStyle name="Ввод  12 7" xfId="5882" xr:uid="{00000000-0005-0000-0000-000055280000}"/>
    <cellStyle name="Ввод  12 7 2" xfId="10027" xr:uid="{00000000-0005-0000-0000-000056280000}"/>
    <cellStyle name="Ввод  12 7_APM NE Q4-2024 Intra" xfId="22416" xr:uid="{9116A2F4-6567-49F1-8E92-54308174E16C}"/>
    <cellStyle name="Ввод  12 8" xfId="10004" xr:uid="{00000000-0005-0000-0000-000057280000}"/>
    <cellStyle name="Ввод  12_APM NE Q4-2024 Intra" xfId="22393" xr:uid="{36A148CA-D54B-4F17-9F48-4456C5B30989}"/>
    <cellStyle name="Ввод  13" xfId="5883" xr:uid="{00000000-0005-0000-0000-000059280000}"/>
    <cellStyle name="Ввод  13 2" xfId="5884" xr:uid="{00000000-0005-0000-0000-00005A280000}"/>
    <cellStyle name="Ввод  13 2 2" xfId="5885" xr:uid="{00000000-0005-0000-0000-00005B280000}"/>
    <cellStyle name="Ввод  13 2 2 2" xfId="5886" xr:uid="{00000000-0005-0000-0000-00005C280000}"/>
    <cellStyle name="Ввод  13 2 2 2 2" xfId="10031" xr:uid="{00000000-0005-0000-0000-00005D280000}"/>
    <cellStyle name="Ввод  13 2 2 2_APM NE Q4-2024 Intra" xfId="22420" xr:uid="{C764C27B-462A-4376-8FD2-C58C7D02CB18}"/>
    <cellStyle name="Ввод  13 2 2 3" xfId="10030" xr:uid="{00000000-0005-0000-0000-00005E280000}"/>
    <cellStyle name="Ввод  13 2 2_APM NE Q4-2024 Intra" xfId="22419" xr:uid="{C77AA3A5-130F-4BA6-92EA-4DA192E90FCC}"/>
    <cellStyle name="Ввод  13 2 3" xfId="5887" xr:uid="{00000000-0005-0000-0000-000060280000}"/>
    <cellStyle name="Ввод  13 2 3 2" xfId="5888" xr:uid="{00000000-0005-0000-0000-000061280000}"/>
    <cellStyle name="Ввод  13 2 3 2 2" xfId="10033" xr:uid="{00000000-0005-0000-0000-000062280000}"/>
    <cellStyle name="Ввод  13 2 3 2_APM NE Q4-2024 Intra" xfId="22422" xr:uid="{24D344FD-B307-4810-A67D-7DCDCF642431}"/>
    <cellStyle name="Ввод  13 2 3 3" xfId="10032" xr:uid="{00000000-0005-0000-0000-000063280000}"/>
    <cellStyle name="Ввод  13 2 3_APM NE Q4-2024 Intra" xfId="22421" xr:uid="{CF5A898B-DD0A-410A-847A-B1E26D462E71}"/>
    <cellStyle name="Ввод  13 2 4" xfId="5889" xr:uid="{00000000-0005-0000-0000-000065280000}"/>
    <cellStyle name="Ввод  13 2 4 2" xfId="10034" xr:uid="{00000000-0005-0000-0000-000066280000}"/>
    <cellStyle name="Ввод  13 2 4_APM NE Q4-2024 Intra" xfId="22423" xr:uid="{D119610E-18FE-451C-AF1F-53C76F2347C1}"/>
    <cellStyle name="Ввод  13 2 5" xfId="10029" xr:uid="{00000000-0005-0000-0000-000067280000}"/>
    <cellStyle name="Ввод  13 2_APM NE Q4-2024 Intra" xfId="22418" xr:uid="{20BC71B4-77D9-46A0-B567-365930AC25E5}"/>
    <cellStyle name="Ввод  13 3" xfId="5890" xr:uid="{00000000-0005-0000-0000-000069280000}"/>
    <cellStyle name="Ввод  13 3 2" xfId="5891" xr:uid="{00000000-0005-0000-0000-00006A280000}"/>
    <cellStyle name="Ввод  13 3 2 2" xfId="5892" xr:uid="{00000000-0005-0000-0000-00006B280000}"/>
    <cellStyle name="Ввод  13 3 2 2 2" xfId="10037" xr:uid="{00000000-0005-0000-0000-00006C280000}"/>
    <cellStyle name="Ввод  13 3 2 2_APM NE Q4-2024 Intra" xfId="22426" xr:uid="{419521E5-E507-418C-9007-8A36FE2244C2}"/>
    <cellStyle name="Ввод  13 3 2 3" xfId="10036" xr:uid="{00000000-0005-0000-0000-00006D280000}"/>
    <cellStyle name="Ввод  13 3 2_APM NE Q4-2024 Intra" xfId="22425" xr:uid="{49EF0C98-6565-4889-B14C-258DCD4A7392}"/>
    <cellStyle name="Ввод  13 3 3" xfId="5893" xr:uid="{00000000-0005-0000-0000-00006F280000}"/>
    <cellStyle name="Ввод  13 3 3 2" xfId="5894" xr:uid="{00000000-0005-0000-0000-000070280000}"/>
    <cellStyle name="Ввод  13 3 3 2 2" xfId="10039" xr:uid="{00000000-0005-0000-0000-000071280000}"/>
    <cellStyle name="Ввод  13 3 3 2_APM NE Q4-2024 Intra" xfId="22428" xr:uid="{A938FC03-DDEE-4888-AC1D-FC7135833357}"/>
    <cellStyle name="Ввод  13 3 3 3" xfId="10038" xr:uid="{00000000-0005-0000-0000-000072280000}"/>
    <cellStyle name="Ввод  13 3 3_APM NE Q4-2024 Intra" xfId="22427" xr:uid="{90D26B09-E869-4894-8C77-72C651E76850}"/>
    <cellStyle name="Ввод  13 3 4" xfId="5895" xr:uid="{00000000-0005-0000-0000-000074280000}"/>
    <cellStyle name="Ввод  13 3 4 2" xfId="10040" xr:uid="{00000000-0005-0000-0000-000075280000}"/>
    <cellStyle name="Ввод  13 3 4_APM NE Q4-2024 Intra" xfId="22429" xr:uid="{4B7473D1-B67A-4FE7-891F-02A3B73A27A7}"/>
    <cellStyle name="Ввод  13 3 5" xfId="10035" xr:uid="{00000000-0005-0000-0000-000076280000}"/>
    <cellStyle name="Ввод  13 3_APM NE Q4-2024 Intra" xfId="22424" xr:uid="{A5059127-1169-4621-A356-F5C01B2B29A6}"/>
    <cellStyle name="Ввод  13 4" xfId="5896" xr:uid="{00000000-0005-0000-0000-000078280000}"/>
    <cellStyle name="Ввод  13 4 2" xfId="5897" xr:uid="{00000000-0005-0000-0000-000079280000}"/>
    <cellStyle name="Ввод  13 4 2 2" xfId="5898" xr:uid="{00000000-0005-0000-0000-00007A280000}"/>
    <cellStyle name="Ввод  13 4 2 2 2" xfId="10043" xr:uid="{00000000-0005-0000-0000-00007B280000}"/>
    <cellStyle name="Ввод  13 4 2 2_APM NE Q4-2024 Intra" xfId="22432" xr:uid="{B2327FCD-28F7-431D-9FCD-17397725857B}"/>
    <cellStyle name="Ввод  13 4 2 3" xfId="10042" xr:uid="{00000000-0005-0000-0000-00007C280000}"/>
    <cellStyle name="Ввод  13 4 2_APM NE Q4-2024 Intra" xfId="22431" xr:uid="{67977943-56FB-40AE-B365-85086E460A98}"/>
    <cellStyle name="Ввод  13 4 3" xfId="5899" xr:uid="{00000000-0005-0000-0000-00007E280000}"/>
    <cellStyle name="Ввод  13 4 3 2" xfId="5900" xr:uid="{00000000-0005-0000-0000-00007F280000}"/>
    <cellStyle name="Ввод  13 4 3 2 2" xfId="10045" xr:uid="{00000000-0005-0000-0000-000080280000}"/>
    <cellStyle name="Ввод  13 4 3 2_APM NE Q4-2024 Intra" xfId="22434" xr:uid="{04D1267F-B57C-4D13-B3C4-A528EC5A9554}"/>
    <cellStyle name="Ввод  13 4 3 3" xfId="10044" xr:uid="{00000000-0005-0000-0000-000081280000}"/>
    <cellStyle name="Ввод  13 4 3_APM NE Q4-2024 Intra" xfId="22433" xr:uid="{130D3F26-438F-4450-BEE7-F068BD5C1D95}"/>
    <cellStyle name="Ввод  13 4 4" xfId="5901" xr:uid="{00000000-0005-0000-0000-000083280000}"/>
    <cellStyle name="Ввод  13 4 4 2" xfId="10046" xr:uid="{00000000-0005-0000-0000-000084280000}"/>
    <cellStyle name="Ввод  13 4 4_APM NE Q4-2024 Intra" xfId="22435" xr:uid="{2065FD08-DE9E-4C7F-AEBE-B7206F73B124}"/>
    <cellStyle name="Ввод  13 4 5" xfId="10041" xr:uid="{00000000-0005-0000-0000-000085280000}"/>
    <cellStyle name="Ввод  13 4_APM NE Q4-2024 Intra" xfId="22430" xr:uid="{2FBA2BE4-B72D-4448-81F3-918E05CE76B6}"/>
    <cellStyle name="Ввод  13 5" xfId="5902" xr:uid="{00000000-0005-0000-0000-000087280000}"/>
    <cellStyle name="Ввод  13 5 2" xfId="5903" xr:uid="{00000000-0005-0000-0000-000088280000}"/>
    <cellStyle name="Ввод  13 5 2 2" xfId="10048" xr:uid="{00000000-0005-0000-0000-000089280000}"/>
    <cellStyle name="Ввод  13 5 2_APM NE Q4-2024 Intra" xfId="22437" xr:uid="{389C65F6-02DD-4492-AFA2-9AF46E3090A3}"/>
    <cellStyle name="Ввод  13 5 3" xfId="10047" xr:uid="{00000000-0005-0000-0000-00008A280000}"/>
    <cellStyle name="Ввод  13 5_APM NE Q4-2024 Intra" xfId="22436" xr:uid="{F87548C2-A071-4E8F-9FA1-F89CA931D981}"/>
    <cellStyle name="Ввод  13 6" xfId="5904" xr:uid="{00000000-0005-0000-0000-00008C280000}"/>
    <cellStyle name="Ввод  13 6 2" xfId="5905" xr:uid="{00000000-0005-0000-0000-00008D280000}"/>
    <cellStyle name="Ввод  13 6 2 2" xfId="10050" xr:uid="{00000000-0005-0000-0000-00008E280000}"/>
    <cellStyle name="Ввод  13 6 2_APM NE Q4-2024 Intra" xfId="22439" xr:uid="{0A080A80-9ED8-4F3D-977C-12266BB5E03D}"/>
    <cellStyle name="Ввод  13 6 3" xfId="10049" xr:uid="{00000000-0005-0000-0000-00008F280000}"/>
    <cellStyle name="Ввод  13 6_APM NE Q4-2024 Intra" xfId="22438" xr:uid="{8DA76914-7D26-42F6-9DDA-DD0CC8213662}"/>
    <cellStyle name="Ввод  13 7" xfId="5906" xr:uid="{00000000-0005-0000-0000-000091280000}"/>
    <cellStyle name="Ввод  13 7 2" xfId="10051" xr:uid="{00000000-0005-0000-0000-000092280000}"/>
    <cellStyle name="Ввод  13 7_APM NE Q4-2024 Intra" xfId="22440" xr:uid="{3CA10177-B6AF-44EF-ABC1-7548A59C6804}"/>
    <cellStyle name="Ввод  13 8" xfId="10028" xr:uid="{00000000-0005-0000-0000-000093280000}"/>
    <cellStyle name="Ввод  13_APM NE Q4-2024 Intra" xfId="22417" xr:uid="{51034071-048C-4B27-BDAE-808C504611E8}"/>
    <cellStyle name="Ввод  14" xfId="5907" xr:uid="{00000000-0005-0000-0000-000095280000}"/>
    <cellStyle name="Ввод  14 2" xfId="5908" xr:uid="{00000000-0005-0000-0000-000096280000}"/>
    <cellStyle name="Ввод  14 2 2" xfId="5909" xr:uid="{00000000-0005-0000-0000-000097280000}"/>
    <cellStyle name="Ввод  14 2 2 2" xfId="5910" xr:uid="{00000000-0005-0000-0000-000098280000}"/>
    <cellStyle name="Ввод  14 2 2 2 2" xfId="10055" xr:uid="{00000000-0005-0000-0000-000099280000}"/>
    <cellStyle name="Ввод  14 2 2 2_APM NE Q4-2024 Intra" xfId="22444" xr:uid="{9DFCF145-29E1-4891-89B8-26BDA61E49A2}"/>
    <cellStyle name="Ввод  14 2 2 3" xfId="10054" xr:uid="{00000000-0005-0000-0000-00009A280000}"/>
    <cellStyle name="Ввод  14 2 2_APM NE Q4-2024 Intra" xfId="22443" xr:uid="{EB8437FD-42D5-4CA2-B03B-5F57BCEAB226}"/>
    <cellStyle name="Ввод  14 2 3" xfId="5911" xr:uid="{00000000-0005-0000-0000-00009C280000}"/>
    <cellStyle name="Ввод  14 2 3 2" xfId="5912" xr:uid="{00000000-0005-0000-0000-00009D280000}"/>
    <cellStyle name="Ввод  14 2 3 2 2" xfId="10057" xr:uid="{00000000-0005-0000-0000-00009E280000}"/>
    <cellStyle name="Ввод  14 2 3 2_APM NE Q4-2024 Intra" xfId="22446" xr:uid="{81B51D1E-5A3F-4951-B2E3-3C435EDAC8CF}"/>
    <cellStyle name="Ввод  14 2 3 3" xfId="10056" xr:uid="{00000000-0005-0000-0000-00009F280000}"/>
    <cellStyle name="Ввод  14 2 3_APM NE Q4-2024 Intra" xfId="22445" xr:uid="{5214DC7E-31AF-4AE0-A77C-E46DAC07FD35}"/>
    <cellStyle name="Ввод  14 2 4" xfId="5913" xr:uid="{00000000-0005-0000-0000-0000A1280000}"/>
    <cellStyle name="Ввод  14 2 4 2" xfId="10058" xr:uid="{00000000-0005-0000-0000-0000A2280000}"/>
    <cellStyle name="Ввод  14 2 4_APM NE Q4-2024 Intra" xfId="22447" xr:uid="{A8E3C5F1-E490-4135-AA8C-37D5007272FF}"/>
    <cellStyle name="Ввод  14 2 5" xfId="10053" xr:uid="{00000000-0005-0000-0000-0000A3280000}"/>
    <cellStyle name="Ввод  14 2_APM NE Q4-2024 Intra" xfId="22442" xr:uid="{6799114D-92DA-4C1A-8C14-0BBCA2D33110}"/>
    <cellStyle name="Ввод  14 3" xfId="5914" xr:uid="{00000000-0005-0000-0000-0000A5280000}"/>
    <cellStyle name="Ввод  14 3 2" xfId="5915" xr:uid="{00000000-0005-0000-0000-0000A6280000}"/>
    <cellStyle name="Ввод  14 3 2 2" xfId="5916" xr:uid="{00000000-0005-0000-0000-0000A7280000}"/>
    <cellStyle name="Ввод  14 3 2 2 2" xfId="10061" xr:uid="{00000000-0005-0000-0000-0000A8280000}"/>
    <cellStyle name="Ввод  14 3 2 2_APM NE Q4-2024 Intra" xfId="22450" xr:uid="{D42FC99E-C2CC-4045-83F0-2F78D55F70AD}"/>
    <cellStyle name="Ввод  14 3 2 3" xfId="10060" xr:uid="{00000000-0005-0000-0000-0000A9280000}"/>
    <cellStyle name="Ввод  14 3 2_APM NE Q4-2024 Intra" xfId="22449" xr:uid="{8CA67BCF-C10B-4CE1-8AD5-87BC1AEDACEE}"/>
    <cellStyle name="Ввод  14 3 3" xfId="5917" xr:uid="{00000000-0005-0000-0000-0000AB280000}"/>
    <cellStyle name="Ввод  14 3 3 2" xfId="5918" xr:uid="{00000000-0005-0000-0000-0000AC280000}"/>
    <cellStyle name="Ввод  14 3 3 2 2" xfId="10063" xr:uid="{00000000-0005-0000-0000-0000AD280000}"/>
    <cellStyle name="Ввод  14 3 3 2_APM NE Q4-2024 Intra" xfId="22452" xr:uid="{C61B5A62-F2E3-4456-B9EF-F80DFB449C07}"/>
    <cellStyle name="Ввод  14 3 3 3" xfId="10062" xr:uid="{00000000-0005-0000-0000-0000AE280000}"/>
    <cellStyle name="Ввод  14 3 3_APM NE Q4-2024 Intra" xfId="22451" xr:uid="{8B4E6EDD-396C-4D5E-A300-F992654ACA9E}"/>
    <cellStyle name="Ввод  14 3 4" xfId="5919" xr:uid="{00000000-0005-0000-0000-0000B0280000}"/>
    <cellStyle name="Ввод  14 3 4 2" xfId="10064" xr:uid="{00000000-0005-0000-0000-0000B1280000}"/>
    <cellStyle name="Ввод  14 3 4_APM NE Q4-2024 Intra" xfId="22453" xr:uid="{8046F778-F862-4D61-B7E3-EA9C0C63D015}"/>
    <cellStyle name="Ввод  14 3 5" xfId="10059" xr:uid="{00000000-0005-0000-0000-0000B2280000}"/>
    <cellStyle name="Ввод  14 3_APM NE Q4-2024 Intra" xfId="22448" xr:uid="{C67EE49B-9633-452A-9270-2F1C2BDBC757}"/>
    <cellStyle name="Ввод  14 4" xfId="5920" xr:uid="{00000000-0005-0000-0000-0000B4280000}"/>
    <cellStyle name="Ввод  14 4 2" xfId="5921" xr:uid="{00000000-0005-0000-0000-0000B5280000}"/>
    <cellStyle name="Ввод  14 4 2 2" xfId="5922" xr:uid="{00000000-0005-0000-0000-0000B6280000}"/>
    <cellStyle name="Ввод  14 4 2 2 2" xfId="10067" xr:uid="{00000000-0005-0000-0000-0000B7280000}"/>
    <cellStyle name="Ввод  14 4 2 2_APM NE Q4-2024 Intra" xfId="22456" xr:uid="{F2A62778-29CA-48EE-A320-73C1A062E31E}"/>
    <cellStyle name="Ввод  14 4 2 3" xfId="10066" xr:uid="{00000000-0005-0000-0000-0000B8280000}"/>
    <cellStyle name="Ввод  14 4 2_APM NE Q4-2024 Intra" xfId="22455" xr:uid="{50A782BF-6D68-47C9-8447-9F8C3C0E4D83}"/>
    <cellStyle name="Ввод  14 4 3" xfId="5923" xr:uid="{00000000-0005-0000-0000-0000BA280000}"/>
    <cellStyle name="Ввод  14 4 3 2" xfId="5924" xr:uid="{00000000-0005-0000-0000-0000BB280000}"/>
    <cellStyle name="Ввод  14 4 3 2 2" xfId="10069" xr:uid="{00000000-0005-0000-0000-0000BC280000}"/>
    <cellStyle name="Ввод  14 4 3 2_APM NE Q4-2024 Intra" xfId="22458" xr:uid="{219A59CA-53E8-4480-8B93-A987567A64AF}"/>
    <cellStyle name="Ввод  14 4 3 3" xfId="10068" xr:uid="{00000000-0005-0000-0000-0000BD280000}"/>
    <cellStyle name="Ввод  14 4 3_APM NE Q4-2024 Intra" xfId="22457" xr:uid="{08355986-E334-453D-8BC4-34120421C90C}"/>
    <cellStyle name="Ввод  14 4 4" xfId="5925" xr:uid="{00000000-0005-0000-0000-0000BF280000}"/>
    <cellStyle name="Ввод  14 4 4 2" xfId="10070" xr:uid="{00000000-0005-0000-0000-0000C0280000}"/>
    <cellStyle name="Ввод  14 4 4_APM NE Q4-2024 Intra" xfId="22459" xr:uid="{FCD8051D-9D66-486D-A61F-B6B360580B19}"/>
    <cellStyle name="Ввод  14 4 5" xfId="10065" xr:uid="{00000000-0005-0000-0000-0000C1280000}"/>
    <cellStyle name="Ввод  14 4_APM NE Q4-2024 Intra" xfId="22454" xr:uid="{7427C61C-7491-40C7-B15B-0B0E5BBC0238}"/>
    <cellStyle name="Ввод  14 5" xfId="5926" xr:uid="{00000000-0005-0000-0000-0000C3280000}"/>
    <cellStyle name="Ввод  14 5 2" xfId="5927" xr:uid="{00000000-0005-0000-0000-0000C4280000}"/>
    <cellStyle name="Ввод  14 5 2 2" xfId="10072" xr:uid="{00000000-0005-0000-0000-0000C5280000}"/>
    <cellStyle name="Ввод  14 5 2_APM NE Q4-2024 Intra" xfId="22461" xr:uid="{B797D8C5-FF28-4F71-8217-76DDEF6261AE}"/>
    <cellStyle name="Ввод  14 5 3" xfId="10071" xr:uid="{00000000-0005-0000-0000-0000C6280000}"/>
    <cellStyle name="Ввод  14 5_APM NE Q4-2024 Intra" xfId="22460" xr:uid="{8AB9501B-188D-4129-8DB1-CDAF363F46D6}"/>
    <cellStyle name="Ввод  14 6" xfId="5928" xr:uid="{00000000-0005-0000-0000-0000C8280000}"/>
    <cellStyle name="Ввод  14 6 2" xfId="5929" xr:uid="{00000000-0005-0000-0000-0000C9280000}"/>
    <cellStyle name="Ввод  14 6 2 2" xfId="10074" xr:uid="{00000000-0005-0000-0000-0000CA280000}"/>
    <cellStyle name="Ввод  14 6 2_APM NE Q4-2024 Intra" xfId="22463" xr:uid="{BA2D27F8-4860-4C9F-978D-23BE63296275}"/>
    <cellStyle name="Ввод  14 6 3" xfId="10073" xr:uid="{00000000-0005-0000-0000-0000CB280000}"/>
    <cellStyle name="Ввод  14 6_APM NE Q4-2024 Intra" xfId="22462" xr:uid="{2FB1CA58-E52C-4FA7-BA8B-F63D5594E932}"/>
    <cellStyle name="Ввод  14 7" xfId="5930" xr:uid="{00000000-0005-0000-0000-0000CD280000}"/>
    <cellStyle name="Ввод  14 7 2" xfId="10075" xr:uid="{00000000-0005-0000-0000-0000CE280000}"/>
    <cellStyle name="Ввод  14 7_APM NE Q4-2024 Intra" xfId="22464" xr:uid="{A1FF51C2-A57A-4823-924A-DBD48558D815}"/>
    <cellStyle name="Ввод  14 8" xfId="10052" xr:uid="{00000000-0005-0000-0000-0000CF280000}"/>
    <cellStyle name="Ввод  14_APM NE Q4-2024 Intra" xfId="22441" xr:uid="{F603F548-0692-4563-9C12-8F3AF17D5DDB}"/>
    <cellStyle name="Ввод  15" xfId="5931" xr:uid="{00000000-0005-0000-0000-0000D1280000}"/>
    <cellStyle name="Ввод  15 2" xfId="5932" xr:uid="{00000000-0005-0000-0000-0000D2280000}"/>
    <cellStyle name="Ввод  15 2 2" xfId="5933" xr:uid="{00000000-0005-0000-0000-0000D3280000}"/>
    <cellStyle name="Ввод  15 2 2 2" xfId="10078" xr:uid="{00000000-0005-0000-0000-0000D4280000}"/>
    <cellStyle name="Ввод  15 2 2_APM NE Q4-2024 Intra" xfId="22467" xr:uid="{441D18C6-4A76-4DBC-BD8B-6521402FA1E0}"/>
    <cellStyle name="Ввод  15 2 3" xfId="10077" xr:uid="{00000000-0005-0000-0000-0000D5280000}"/>
    <cellStyle name="Ввод  15 2_APM NE Q4-2024 Intra" xfId="22466" xr:uid="{9849E7C6-4F56-4CAB-97EB-82CB3529F532}"/>
    <cellStyle name="Ввод  15 3" xfId="5934" xr:uid="{00000000-0005-0000-0000-0000D7280000}"/>
    <cellStyle name="Ввод  15 3 2" xfId="5935" xr:uid="{00000000-0005-0000-0000-0000D8280000}"/>
    <cellStyle name="Ввод  15 3 2 2" xfId="10080" xr:uid="{00000000-0005-0000-0000-0000D9280000}"/>
    <cellStyle name="Ввод  15 3 2_APM NE Q4-2024 Intra" xfId="22469" xr:uid="{D1C8B753-3C83-4392-ADD2-D7FEB0942FB2}"/>
    <cellStyle name="Ввод  15 3 3" xfId="10079" xr:uid="{00000000-0005-0000-0000-0000DA280000}"/>
    <cellStyle name="Ввод  15 3_APM NE Q4-2024 Intra" xfId="22468" xr:uid="{0E1055EE-A30E-4D79-BC90-BFC727994AAA}"/>
    <cellStyle name="Ввод  15 4" xfId="5936" xr:uid="{00000000-0005-0000-0000-0000DC280000}"/>
    <cellStyle name="Ввод  15 4 2" xfId="10081" xr:uid="{00000000-0005-0000-0000-0000DD280000}"/>
    <cellStyle name="Ввод  15 4_APM NE Q4-2024 Intra" xfId="22470" xr:uid="{EA67B733-B60D-4CA4-9BC2-C1DF5EAE5D44}"/>
    <cellStyle name="Ввод  15 5" xfId="10076" xr:uid="{00000000-0005-0000-0000-0000DE280000}"/>
    <cellStyle name="Ввод  15_APM NE Q4-2024 Intra" xfId="22465" xr:uid="{922DA3A4-47BE-46D6-932F-9BF990432817}"/>
    <cellStyle name="Ввод  16" xfId="5937" xr:uid="{00000000-0005-0000-0000-0000E0280000}"/>
    <cellStyle name="Ввод  16 2" xfId="5938" xr:uid="{00000000-0005-0000-0000-0000E1280000}"/>
    <cellStyle name="Ввод  16 2 2" xfId="5939" xr:uid="{00000000-0005-0000-0000-0000E2280000}"/>
    <cellStyle name="Ввод  16 2 2 2" xfId="10084" xr:uid="{00000000-0005-0000-0000-0000E3280000}"/>
    <cellStyle name="Ввод  16 2 2_APM NE Q4-2024 Intra" xfId="22473" xr:uid="{F1EA1C9B-E842-4FC2-83F2-0B5E733AED87}"/>
    <cellStyle name="Ввод  16 2 3" xfId="10083" xr:uid="{00000000-0005-0000-0000-0000E4280000}"/>
    <cellStyle name="Ввод  16 2_APM NE Q4-2024 Intra" xfId="22472" xr:uid="{7A40FF62-BE62-4ECA-A2DF-9FE9A7248A21}"/>
    <cellStyle name="Ввод  16 3" xfId="5940" xr:uid="{00000000-0005-0000-0000-0000E6280000}"/>
    <cellStyle name="Ввод  16 3 2" xfId="5941" xr:uid="{00000000-0005-0000-0000-0000E7280000}"/>
    <cellStyle name="Ввод  16 3 2 2" xfId="10086" xr:uid="{00000000-0005-0000-0000-0000E8280000}"/>
    <cellStyle name="Ввод  16 3 2_APM NE Q4-2024 Intra" xfId="22475" xr:uid="{835DE685-D23F-4A85-BA82-87677AAE3D66}"/>
    <cellStyle name="Ввод  16 3 3" xfId="10085" xr:uid="{00000000-0005-0000-0000-0000E9280000}"/>
    <cellStyle name="Ввод  16 3_APM NE Q4-2024 Intra" xfId="22474" xr:uid="{31A688DE-DE69-43B9-9E76-8077A0CBCA0F}"/>
    <cellStyle name="Ввод  16 4" xfId="5942" xr:uid="{00000000-0005-0000-0000-0000EB280000}"/>
    <cellStyle name="Ввод  16 4 2" xfId="10087" xr:uid="{00000000-0005-0000-0000-0000EC280000}"/>
    <cellStyle name="Ввод  16 4_APM NE Q4-2024 Intra" xfId="22476" xr:uid="{3DC812B6-8B6D-4FA8-9421-E17CC16E6B88}"/>
    <cellStyle name="Ввод  16 5" xfId="10082" xr:uid="{00000000-0005-0000-0000-0000ED280000}"/>
    <cellStyle name="Ввод  16_APM NE Q4-2024 Intra" xfId="22471" xr:uid="{A683C81F-AE0D-4EDA-8550-88125E1BB98F}"/>
    <cellStyle name="Ввод  17" xfId="5943" xr:uid="{00000000-0005-0000-0000-0000EF280000}"/>
    <cellStyle name="Ввод  17 2" xfId="5944" xr:uid="{00000000-0005-0000-0000-0000F0280000}"/>
    <cellStyle name="Ввод  17 2 2" xfId="10089" xr:uid="{00000000-0005-0000-0000-0000F1280000}"/>
    <cellStyle name="Ввод  17 2_APM NE Q4-2024 Intra" xfId="22478" xr:uid="{9071718C-1464-4585-9BB4-410C81489A1C}"/>
    <cellStyle name="Ввод  17 3" xfId="10088" xr:uid="{00000000-0005-0000-0000-0000F2280000}"/>
    <cellStyle name="Ввод  17_APM NE Q4-2024 Intra" xfId="22477" xr:uid="{CEAB2D7C-C6FE-4FD2-AA0F-105BCB4C2842}"/>
    <cellStyle name="Ввод  18" xfId="5945" xr:uid="{00000000-0005-0000-0000-0000F4280000}"/>
    <cellStyle name="Ввод  18 2" xfId="5946" xr:uid="{00000000-0005-0000-0000-0000F5280000}"/>
    <cellStyle name="Ввод  18 2 2" xfId="10091" xr:uid="{00000000-0005-0000-0000-0000F6280000}"/>
    <cellStyle name="Ввод  18 2_APM NE Q4-2024 Intra" xfId="22480" xr:uid="{58207C80-ACD9-4793-A371-5334EE72CC83}"/>
    <cellStyle name="Ввод  18 3" xfId="10090" xr:uid="{00000000-0005-0000-0000-0000F7280000}"/>
    <cellStyle name="Ввод  18_APM NE Q4-2024 Intra" xfId="22479" xr:uid="{77C75A7C-DEFF-4F52-BE89-DFC522964A2A}"/>
    <cellStyle name="Ввод  19" xfId="5947" xr:uid="{00000000-0005-0000-0000-0000F9280000}"/>
    <cellStyle name="Ввод  19 2" xfId="10092" xr:uid="{00000000-0005-0000-0000-0000FA280000}"/>
    <cellStyle name="Ввод  19_APM NE Q4-2024 Intra" xfId="22481" xr:uid="{C9B1A97C-9500-4E03-90F2-533730B4BE6B}"/>
    <cellStyle name="Ввод  2" xfId="5948" xr:uid="{00000000-0005-0000-0000-0000FB280000}"/>
    <cellStyle name="Ввод  2 2" xfId="5949" xr:uid="{00000000-0005-0000-0000-0000FC280000}"/>
    <cellStyle name="Ввод  2 2 2" xfId="5950" xr:uid="{00000000-0005-0000-0000-0000FD280000}"/>
    <cellStyle name="Ввод  2 2 2 2" xfId="5951" xr:uid="{00000000-0005-0000-0000-0000FE280000}"/>
    <cellStyle name="Ввод  2 2 2 2 2" xfId="5952" xr:uid="{00000000-0005-0000-0000-0000FF280000}"/>
    <cellStyle name="Ввод  2 2 2 2 2 2" xfId="10097" xr:uid="{00000000-0005-0000-0000-000000290000}"/>
    <cellStyle name="Ввод  2 2 2 2 2_APM NE Q4-2024 Intra" xfId="22486" xr:uid="{C0F44112-49A6-40EA-926A-A1471DA17B27}"/>
    <cellStyle name="Ввод  2 2 2 2 3" xfId="10096" xr:uid="{00000000-0005-0000-0000-000001290000}"/>
    <cellStyle name="Ввод  2 2 2 2_APM NE Q4-2024 Intra" xfId="22485" xr:uid="{68199E41-087D-4DF5-AECC-31ED4DD11FE3}"/>
    <cellStyle name="Ввод  2 2 2 3" xfId="5953" xr:uid="{00000000-0005-0000-0000-000003290000}"/>
    <cellStyle name="Ввод  2 2 2 3 2" xfId="5954" xr:uid="{00000000-0005-0000-0000-000004290000}"/>
    <cellStyle name="Ввод  2 2 2 3 2 2" xfId="10099" xr:uid="{00000000-0005-0000-0000-000005290000}"/>
    <cellStyle name="Ввод  2 2 2 3 2_APM NE Q4-2024 Intra" xfId="22488" xr:uid="{8360E520-2691-4ADF-AF82-498796E596FD}"/>
    <cellStyle name="Ввод  2 2 2 3 3" xfId="10098" xr:uid="{00000000-0005-0000-0000-000006290000}"/>
    <cellStyle name="Ввод  2 2 2 3_APM NE Q4-2024 Intra" xfId="22487" xr:uid="{CEB06262-4C07-4DBA-A9C0-0255B5EB7D91}"/>
    <cellStyle name="Ввод  2 2 2 4" xfId="5955" xr:uid="{00000000-0005-0000-0000-000008290000}"/>
    <cellStyle name="Ввод  2 2 2 4 2" xfId="10100" xr:uid="{00000000-0005-0000-0000-000009290000}"/>
    <cellStyle name="Ввод  2 2 2 4_APM NE Q4-2024 Intra" xfId="22489" xr:uid="{0F4D631E-977F-4486-B266-3CA60139E8C6}"/>
    <cellStyle name="Ввод  2 2 2 5" xfId="10095" xr:uid="{00000000-0005-0000-0000-00000A290000}"/>
    <cellStyle name="Ввод  2 2 2_APM NE Q4-2024 Intra" xfId="22484" xr:uid="{DA66BF95-4883-4022-91B8-66644F1E7F04}"/>
    <cellStyle name="Ввод  2 2 3" xfId="5956" xr:uid="{00000000-0005-0000-0000-00000C290000}"/>
    <cellStyle name="Ввод  2 2 3 2" xfId="5957" xr:uid="{00000000-0005-0000-0000-00000D290000}"/>
    <cellStyle name="Ввод  2 2 3 2 2" xfId="5958" xr:uid="{00000000-0005-0000-0000-00000E290000}"/>
    <cellStyle name="Ввод  2 2 3 2 2 2" xfId="10103" xr:uid="{00000000-0005-0000-0000-00000F290000}"/>
    <cellStyle name="Ввод  2 2 3 2 2_APM NE Q4-2024 Intra" xfId="22492" xr:uid="{C4D2E3CC-77EC-43CE-80CE-C84BACBB0149}"/>
    <cellStyle name="Ввод  2 2 3 2 3" xfId="10102" xr:uid="{00000000-0005-0000-0000-000010290000}"/>
    <cellStyle name="Ввод  2 2 3 2_APM NE Q4-2024 Intra" xfId="22491" xr:uid="{64BCEED7-CCBA-467C-90B2-9AA7EC8BD7A4}"/>
    <cellStyle name="Ввод  2 2 3 3" xfId="5959" xr:uid="{00000000-0005-0000-0000-000012290000}"/>
    <cellStyle name="Ввод  2 2 3 3 2" xfId="5960" xr:uid="{00000000-0005-0000-0000-000013290000}"/>
    <cellStyle name="Ввод  2 2 3 3 2 2" xfId="10105" xr:uid="{00000000-0005-0000-0000-000014290000}"/>
    <cellStyle name="Ввод  2 2 3 3 2_APM NE Q4-2024 Intra" xfId="22494" xr:uid="{BBD2FE78-4C56-408D-A7E9-7F527359775C}"/>
    <cellStyle name="Ввод  2 2 3 3 3" xfId="10104" xr:uid="{00000000-0005-0000-0000-000015290000}"/>
    <cellStyle name="Ввод  2 2 3 3_APM NE Q4-2024 Intra" xfId="22493" xr:uid="{16BA490A-F185-4ED1-8AA1-95472A09B08A}"/>
    <cellStyle name="Ввод  2 2 3 4" xfId="5961" xr:uid="{00000000-0005-0000-0000-000017290000}"/>
    <cellStyle name="Ввод  2 2 3 4 2" xfId="10106" xr:uid="{00000000-0005-0000-0000-000018290000}"/>
    <cellStyle name="Ввод  2 2 3 4_APM NE Q4-2024 Intra" xfId="22495" xr:uid="{B0BAA516-F354-41E5-9140-A83AECE119D6}"/>
    <cellStyle name="Ввод  2 2 3 5" xfId="10101" xr:uid="{00000000-0005-0000-0000-000019290000}"/>
    <cellStyle name="Ввод  2 2 3_APM NE Q4-2024 Intra" xfId="22490" xr:uid="{7AD6CF7A-4AAB-4DF0-92E5-169E239B69A2}"/>
    <cellStyle name="Ввод  2 2 4" xfId="5962" xr:uid="{00000000-0005-0000-0000-00001B290000}"/>
    <cellStyle name="Ввод  2 2 4 2" xfId="5963" xr:uid="{00000000-0005-0000-0000-00001C290000}"/>
    <cellStyle name="Ввод  2 2 4 2 2" xfId="10108" xr:uid="{00000000-0005-0000-0000-00001D290000}"/>
    <cellStyle name="Ввод  2 2 4 2_APM NE Q4-2024 Intra" xfId="22497" xr:uid="{F99D665D-BCEC-4CB4-93BB-17010BF23C5E}"/>
    <cellStyle name="Ввод  2 2 4 3" xfId="10107" xr:uid="{00000000-0005-0000-0000-00001E290000}"/>
    <cellStyle name="Ввод  2 2 4_APM NE Q4-2024 Intra" xfId="22496" xr:uid="{AF7A3A0F-04B9-45F2-B88D-5230CA6E2B06}"/>
    <cellStyle name="Ввод  2 2 5" xfId="5964" xr:uid="{00000000-0005-0000-0000-000020290000}"/>
    <cellStyle name="Ввод  2 2 5 2" xfId="5965" xr:uid="{00000000-0005-0000-0000-000021290000}"/>
    <cellStyle name="Ввод  2 2 5 2 2" xfId="10110" xr:uid="{00000000-0005-0000-0000-000022290000}"/>
    <cellStyle name="Ввод  2 2 5 2_APM NE Q4-2024 Intra" xfId="22499" xr:uid="{78001FC7-88B6-4ACF-BDAC-EC34F4035BD3}"/>
    <cellStyle name="Ввод  2 2 5 3" xfId="10109" xr:uid="{00000000-0005-0000-0000-000023290000}"/>
    <cellStyle name="Ввод  2 2 5_APM NE Q4-2024 Intra" xfId="22498" xr:uid="{92038DC6-E20F-45E6-8452-9DF702FF9190}"/>
    <cellStyle name="Ввод  2 2 6" xfId="5966" xr:uid="{00000000-0005-0000-0000-000025290000}"/>
    <cellStyle name="Ввод  2 2 6 2" xfId="10111" xr:uid="{00000000-0005-0000-0000-000026290000}"/>
    <cellStyle name="Ввод  2 2 6_APM NE Q4-2024 Intra" xfId="22500" xr:uid="{EBDD5047-C179-49B8-8E1E-936DFE13EB55}"/>
    <cellStyle name="Ввод  2 2 7" xfId="10094" xr:uid="{00000000-0005-0000-0000-000027290000}"/>
    <cellStyle name="Ввод  2 2_APM NE Q4-2024 Intra" xfId="22483" xr:uid="{BF289FEC-5467-46E6-A9DA-C6698E19006D}"/>
    <cellStyle name="Ввод  2 3" xfId="5967" xr:uid="{00000000-0005-0000-0000-000029290000}"/>
    <cellStyle name="Ввод  2 3 2" xfId="5968" xr:uid="{00000000-0005-0000-0000-00002A290000}"/>
    <cellStyle name="Ввод  2 3 2 2" xfId="5969" xr:uid="{00000000-0005-0000-0000-00002B290000}"/>
    <cellStyle name="Ввод  2 3 2 2 2" xfId="10114" xr:uid="{00000000-0005-0000-0000-00002C290000}"/>
    <cellStyle name="Ввод  2 3 2 2_APM NE Q4-2024 Intra" xfId="22503" xr:uid="{9FD83BCB-87D3-408A-8A9F-D0312E4384AC}"/>
    <cellStyle name="Ввод  2 3 2 3" xfId="10113" xr:uid="{00000000-0005-0000-0000-00002D290000}"/>
    <cellStyle name="Ввод  2 3 2_APM NE Q4-2024 Intra" xfId="22502" xr:uid="{3D2DE0DE-61ED-402D-96C1-1839FDAC2D9F}"/>
    <cellStyle name="Ввод  2 3 3" xfId="5970" xr:uid="{00000000-0005-0000-0000-00002F290000}"/>
    <cellStyle name="Ввод  2 3 3 2" xfId="5971" xr:uid="{00000000-0005-0000-0000-000030290000}"/>
    <cellStyle name="Ввод  2 3 3 2 2" xfId="10116" xr:uid="{00000000-0005-0000-0000-000031290000}"/>
    <cellStyle name="Ввод  2 3 3 2_APM NE Q4-2024 Intra" xfId="22505" xr:uid="{774EDDEF-CA5B-4E38-9394-8B3B8F2F896A}"/>
    <cellStyle name="Ввод  2 3 3 3" xfId="10115" xr:uid="{00000000-0005-0000-0000-000032290000}"/>
    <cellStyle name="Ввод  2 3 3_APM NE Q4-2024 Intra" xfId="22504" xr:uid="{0596C413-E45F-4CD3-B576-A779D9CF9D7E}"/>
    <cellStyle name="Ввод  2 3 4" xfId="5972" xr:uid="{00000000-0005-0000-0000-000034290000}"/>
    <cellStyle name="Ввод  2 3 4 2" xfId="10117" xr:uid="{00000000-0005-0000-0000-000035290000}"/>
    <cellStyle name="Ввод  2 3 4_APM NE Q4-2024 Intra" xfId="22506" xr:uid="{BBC509C5-0C03-4A97-A7B9-9306556F89F3}"/>
    <cellStyle name="Ввод  2 3 5" xfId="10112" xr:uid="{00000000-0005-0000-0000-000036290000}"/>
    <cellStyle name="Ввод  2 3_APM NE Q4-2024 Intra" xfId="22501" xr:uid="{868D40E7-EC6E-4EA7-A865-271B86189F3E}"/>
    <cellStyle name="Ввод  2 4" xfId="5973" xr:uid="{00000000-0005-0000-0000-000038290000}"/>
    <cellStyle name="Ввод  2 4 2" xfId="5974" xr:uid="{00000000-0005-0000-0000-000039290000}"/>
    <cellStyle name="Ввод  2 4 2 2" xfId="5975" xr:uid="{00000000-0005-0000-0000-00003A290000}"/>
    <cellStyle name="Ввод  2 4 2 2 2" xfId="10120" xr:uid="{00000000-0005-0000-0000-00003B290000}"/>
    <cellStyle name="Ввод  2 4 2 2_APM NE Q4-2024 Intra" xfId="22509" xr:uid="{0B3963A5-2618-46F8-99FC-C76DF1B324E5}"/>
    <cellStyle name="Ввод  2 4 2 3" xfId="10119" xr:uid="{00000000-0005-0000-0000-00003C290000}"/>
    <cellStyle name="Ввод  2 4 2_APM NE Q4-2024 Intra" xfId="22508" xr:uid="{3ABBDBBD-83C8-4EC5-8B4D-0E495B24E09A}"/>
    <cellStyle name="Ввод  2 4 3" xfId="5976" xr:uid="{00000000-0005-0000-0000-00003E290000}"/>
    <cellStyle name="Ввод  2 4 3 2" xfId="5977" xr:uid="{00000000-0005-0000-0000-00003F290000}"/>
    <cellStyle name="Ввод  2 4 3 2 2" xfId="10122" xr:uid="{00000000-0005-0000-0000-000040290000}"/>
    <cellStyle name="Ввод  2 4 3 2_APM NE Q4-2024 Intra" xfId="22511" xr:uid="{A2A86BD1-FF7E-4E94-AF08-4724E1D7EB18}"/>
    <cellStyle name="Ввод  2 4 3 3" xfId="10121" xr:uid="{00000000-0005-0000-0000-000041290000}"/>
    <cellStyle name="Ввод  2 4 3_APM NE Q4-2024 Intra" xfId="22510" xr:uid="{3D69489A-369E-4C2B-84A6-B957F1D5EBFA}"/>
    <cellStyle name="Ввод  2 4 4" xfId="5978" xr:uid="{00000000-0005-0000-0000-000043290000}"/>
    <cellStyle name="Ввод  2 4 4 2" xfId="10123" xr:uid="{00000000-0005-0000-0000-000044290000}"/>
    <cellStyle name="Ввод  2 4 4_APM NE Q4-2024 Intra" xfId="22512" xr:uid="{19C7F25A-6780-4332-8C11-04740B5F2CB3}"/>
    <cellStyle name="Ввод  2 4 5" xfId="10118" xr:uid="{00000000-0005-0000-0000-000045290000}"/>
    <cellStyle name="Ввод  2 4_APM NE Q4-2024 Intra" xfId="22507" xr:uid="{F350C291-C835-4BD7-85FB-2BBB9BF3E859}"/>
    <cellStyle name="Ввод  2 5" xfId="5979" xr:uid="{00000000-0005-0000-0000-000047290000}"/>
    <cellStyle name="Ввод  2 5 2" xfId="5980" xr:uid="{00000000-0005-0000-0000-000048290000}"/>
    <cellStyle name="Ввод  2 5 2 2" xfId="10125" xr:uid="{00000000-0005-0000-0000-000049290000}"/>
    <cellStyle name="Ввод  2 5 2_APM NE Q4-2024 Intra" xfId="22514" xr:uid="{6160C85B-0F04-46C8-880F-D4E08682D46B}"/>
    <cellStyle name="Ввод  2 5 3" xfId="10124" xr:uid="{00000000-0005-0000-0000-00004A290000}"/>
    <cellStyle name="Ввод  2 5_APM NE Q4-2024 Intra" xfId="22513" xr:uid="{D60746A6-D922-431E-A51F-E986A6A40689}"/>
    <cellStyle name="Ввод  2 6" xfId="5981" xr:uid="{00000000-0005-0000-0000-00004C290000}"/>
    <cellStyle name="Ввод  2 6 2" xfId="5982" xr:uid="{00000000-0005-0000-0000-00004D290000}"/>
    <cellStyle name="Ввод  2 6 2 2" xfId="10127" xr:uid="{00000000-0005-0000-0000-00004E290000}"/>
    <cellStyle name="Ввод  2 6 2_APM NE Q4-2024 Intra" xfId="22516" xr:uid="{8F138C1B-5A43-4088-AF53-D618718D58BC}"/>
    <cellStyle name="Ввод  2 6 3" xfId="10126" xr:uid="{00000000-0005-0000-0000-00004F290000}"/>
    <cellStyle name="Ввод  2 6_APM NE Q4-2024 Intra" xfId="22515" xr:uid="{BE26CA0A-9006-4430-87A7-9C66706BBC4A}"/>
    <cellStyle name="Ввод  2 7" xfId="5983" xr:uid="{00000000-0005-0000-0000-000051290000}"/>
    <cellStyle name="Ввод  2 7 2" xfId="10128" xr:uid="{00000000-0005-0000-0000-000052290000}"/>
    <cellStyle name="Ввод  2 7_APM NE Q4-2024 Intra" xfId="22517" xr:uid="{87DD82F1-E6BC-419F-835D-BE4D9FBB89BA}"/>
    <cellStyle name="Ввод  2 8" xfId="10093" xr:uid="{00000000-0005-0000-0000-000053290000}"/>
    <cellStyle name="Ввод  2_APM NE Q4-2024 Intra" xfId="22482" xr:uid="{BB318980-FA25-40BE-B2C9-4CFA7AA82C68}"/>
    <cellStyle name="Ввод  20" xfId="9955" xr:uid="{00000000-0005-0000-0000-000055290000}"/>
    <cellStyle name="Ввод  3" xfId="5984" xr:uid="{00000000-0005-0000-0000-000056290000}"/>
    <cellStyle name="Ввод  3 2" xfId="5985" xr:uid="{00000000-0005-0000-0000-000057290000}"/>
    <cellStyle name="Ввод  3 2 2" xfId="5986" xr:uid="{00000000-0005-0000-0000-000058290000}"/>
    <cellStyle name="Ввод  3 2 2 2" xfId="5987" xr:uid="{00000000-0005-0000-0000-000059290000}"/>
    <cellStyle name="Ввод  3 2 2 2 2" xfId="10132" xr:uid="{00000000-0005-0000-0000-00005A290000}"/>
    <cellStyle name="Ввод  3 2 2 2_APM NE Q4-2024 Intra" xfId="22521" xr:uid="{8AA1A1B7-2865-45EE-A601-03B945290E0D}"/>
    <cellStyle name="Ввод  3 2 2 3" xfId="10131" xr:uid="{00000000-0005-0000-0000-00005B290000}"/>
    <cellStyle name="Ввод  3 2 2_APM NE Q4-2024 Intra" xfId="22520" xr:uid="{202021C8-C3EB-4259-A45F-4F069F03901D}"/>
    <cellStyle name="Ввод  3 2 3" xfId="5988" xr:uid="{00000000-0005-0000-0000-00005D290000}"/>
    <cellStyle name="Ввод  3 2 3 2" xfId="5989" xr:uid="{00000000-0005-0000-0000-00005E290000}"/>
    <cellStyle name="Ввод  3 2 3 2 2" xfId="10134" xr:uid="{00000000-0005-0000-0000-00005F290000}"/>
    <cellStyle name="Ввод  3 2 3 2_APM NE Q4-2024 Intra" xfId="22523" xr:uid="{B6749371-B25E-4B2F-B8B1-44E19BDB08E4}"/>
    <cellStyle name="Ввод  3 2 3 3" xfId="10133" xr:uid="{00000000-0005-0000-0000-000060290000}"/>
    <cellStyle name="Ввод  3 2 3_APM NE Q4-2024 Intra" xfId="22522" xr:uid="{6A3746EC-823C-4F7B-BB97-5B227EA20F30}"/>
    <cellStyle name="Ввод  3 2 4" xfId="5990" xr:uid="{00000000-0005-0000-0000-000062290000}"/>
    <cellStyle name="Ввод  3 2 4 2" xfId="10135" xr:uid="{00000000-0005-0000-0000-000063290000}"/>
    <cellStyle name="Ввод  3 2 4_APM NE Q4-2024 Intra" xfId="22524" xr:uid="{1D35F8E8-19AA-401C-9BEB-3010196A7AFD}"/>
    <cellStyle name="Ввод  3 2 5" xfId="10130" xr:uid="{00000000-0005-0000-0000-000064290000}"/>
    <cellStyle name="Ввод  3 2_APM NE Q4-2024 Intra" xfId="22519" xr:uid="{0DE7449C-5D77-414D-B7BD-2E90931A1BBA}"/>
    <cellStyle name="Ввод  3 3" xfId="5991" xr:uid="{00000000-0005-0000-0000-000066290000}"/>
    <cellStyle name="Ввод  3 3 2" xfId="5992" xr:uid="{00000000-0005-0000-0000-000067290000}"/>
    <cellStyle name="Ввод  3 3 2 2" xfId="5993" xr:uid="{00000000-0005-0000-0000-000068290000}"/>
    <cellStyle name="Ввод  3 3 2 2 2" xfId="10138" xr:uid="{00000000-0005-0000-0000-000069290000}"/>
    <cellStyle name="Ввод  3 3 2 2_APM NE Q4-2024 Intra" xfId="22527" xr:uid="{622F0167-468A-4C93-ADC0-898BD7F93E0B}"/>
    <cellStyle name="Ввод  3 3 2 3" xfId="10137" xr:uid="{00000000-0005-0000-0000-00006A290000}"/>
    <cellStyle name="Ввод  3 3 2_APM NE Q4-2024 Intra" xfId="22526" xr:uid="{F7944FAE-2752-42BD-A8D3-EF088ADDBAAD}"/>
    <cellStyle name="Ввод  3 3 3" xfId="5994" xr:uid="{00000000-0005-0000-0000-00006C290000}"/>
    <cellStyle name="Ввод  3 3 3 2" xfId="5995" xr:uid="{00000000-0005-0000-0000-00006D290000}"/>
    <cellStyle name="Ввод  3 3 3 2 2" xfId="10140" xr:uid="{00000000-0005-0000-0000-00006E290000}"/>
    <cellStyle name="Ввод  3 3 3 2_APM NE Q4-2024 Intra" xfId="22529" xr:uid="{7D170278-9D9A-426B-8C43-A0AFC9EE69C7}"/>
    <cellStyle name="Ввод  3 3 3 3" xfId="10139" xr:uid="{00000000-0005-0000-0000-00006F290000}"/>
    <cellStyle name="Ввод  3 3 3_APM NE Q4-2024 Intra" xfId="22528" xr:uid="{70C65E91-9CC9-42CC-8BA0-D160C9B86DD3}"/>
    <cellStyle name="Ввод  3 3 4" xfId="5996" xr:uid="{00000000-0005-0000-0000-000071290000}"/>
    <cellStyle name="Ввод  3 3 4 2" xfId="10141" xr:uid="{00000000-0005-0000-0000-000072290000}"/>
    <cellStyle name="Ввод  3 3 4_APM NE Q4-2024 Intra" xfId="22530" xr:uid="{BABFF0DE-5653-495D-9439-0C448594536E}"/>
    <cellStyle name="Ввод  3 3 5" xfId="10136" xr:uid="{00000000-0005-0000-0000-000073290000}"/>
    <cellStyle name="Ввод  3 3_APM NE Q4-2024 Intra" xfId="22525" xr:uid="{6E691BC0-4AE2-4431-9513-EE4A6B21615B}"/>
    <cellStyle name="Ввод  3 4" xfId="5997" xr:uid="{00000000-0005-0000-0000-000075290000}"/>
    <cellStyle name="Ввод  3 4 2" xfId="5998" xr:uid="{00000000-0005-0000-0000-000076290000}"/>
    <cellStyle name="Ввод  3 4 2 2" xfId="10143" xr:uid="{00000000-0005-0000-0000-000077290000}"/>
    <cellStyle name="Ввод  3 4 2_APM NE Q4-2024 Intra" xfId="22532" xr:uid="{30AC20D8-F8BE-4DD2-84B4-C270D2875A96}"/>
    <cellStyle name="Ввод  3 4 3" xfId="10142" xr:uid="{00000000-0005-0000-0000-000078290000}"/>
    <cellStyle name="Ввод  3 4_APM NE Q4-2024 Intra" xfId="22531" xr:uid="{741093DB-4920-4B55-BE9D-50D0460753E9}"/>
    <cellStyle name="Ввод  3 5" xfId="5999" xr:uid="{00000000-0005-0000-0000-00007A290000}"/>
    <cellStyle name="Ввод  3 5 2" xfId="6000" xr:uid="{00000000-0005-0000-0000-00007B290000}"/>
    <cellStyle name="Ввод  3 5 2 2" xfId="10145" xr:uid="{00000000-0005-0000-0000-00007C290000}"/>
    <cellStyle name="Ввод  3 5 2_APM NE Q4-2024 Intra" xfId="22534" xr:uid="{18C3F346-B6A3-4FE3-85DD-61B32260B1F0}"/>
    <cellStyle name="Ввод  3 5 3" xfId="10144" xr:uid="{00000000-0005-0000-0000-00007D290000}"/>
    <cellStyle name="Ввод  3 5_APM NE Q4-2024 Intra" xfId="22533" xr:uid="{813666BC-9D6B-4A65-8B06-296E56056A88}"/>
    <cellStyle name="Ввод  3 6" xfId="6001" xr:uid="{00000000-0005-0000-0000-00007F290000}"/>
    <cellStyle name="Ввод  3 6 2" xfId="10146" xr:uid="{00000000-0005-0000-0000-000080290000}"/>
    <cellStyle name="Ввод  3 6_APM NE Q4-2024 Intra" xfId="22535" xr:uid="{E9C3BAD9-4675-4590-9430-984E4600FD6F}"/>
    <cellStyle name="Ввод  3 7" xfId="10129" xr:uid="{00000000-0005-0000-0000-000081290000}"/>
    <cellStyle name="Ввод  3_APM NE Q4-2024 Intra" xfId="22518" xr:uid="{0948DA50-06BD-4BB0-8872-4B73AA5A2C42}"/>
    <cellStyle name="Ввод  4" xfId="6002" xr:uid="{00000000-0005-0000-0000-000083290000}"/>
    <cellStyle name="Ввод  4 2" xfId="6003" xr:uid="{00000000-0005-0000-0000-000084290000}"/>
    <cellStyle name="Ввод  4 2 2" xfId="6004" xr:uid="{00000000-0005-0000-0000-000085290000}"/>
    <cellStyle name="Ввод  4 2 2 2" xfId="6005" xr:uid="{00000000-0005-0000-0000-000086290000}"/>
    <cellStyle name="Ввод  4 2 2 2 2" xfId="10150" xr:uid="{00000000-0005-0000-0000-000087290000}"/>
    <cellStyle name="Ввод  4 2 2 2_APM NE Q4-2024 Intra" xfId="22539" xr:uid="{5E100934-50FD-408C-B390-E88B2AC6D9B6}"/>
    <cellStyle name="Ввод  4 2 2 3" xfId="10149" xr:uid="{00000000-0005-0000-0000-000088290000}"/>
    <cellStyle name="Ввод  4 2 2_APM NE Q4-2024 Intra" xfId="22538" xr:uid="{10F6ADD2-043C-40ED-970D-1DD42804A931}"/>
    <cellStyle name="Ввод  4 2 3" xfId="6006" xr:uid="{00000000-0005-0000-0000-00008A290000}"/>
    <cellStyle name="Ввод  4 2 3 2" xfId="6007" xr:uid="{00000000-0005-0000-0000-00008B290000}"/>
    <cellStyle name="Ввод  4 2 3 2 2" xfId="10152" xr:uid="{00000000-0005-0000-0000-00008C290000}"/>
    <cellStyle name="Ввод  4 2 3 2_APM NE Q4-2024 Intra" xfId="22541" xr:uid="{A5FFDC8B-94C8-4C7B-A88E-456C3D0F4AD9}"/>
    <cellStyle name="Ввод  4 2 3 3" xfId="10151" xr:uid="{00000000-0005-0000-0000-00008D290000}"/>
    <cellStyle name="Ввод  4 2 3_APM NE Q4-2024 Intra" xfId="22540" xr:uid="{2A835840-BEB1-4E7C-AA5E-D79DBE119F2B}"/>
    <cellStyle name="Ввод  4 2 4" xfId="6008" xr:uid="{00000000-0005-0000-0000-00008F290000}"/>
    <cellStyle name="Ввод  4 2 4 2" xfId="10153" xr:uid="{00000000-0005-0000-0000-000090290000}"/>
    <cellStyle name="Ввод  4 2 4_APM NE Q4-2024 Intra" xfId="22542" xr:uid="{AFC4FB0F-C9C9-41AE-98EF-C76B6B83AFD5}"/>
    <cellStyle name="Ввод  4 2 5" xfId="10148" xr:uid="{00000000-0005-0000-0000-000091290000}"/>
    <cellStyle name="Ввод  4 2_APM NE Q4-2024 Intra" xfId="22537" xr:uid="{74D67B76-3165-4973-9CD4-735194AE942F}"/>
    <cellStyle name="Ввод  4 3" xfId="6009" xr:uid="{00000000-0005-0000-0000-000093290000}"/>
    <cellStyle name="Ввод  4 3 2" xfId="6010" xr:uid="{00000000-0005-0000-0000-000094290000}"/>
    <cellStyle name="Ввод  4 3 2 2" xfId="6011" xr:uid="{00000000-0005-0000-0000-000095290000}"/>
    <cellStyle name="Ввод  4 3 2 2 2" xfId="10156" xr:uid="{00000000-0005-0000-0000-000096290000}"/>
    <cellStyle name="Ввод  4 3 2 2_APM NE Q4-2024 Intra" xfId="22545" xr:uid="{B31AB151-C649-43B1-A278-7C569305CCDA}"/>
    <cellStyle name="Ввод  4 3 2 3" xfId="10155" xr:uid="{00000000-0005-0000-0000-000097290000}"/>
    <cellStyle name="Ввод  4 3 2_APM NE Q4-2024 Intra" xfId="22544" xr:uid="{95B3297C-8C98-4957-ACB9-36561D5126A0}"/>
    <cellStyle name="Ввод  4 3 3" xfId="6012" xr:uid="{00000000-0005-0000-0000-000099290000}"/>
    <cellStyle name="Ввод  4 3 3 2" xfId="6013" xr:uid="{00000000-0005-0000-0000-00009A290000}"/>
    <cellStyle name="Ввод  4 3 3 2 2" xfId="10158" xr:uid="{00000000-0005-0000-0000-00009B290000}"/>
    <cellStyle name="Ввод  4 3 3 2_APM NE Q4-2024 Intra" xfId="22547" xr:uid="{BF6E6EFA-0FDA-4457-A94B-FB2BA7AFEC7F}"/>
    <cellStyle name="Ввод  4 3 3 3" xfId="10157" xr:uid="{00000000-0005-0000-0000-00009C290000}"/>
    <cellStyle name="Ввод  4 3 3_APM NE Q4-2024 Intra" xfId="22546" xr:uid="{9F5D4878-A6D4-496A-9938-D0CFF21E6F27}"/>
    <cellStyle name="Ввод  4 3 4" xfId="6014" xr:uid="{00000000-0005-0000-0000-00009E290000}"/>
    <cellStyle name="Ввод  4 3 4 2" xfId="10159" xr:uid="{00000000-0005-0000-0000-00009F290000}"/>
    <cellStyle name="Ввод  4 3 4_APM NE Q4-2024 Intra" xfId="22548" xr:uid="{61A2DFA1-C992-4675-A566-3E00C1AD223B}"/>
    <cellStyle name="Ввод  4 3 5" xfId="10154" xr:uid="{00000000-0005-0000-0000-0000A0290000}"/>
    <cellStyle name="Ввод  4 3_APM NE Q4-2024 Intra" xfId="22543" xr:uid="{4AA6EBAE-3CDF-4CA8-831D-85EB2FF08719}"/>
    <cellStyle name="Ввод  4 4" xfId="6015" xr:uid="{00000000-0005-0000-0000-0000A2290000}"/>
    <cellStyle name="Ввод  4 4 2" xfId="6016" xr:uid="{00000000-0005-0000-0000-0000A3290000}"/>
    <cellStyle name="Ввод  4 4 2 2" xfId="6017" xr:uid="{00000000-0005-0000-0000-0000A4290000}"/>
    <cellStyle name="Ввод  4 4 2 2 2" xfId="10162" xr:uid="{00000000-0005-0000-0000-0000A5290000}"/>
    <cellStyle name="Ввод  4 4 2 2_APM NE Q4-2024 Intra" xfId="22551" xr:uid="{2318777A-3887-47A7-9C53-1F4F3362C818}"/>
    <cellStyle name="Ввод  4 4 2 3" xfId="10161" xr:uid="{00000000-0005-0000-0000-0000A6290000}"/>
    <cellStyle name="Ввод  4 4 2_APM NE Q4-2024 Intra" xfId="22550" xr:uid="{FA8E111B-921A-4971-8AC0-1AD6AA8694AD}"/>
    <cellStyle name="Ввод  4 4 3" xfId="6018" xr:uid="{00000000-0005-0000-0000-0000A8290000}"/>
    <cellStyle name="Ввод  4 4 3 2" xfId="6019" xr:uid="{00000000-0005-0000-0000-0000A9290000}"/>
    <cellStyle name="Ввод  4 4 3 2 2" xfId="10164" xr:uid="{00000000-0005-0000-0000-0000AA290000}"/>
    <cellStyle name="Ввод  4 4 3 2_APM NE Q4-2024 Intra" xfId="22553" xr:uid="{53E006FD-E356-491C-9C53-4723F31DB637}"/>
    <cellStyle name="Ввод  4 4 3 3" xfId="10163" xr:uid="{00000000-0005-0000-0000-0000AB290000}"/>
    <cellStyle name="Ввод  4 4 3_APM NE Q4-2024 Intra" xfId="22552" xr:uid="{90AB5A7D-40B4-43CC-859F-062FD6907FDA}"/>
    <cellStyle name="Ввод  4 4 4" xfId="6020" xr:uid="{00000000-0005-0000-0000-0000AD290000}"/>
    <cellStyle name="Ввод  4 4 4 2" xfId="10165" xr:uid="{00000000-0005-0000-0000-0000AE290000}"/>
    <cellStyle name="Ввод  4 4 4_APM NE Q4-2024 Intra" xfId="22554" xr:uid="{11770CA7-EADF-4BD2-99B1-4A144D4017C3}"/>
    <cellStyle name="Ввод  4 4 5" xfId="10160" xr:uid="{00000000-0005-0000-0000-0000AF290000}"/>
    <cellStyle name="Ввод  4 4_APM NE Q4-2024 Intra" xfId="22549" xr:uid="{3F4CA867-33D3-45D6-8DCC-6B98AEB73C18}"/>
    <cellStyle name="Ввод  4 5" xfId="6021" xr:uid="{00000000-0005-0000-0000-0000B1290000}"/>
    <cellStyle name="Ввод  4 5 2" xfId="6022" xr:uid="{00000000-0005-0000-0000-0000B2290000}"/>
    <cellStyle name="Ввод  4 5 2 2" xfId="10167" xr:uid="{00000000-0005-0000-0000-0000B3290000}"/>
    <cellStyle name="Ввод  4 5 2_APM NE Q4-2024 Intra" xfId="22556" xr:uid="{5C926419-28C1-463B-9E62-7C4F04658C83}"/>
    <cellStyle name="Ввод  4 5 3" xfId="10166" xr:uid="{00000000-0005-0000-0000-0000B4290000}"/>
    <cellStyle name="Ввод  4 5_APM NE Q4-2024 Intra" xfId="22555" xr:uid="{78622193-065C-4EBA-86D4-F2298C4DDBC5}"/>
    <cellStyle name="Ввод  4 6" xfId="6023" xr:uid="{00000000-0005-0000-0000-0000B6290000}"/>
    <cellStyle name="Ввод  4 6 2" xfId="6024" xr:uid="{00000000-0005-0000-0000-0000B7290000}"/>
    <cellStyle name="Ввод  4 6 2 2" xfId="10169" xr:uid="{00000000-0005-0000-0000-0000B8290000}"/>
    <cellStyle name="Ввод  4 6 2_APM NE Q4-2024 Intra" xfId="22558" xr:uid="{0A7D226D-E29E-4C7E-A27C-299942A33764}"/>
    <cellStyle name="Ввод  4 6 3" xfId="10168" xr:uid="{00000000-0005-0000-0000-0000B9290000}"/>
    <cellStyle name="Ввод  4 6_APM NE Q4-2024 Intra" xfId="22557" xr:uid="{F5108169-5F04-421F-9444-BDC9993EDE47}"/>
    <cellStyle name="Ввод  4 7" xfId="6025" xr:uid="{00000000-0005-0000-0000-0000BB290000}"/>
    <cellStyle name="Ввод  4 7 2" xfId="10170" xr:uid="{00000000-0005-0000-0000-0000BC290000}"/>
    <cellStyle name="Ввод  4 7_APM NE Q4-2024 Intra" xfId="22559" xr:uid="{A75F538F-9799-45BB-A9F5-C283E9149224}"/>
    <cellStyle name="Ввод  4 8" xfId="10147" xr:uid="{00000000-0005-0000-0000-0000BD290000}"/>
    <cellStyle name="Ввод  4_APM NE Q4-2024 Intra" xfId="22536" xr:uid="{73B29D08-527C-4AEE-85F2-C322DAE12307}"/>
    <cellStyle name="Ввод  5" xfId="6026" xr:uid="{00000000-0005-0000-0000-0000BF290000}"/>
    <cellStyle name="Ввод  5 2" xfId="6027" xr:uid="{00000000-0005-0000-0000-0000C0290000}"/>
    <cellStyle name="Ввод  5 2 2" xfId="6028" xr:uid="{00000000-0005-0000-0000-0000C1290000}"/>
    <cellStyle name="Ввод  5 2 2 2" xfId="6029" xr:uid="{00000000-0005-0000-0000-0000C2290000}"/>
    <cellStyle name="Ввод  5 2 2 2 2" xfId="10174" xr:uid="{00000000-0005-0000-0000-0000C3290000}"/>
    <cellStyle name="Ввод  5 2 2 2_APM NE Q4-2024 Intra" xfId="22563" xr:uid="{063E7B62-25A8-4BE7-926F-DB8538970C71}"/>
    <cellStyle name="Ввод  5 2 2 3" xfId="10173" xr:uid="{00000000-0005-0000-0000-0000C4290000}"/>
    <cellStyle name="Ввод  5 2 2_APM NE Q4-2024 Intra" xfId="22562" xr:uid="{3D3A20EF-3B75-4E8C-A23D-467B2B56491D}"/>
    <cellStyle name="Ввод  5 2 3" xfId="6030" xr:uid="{00000000-0005-0000-0000-0000C6290000}"/>
    <cellStyle name="Ввод  5 2 3 2" xfId="6031" xr:uid="{00000000-0005-0000-0000-0000C7290000}"/>
    <cellStyle name="Ввод  5 2 3 2 2" xfId="10176" xr:uid="{00000000-0005-0000-0000-0000C8290000}"/>
    <cellStyle name="Ввод  5 2 3 2_APM NE Q4-2024 Intra" xfId="22565" xr:uid="{6306ED4C-DEF3-4CF0-8A51-3B0860337594}"/>
    <cellStyle name="Ввод  5 2 3 3" xfId="10175" xr:uid="{00000000-0005-0000-0000-0000C9290000}"/>
    <cellStyle name="Ввод  5 2 3_APM NE Q4-2024 Intra" xfId="22564" xr:uid="{17881027-B1A2-416D-9996-B51B39EA3B54}"/>
    <cellStyle name="Ввод  5 2 4" xfId="6032" xr:uid="{00000000-0005-0000-0000-0000CB290000}"/>
    <cellStyle name="Ввод  5 2 4 2" xfId="10177" xr:uid="{00000000-0005-0000-0000-0000CC290000}"/>
    <cellStyle name="Ввод  5 2 4_APM NE Q4-2024 Intra" xfId="22566" xr:uid="{BC84FA55-91B3-4024-91F5-35DB11148AA7}"/>
    <cellStyle name="Ввод  5 2 5" xfId="10172" xr:uid="{00000000-0005-0000-0000-0000CD290000}"/>
    <cellStyle name="Ввод  5 2_APM NE Q4-2024 Intra" xfId="22561" xr:uid="{EE7C3D4A-306F-4A1E-B271-54625CEA9E09}"/>
    <cellStyle name="Ввод  5 3" xfId="6033" xr:uid="{00000000-0005-0000-0000-0000CF290000}"/>
    <cellStyle name="Ввод  5 3 2" xfId="6034" xr:uid="{00000000-0005-0000-0000-0000D0290000}"/>
    <cellStyle name="Ввод  5 3 2 2" xfId="6035" xr:uid="{00000000-0005-0000-0000-0000D1290000}"/>
    <cellStyle name="Ввод  5 3 2 2 2" xfId="10180" xr:uid="{00000000-0005-0000-0000-0000D2290000}"/>
    <cellStyle name="Ввод  5 3 2 2_APM NE Q4-2024 Intra" xfId="22569" xr:uid="{D74560F7-3B1E-4ED1-9974-FD344A9B1973}"/>
    <cellStyle name="Ввод  5 3 2 3" xfId="10179" xr:uid="{00000000-0005-0000-0000-0000D3290000}"/>
    <cellStyle name="Ввод  5 3 2_APM NE Q4-2024 Intra" xfId="22568" xr:uid="{104DC1C9-B75C-43C3-AC43-EDB335EB828A}"/>
    <cellStyle name="Ввод  5 3 3" xfId="6036" xr:uid="{00000000-0005-0000-0000-0000D5290000}"/>
    <cellStyle name="Ввод  5 3 3 2" xfId="6037" xr:uid="{00000000-0005-0000-0000-0000D6290000}"/>
    <cellStyle name="Ввод  5 3 3 2 2" xfId="10182" xr:uid="{00000000-0005-0000-0000-0000D7290000}"/>
    <cellStyle name="Ввод  5 3 3 2_APM NE Q4-2024 Intra" xfId="22571" xr:uid="{06568F02-A9E2-490E-BC3D-D649CCE977EE}"/>
    <cellStyle name="Ввод  5 3 3 3" xfId="10181" xr:uid="{00000000-0005-0000-0000-0000D8290000}"/>
    <cellStyle name="Ввод  5 3 3_APM NE Q4-2024 Intra" xfId="22570" xr:uid="{3CD95795-5CCD-4B53-B83B-4343993CDE37}"/>
    <cellStyle name="Ввод  5 3 4" xfId="6038" xr:uid="{00000000-0005-0000-0000-0000DA290000}"/>
    <cellStyle name="Ввод  5 3 4 2" xfId="10183" xr:uid="{00000000-0005-0000-0000-0000DB290000}"/>
    <cellStyle name="Ввод  5 3 4_APM NE Q4-2024 Intra" xfId="22572" xr:uid="{FB430783-F3EF-4BB2-847D-7BBF761B040F}"/>
    <cellStyle name="Ввод  5 3 5" xfId="10178" xr:uid="{00000000-0005-0000-0000-0000DC290000}"/>
    <cellStyle name="Ввод  5 3_APM NE Q4-2024 Intra" xfId="22567" xr:uid="{419BCE45-0141-4A27-BB92-A9E9CDF7AC85}"/>
    <cellStyle name="Ввод  5 4" xfId="6039" xr:uid="{00000000-0005-0000-0000-0000DE290000}"/>
    <cellStyle name="Ввод  5 4 2" xfId="6040" xr:uid="{00000000-0005-0000-0000-0000DF290000}"/>
    <cellStyle name="Ввод  5 4 2 2" xfId="6041" xr:uid="{00000000-0005-0000-0000-0000E0290000}"/>
    <cellStyle name="Ввод  5 4 2 2 2" xfId="10186" xr:uid="{00000000-0005-0000-0000-0000E1290000}"/>
    <cellStyle name="Ввод  5 4 2 2_APM NE Q4-2024 Intra" xfId="22575" xr:uid="{0597C0F5-31BF-4B84-BF0C-EF1E38C029DC}"/>
    <cellStyle name="Ввод  5 4 2 3" xfId="10185" xr:uid="{00000000-0005-0000-0000-0000E2290000}"/>
    <cellStyle name="Ввод  5 4 2_APM NE Q4-2024 Intra" xfId="22574" xr:uid="{CD9194BC-CC9A-4A97-805E-21B80F967C47}"/>
    <cellStyle name="Ввод  5 4 3" xfId="6042" xr:uid="{00000000-0005-0000-0000-0000E4290000}"/>
    <cellStyle name="Ввод  5 4 3 2" xfId="6043" xr:uid="{00000000-0005-0000-0000-0000E5290000}"/>
    <cellStyle name="Ввод  5 4 3 2 2" xfId="10188" xr:uid="{00000000-0005-0000-0000-0000E6290000}"/>
    <cellStyle name="Ввод  5 4 3 2_APM NE Q4-2024 Intra" xfId="22577" xr:uid="{7DB05BD9-2845-4834-9A5A-EA135A0BBFB4}"/>
    <cellStyle name="Ввод  5 4 3 3" xfId="10187" xr:uid="{00000000-0005-0000-0000-0000E7290000}"/>
    <cellStyle name="Ввод  5 4 3_APM NE Q4-2024 Intra" xfId="22576" xr:uid="{1D827528-92BF-4AB1-9A4C-21D80C595E02}"/>
    <cellStyle name="Ввод  5 4 4" xfId="6044" xr:uid="{00000000-0005-0000-0000-0000E9290000}"/>
    <cellStyle name="Ввод  5 4 4 2" xfId="10189" xr:uid="{00000000-0005-0000-0000-0000EA290000}"/>
    <cellStyle name="Ввод  5 4 4_APM NE Q4-2024 Intra" xfId="22578" xr:uid="{D58B62A8-6FFB-4E1D-9B3E-2D83FD740707}"/>
    <cellStyle name="Ввод  5 4 5" xfId="10184" xr:uid="{00000000-0005-0000-0000-0000EB290000}"/>
    <cellStyle name="Ввод  5 4_APM NE Q4-2024 Intra" xfId="22573" xr:uid="{09F55E44-4BFC-4151-BFF1-0EAFB05B682E}"/>
    <cellStyle name="Ввод  5 5" xfId="6045" xr:uid="{00000000-0005-0000-0000-0000ED290000}"/>
    <cellStyle name="Ввод  5 5 2" xfId="6046" xr:uid="{00000000-0005-0000-0000-0000EE290000}"/>
    <cellStyle name="Ввод  5 5 2 2" xfId="10191" xr:uid="{00000000-0005-0000-0000-0000EF290000}"/>
    <cellStyle name="Ввод  5 5 2_APM NE Q4-2024 Intra" xfId="22580" xr:uid="{C8A77C0F-D538-4C1F-BDDC-77143F2B4BA9}"/>
    <cellStyle name="Ввод  5 5 3" xfId="10190" xr:uid="{00000000-0005-0000-0000-0000F0290000}"/>
    <cellStyle name="Ввод  5 5_APM NE Q4-2024 Intra" xfId="22579" xr:uid="{EF5A1937-6664-470F-ACA0-85CE9FF038C9}"/>
    <cellStyle name="Ввод  5 6" xfId="6047" xr:uid="{00000000-0005-0000-0000-0000F2290000}"/>
    <cellStyle name="Ввод  5 6 2" xfId="6048" xr:uid="{00000000-0005-0000-0000-0000F3290000}"/>
    <cellStyle name="Ввод  5 6 2 2" xfId="10193" xr:uid="{00000000-0005-0000-0000-0000F4290000}"/>
    <cellStyle name="Ввод  5 6 2_APM NE Q4-2024 Intra" xfId="22582" xr:uid="{35CD103E-0262-49B2-AD05-7CC78B47ACF2}"/>
    <cellStyle name="Ввод  5 6 3" xfId="10192" xr:uid="{00000000-0005-0000-0000-0000F5290000}"/>
    <cellStyle name="Ввод  5 6_APM NE Q4-2024 Intra" xfId="22581" xr:uid="{65DF1600-B332-44F2-8E0A-93B4D5D64757}"/>
    <cellStyle name="Ввод  5 7" xfId="6049" xr:uid="{00000000-0005-0000-0000-0000F7290000}"/>
    <cellStyle name="Ввод  5 7 2" xfId="10194" xr:uid="{00000000-0005-0000-0000-0000F8290000}"/>
    <cellStyle name="Ввод  5 7_APM NE Q4-2024 Intra" xfId="22583" xr:uid="{B67FD299-35C7-4CD1-AA3D-BD33760016F3}"/>
    <cellStyle name="Ввод  5 8" xfId="10171" xr:uid="{00000000-0005-0000-0000-0000F9290000}"/>
    <cellStyle name="Ввод  5_APM NE Q4-2024 Intra" xfId="22560" xr:uid="{BB146376-AB5B-4082-90E5-CF96BEF4A631}"/>
    <cellStyle name="Ввод  6" xfId="6050" xr:uid="{00000000-0005-0000-0000-0000FB290000}"/>
    <cellStyle name="Ввод  6 2" xfId="6051" xr:uid="{00000000-0005-0000-0000-0000FC290000}"/>
    <cellStyle name="Ввод  6 2 2" xfId="6052" xr:uid="{00000000-0005-0000-0000-0000FD290000}"/>
    <cellStyle name="Ввод  6 2 2 2" xfId="6053" xr:uid="{00000000-0005-0000-0000-0000FE290000}"/>
    <cellStyle name="Ввод  6 2 2 2 2" xfId="10198" xr:uid="{00000000-0005-0000-0000-0000FF290000}"/>
    <cellStyle name="Ввод  6 2 2 2_APM NE Q4-2024 Intra" xfId="22587" xr:uid="{104ECB1E-402B-494A-8294-E4F9B2D35E4A}"/>
    <cellStyle name="Ввод  6 2 2 3" xfId="10197" xr:uid="{00000000-0005-0000-0000-0000002A0000}"/>
    <cellStyle name="Ввод  6 2 2_APM NE Q4-2024 Intra" xfId="22586" xr:uid="{2F38FA89-3934-4EFA-9267-C84F5753CC8D}"/>
    <cellStyle name="Ввод  6 2 3" xfId="6054" xr:uid="{00000000-0005-0000-0000-0000022A0000}"/>
    <cellStyle name="Ввод  6 2 3 2" xfId="6055" xr:uid="{00000000-0005-0000-0000-0000032A0000}"/>
    <cellStyle name="Ввод  6 2 3 2 2" xfId="10200" xr:uid="{00000000-0005-0000-0000-0000042A0000}"/>
    <cellStyle name="Ввод  6 2 3 2_APM NE Q4-2024 Intra" xfId="22589" xr:uid="{1C2E8AD6-A317-4D57-A40A-633E2AC50F90}"/>
    <cellStyle name="Ввод  6 2 3 3" xfId="10199" xr:uid="{00000000-0005-0000-0000-0000052A0000}"/>
    <cellStyle name="Ввод  6 2 3_APM NE Q4-2024 Intra" xfId="22588" xr:uid="{485F8221-11FB-43FA-89CF-C33CF3D56583}"/>
    <cellStyle name="Ввод  6 2 4" xfId="6056" xr:uid="{00000000-0005-0000-0000-0000072A0000}"/>
    <cellStyle name="Ввод  6 2 4 2" xfId="10201" xr:uid="{00000000-0005-0000-0000-0000082A0000}"/>
    <cellStyle name="Ввод  6 2 4_APM NE Q4-2024 Intra" xfId="22590" xr:uid="{C11C8A1D-4857-4430-85D2-761E7BDC7EF4}"/>
    <cellStyle name="Ввод  6 2 5" xfId="10196" xr:uid="{00000000-0005-0000-0000-0000092A0000}"/>
    <cellStyle name="Ввод  6 2_APM NE Q4-2024 Intra" xfId="22585" xr:uid="{BEDD0DD7-86F5-4DA1-A957-03D00263ED96}"/>
    <cellStyle name="Ввод  6 3" xfId="6057" xr:uid="{00000000-0005-0000-0000-00000B2A0000}"/>
    <cellStyle name="Ввод  6 3 2" xfId="6058" xr:uid="{00000000-0005-0000-0000-00000C2A0000}"/>
    <cellStyle name="Ввод  6 3 2 2" xfId="6059" xr:uid="{00000000-0005-0000-0000-00000D2A0000}"/>
    <cellStyle name="Ввод  6 3 2 2 2" xfId="10204" xr:uid="{00000000-0005-0000-0000-00000E2A0000}"/>
    <cellStyle name="Ввод  6 3 2 2_APM NE Q4-2024 Intra" xfId="22593" xr:uid="{F2999CE2-B2F4-4ED0-902A-E6C63F59CD5D}"/>
    <cellStyle name="Ввод  6 3 2 3" xfId="10203" xr:uid="{00000000-0005-0000-0000-00000F2A0000}"/>
    <cellStyle name="Ввод  6 3 2_APM NE Q4-2024 Intra" xfId="22592" xr:uid="{65AD9DA9-C0FC-4778-8E42-D162559BFE38}"/>
    <cellStyle name="Ввод  6 3 3" xfId="6060" xr:uid="{00000000-0005-0000-0000-0000112A0000}"/>
    <cellStyle name="Ввод  6 3 3 2" xfId="6061" xr:uid="{00000000-0005-0000-0000-0000122A0000}"/>
    <cellStyle name="Ввод  6 3 3 2 2" xfId="10206" xr:uid="{00000000-0005-0000-0000-0000132A0000}"/>
    <cellStyle name="Ввод  6 3 3 2_APM NE Q4-2024 Intra" xfId="22595" xr:uid="{D189161E-37D4-41D1-9BAE-E963FC4BEBF9}"/>
    <cellStyle name="Ввод  6 3 3 3" xfId="10205" xr:uid="{00000000-0005-0000-0000-0000142A0000}"/>
    <cellStyle name="Ввод  6 3 3_APM NE Q4-2024 Intra" xfId="22594" xr:uid="{10305086-67D2-47E3-8320-8893AD3C5CA6}"/>
    <cellStyle name="Ввод  6 3 4" xfId="6062" xr:uid="{00000000-0005-0000-0000-0000162A0000}"/>
    <cellStyle name="Ввод  6 3 4 2" xfId="10207" xr:uid="{00000000-0005-0000-0000-0000172A0000}"/>
    <cellStyle name="Ввод  6 3 4_APM NE Q4-2024 Intra" xfId="22596" xr:uid="{5CDCFEDF-A0C7-4FF5-83B7-D489981257EE}"/>
    <cellStyle name="Ввод  6 3 5" xfId="10202" xr:uid="{00000000-0005-0000-0000-0000182A0000}"/>
    <cellStyle name="Ввод  6 3_APM NE Q4-2024 Intra" xfId="22591" xr:uid="{D6197874-6F19-46F8-8D5A-17A2E862CA91}"/>
    <cellStyle name="Ввод  6 4" xfId="6063" xr:uid="{00000000-0005-0000-0000-00001A2A0000}"/>
    <cellStyle name="Ввод  6 4 2" xfId="6064" xr:uid="{00000000-0005-0000-0000-00001B2A0000}"/>
    <cellStyle name="Ввод  6 4 2 2" xfId="6065" xr:uid="{00000000-0005-0000-0000-00001C2A0000}"/>
    <cellStyle name="Ввод  6 4 2 2 2" xfId="10210" xr:uid="{00000000-0005-0000-0000-00001D2A0000}"/>
    <cellStyle name="Ввод  6 4 2 2_APM NE Q4-2024 Intra" xfId="22599" xr:uid="{AD668E82-1F78-4C2A-BE9B-3F1377439169}"/>
    <cellStyle name="Ввод  6 4 2 3" xfId="10209" xr:uid="{00000000-0005-0000-0000-00001E2A0000}"/>
    <cellStyle name="Ввод  6 4 2_APM NE Q4-2024 Intra" xfId="22598" xr:uid="{E253A453-0124-4EA2-BD6D-026FC0CE7006}"/>
    <cellStyle name="Ввод  6 4 3" xfId="6066" xr:uid="{00000000-0005-0000-0000-0000202A0000}"/>
    <cellStyle name="Ввод  6 4 3 2" xfId="6067" xr:uid="{00000000-0005-0000-0000-0000212A0000}"/>
    <cellStyle name="Ввод  6 4 3 2 2" xfId="10212" xr:uid="{00000000-0005-0000-0000-0000222A0000}"/>
    <cellStyle name="Ввод  6 4 3 2_APM NE Q4-2024 Intra" xfId="22601" xr:uid="{45B441AB-3F04-4D12-A0DE-634502AFC58E}"/>
    <cellStyle name="Ввод  6 4 3 3" xfId="10211" xr:uid="{00000000-0005-0000-0000-0000232A0000}"/>
    <cellStyle name="Ввод  6 4 3_APM NE Q4-2024 Intra" xfId="22600" xr:uid="{75578832-3BDB-4D6A-94F4-C687688975C4}"/>
    <cellStyle name="Ввод  6 4 4" xfId="6068" xr:uid="{00000000-0005-0000-0000-0000252A0000}"/>
    <cellStyle name="Ввод  6 4 4 2" xfId="10213" xr:uid="{00000000-0005-0000-0000-0000262A0000}"/>
    <cellStyle name="Ввод  6 4 4_APM NE Q4-2024 Intra" xfId="22602" xr:uid="{E5172F7B-5C92-4931-AC26-24C8F86DA8AF}"/>
    <cellStyle name="Ввод  6 4 5" xfId="10208" xr:uid="{00000000-0005-0000-0000-0000272A0000}"/>
    <cellStyle name="Ввод  6 4_APM NE Q4-2024 Intra" xfId="22597" xr:uid="{756ED77A-55DE-406B-BCB8-D36FB1E9DCD0}"/>
    <cellStyle name="Ввод  6 5" xfId="6069" xr:uid="{00000000-0005-0000-0000-0000292A0000}"/>
    <cellStyle name="Ввод  6 5 2" xfId="6070" xr:uid="{00000000-0005-0000-0000-00002A2A0000}"/>
    <cellStyle name="Ввод  6 5 2 2" xfId="10215" xr:uid="{00000000-0005-0000-0000-00002B2A0000}"/>
    <cellStyle name="Ввод  6 5 2_APM NE Q4-2024 Intra" xfId="22604" xr:uid="{8E6472B9-EE8A-45F6-AAFB-2D05226D6C18}"/>
    <cellStyle name="Ввод  6 5 3" xfId="10214" xr:uid="{00000000-0005-0000-0000-00002C2A0000}"/>
    <cellStyle name="Ввод  6 5_APM NE Q4-2024 Intra" xfId="22603" xr:uid="{F6F7910D-0DF6-4EA7-ADB0-75A2FFBCE46D}"/>
    <cellStyle name="Ввод  6 6" xfId="6071" xr:uid="{00000000-0005-0000-0000-00002E2A0000}"/>
    <cellStyle name="Ввод  6 6 2" xfId="6072" xr:uid="{00000000-0005-0000-0000-00002F2A0000}"/>
    <cellStyle name="Ввод  6 6 2 2" xfId="10217" xr:uid="{00000000-0005-0000-0000-0000302A0000}"/>
    <cellStyle name="Ввод  6 6 2_APM NE Q4-2024 Intra" xfId="22606" xr:uid="{16FBD397-95D6-4E06-9DCB-4F8CB8B37537}"/>
    <cellStyle name="Ввод  6 6 3" xfId="10216" xr:uid="{00000000-0005-0000-0000-0000312A0000}"/>
    <cellStyle name="Ввод  6 6_APM NE Q4-2024 Intra" xfId="22605" xr:uid="{85DBC5B5-4CE8-472F-9EDE-B39D1D01175E}"/>
    <cellStyle name="Ввод  6 7" xfId="6073" xr:uid="{00000000-0005-0000-0000-0000332A0000}"/>
    <cellStyle name="Ввод  6 7 2" xfId="10218" xr:uid="{00000000-0005-0000-0000-0000342A0000}"/>
    <cellStyle name="Ввод  6 7_APM NE Q4-2024 Intra" xfId="22607" xr:uid="{21276C4F-19F2-4F4E-B333-7C90C855CD70}"/>
    <cellStyle name="Ввод  6 8" xfId="10195" xr:uid="{00000000-0005-0000-0000-0000352A0000}"/>
    <cellStyle name="Ввод  6_APM NE Q4-2024 Intra" xfId="22584" xr:uid="{2E67C8D9-533B-41E6-803F-D2E97ADB94A7}"/>
    <cellStyle name="Ввод  7" xfId="6074" xr:uid="{00000000-0005-0000-0000-0000372A0000}"/>
    <cellStyle name="Ввод  7 2" xfId="6075" xr:uid="{00000000-0005-0000-0000-0000382A0000}"/>
    <cellStyle name="Ввод  7 2 2" xfId="6076" xr:uid="{00000000-0005-0000-0000-0000392A0000}"/>
    <cellStyle name="Ввод  7 2 2 2" xfId="6077" xr:uid="{00000000-0005-0000-0000-00003A2A0000}"/>
    <cellStyle name="Ввод  7 2 2 2 2" xfId="10222" xr:uid="{00000000-0005-0000-0000-00003B2A0000}"/>
    <cellStyle name="Ввод  7 2 2 2_APM NE Q4-2024 Intra" xfId="22611" xr:uid="{C1047431-71C4-4D08-B68B-F9CCC01BE99B}"/>
    <cellStyle name="Ввод  7 2 2 3" xfId="10221" xr:uid="{00000000-0005-0000-0000-00003C2A0000}"/>
    <cellStyle name="Ввод  7 2 2_APM NE Q4-2024 Intra" xfId="22610" xr:uid="{D706E7A9-49D9-4B45-935E-ED26B42831CD}"/>
    <cellStyle name="Ввод  7 2 3" xfId="6078" xr:uid="{00000000-0005-0000-0000-00003E2A0000}"/>
    <cellStyle name="Ввод  7 2 3 2" xfId="6079" xr:uid="{00000000-0005-0000-0000-00003F2A0000}"/>
    <cellStyle name="Ввод  7 2 3 2 2" xfId="10224" xr:uid="{00000000-0005-0000-0000-0000402A0000}"/>
    <cellStyle name="Ввод  7 2 3 2_APM NE Q4-2024 Intra" xfId="22613" xr:uid="{3C8D2B10-3BC2-47A0-B822-3DD1F1296A79}"/>
    <cellStyle name="Ввод  7 2 3 3" xfId="10223" xr:uid="{00000000-0005-0000-0000-0000412A0000}"/>
    <cellStyle name="Ввод  7 2 3_APM NE Q4-2024 Intra" xfId="22612" xr:uid="{192C5D4D-4976-4D57-87C2-88CEB320CD28}"/>
    <cellStyle name="Ввод  7 2 4" xfId="6080" xr:uid="{00000000-0005-0000-0000-0000432A0000}"/>
    <cellStyle name="Ввод  7 2 4 2" xfId="10225" xr:uid="{00000000-0005-0000-0000-0000442A0000}"/>
    <cellStyle name="Ввод  7 2 4_APM NE Q4-2024 Intra" xfId="22614" xr:uid="{7BC19627-82C3-468E-902E-4EF015F26341}"/>
    <cellStyle name="Ввод  7 2 5" xfId="10220" xr:uid="{00000000-0005-0000-0000-0000452A0000}"/>
    <cellStyle name="Ввод  7 2_APM NE Q4-2024 Intra" xfId="22609" xr:uid="{D5A6C5FD-E1FB-40A8-BE81-9447A1B35624}"/>
    <cellStyle name="Ввод  7 3" xfId="6081" xr:uid="{00000000-0005-0000-0000-0000472A0000}"/>
    <cellStyle name="Ввод  7 3 2" xfId="6082" xr:uid="{00000000-0005-0000-0000-0000482A0000}"/>
    <cellStyle name="Ввод  7 3 2 2" xfId="6083" xr:uid="{00000000-0005-0000-0000-0000492A0000}"/>
    <cellStyle name="Ввод  7 3 2 2 2" xfId="10228" xr:uid="{00000000-0005-0000-0000-00004A2A0000}"/>
    <cellStyle name="Ввод  7 3 2 2_APM NE Q4-2024 Intra" xfId="22617" xr:uid="{7A3E246E-F767-464E-B8E5-4BFBC4DAFFD3}"/>
    <cellStyle name="Ввод  7 3 2 3" xfId="10227" xr:uid="{00000000-0005-0000-0000-00004B2A0000}"/>
    <cellStyle name="Ввод  7 3 2_APM NE Q4-2024 Intra" xfId="22616" xr:uid="{D071F210-5324-4184-868D-8AE104791B4B}"/>
    <cellStyle name="Ввод  7 3 3" xfId="6084" xr:uid="{00000000-0005-0000-0000-00004D2A0000}"/>
    <cellStyle name="Ввод  7 3 3 2" xfId="6085" xr:uid="{00000000-0005-0000-0000-00004E2A0000}"/>
    <cellStyle name="Ввод  7 3 3 2 2" xfId="10230" xr:uid="{00000000-0005-0000-0000-00004F2A0000}"/>
    <cellStyle name="Ввод  7 3 3 2_APM NE Q4-2024 Intra" xfId="22619" xr:uid="{162C1880-96DD-4C58-A5BA-D3AFF92A0552}"/>
    <cellStyle name="Ввод  7 3 3 3" xfId="10229" xr:uid="{00000000-0005-0000-0000-0000502A0000}"/>
    <cellStyle name="Ввод  7 3 3_APM NE Q4-2024 Intra" xfId="22618" xr:uid="{B07EC1EA-EAF8-4BF8-8B0C-BEA8803C75FA}"/>
    <cellStyle name="Ввод  7 3 4" xfId="6086" xr:uid="{00000000-0005-0000-0000-0000522A0000}"/>
    <cellStyle name="Ввод  7 3 4 2" xfId="10231" xr:uid="{00000000-0005-0000-0000-0000532A0000}"/>
    <cellStyle name="Ввод  7 3 4_APM NE Q4-2024 Intra" xfId="22620" xr:uid="{CF439906-6A33-4B3F-99F7-A062B9789BD8}"/>
    <cellStyle name="Ввод  7 3 5" xfId="10226" xr:uid="{00000000-0005-0000-0000-0000542A0000}"/>
    <cellStyle name="Ввод  7 3_APM NE Q4-2024 Intra" xfId="22615" xr:uid="{9CB2BBFB-2AE6-4E82-9CDD-1C1A4095E672}"/>
    <cellStyle name="Ввод  7 4" xfId="6087" xr:uid="{00000000-0005-0000-0000-0000562A0000}"/>
    <cellStyle name="Ввод  7 4 2" xfId="6088" xr:uid="{00000000-0005-0000-0000-0000572A0000}"/>
    <cellStyle name="Ввод  7 4 2 2" xfId="6089" xr:uid="{00000000-0005-0000-0000-0000582A0000}"/>
    <cellStyle name="Ввод  7 4 2 2 2" xfId="10234" xr:uid="{00000000-0005-0000-0000-0000592A0000}"/>
    <cellStyle name="Ввод  7 4 2 2_APM NE Q4-2024 Intra" xfId="22623" xr:uid="{B48635C5-4530-4711-A1B4-65D568E461E5}"/>
    <cellStyle name="Ввод  7 4 2 3" xfId="10233" xr:uid="{00000000-0005-0000-0000-00005A2A0000}"/>
    <cellStyle name="Ввод  7 4 2_APM NE Q4-2024 Intra" xfId="22622" xr:uid="{82FD7AFA-10DE-49B4-9B7A-45A852F6C6CE}"/>
    <cellStyle name="Ввод  7 4 3" xfId="6090" xr:uid="{00000000-0005-0000-0000-00005C2A0000}"/>
    <cellStyle name="Ввод  7 4 3 2" xfId="6091" xr:uid="{00000000-0005-0000-0000-00005D2A0000}"/>
    <cellStyle name="Ввод  7 4 3 2 2" xfId="10236" xr:uid="{00000000-0005-0000-0000-00005E2A0000}"/>
    <cellStyle name="Ввод  7 4 3 2_APM NE Q4-2024 Intra" xfId="22625" xr:uid="{FD568FD3-3143-45D0-B453-946C2674061D}"/>
    <cellStyle name="Ввод  7 4 3 3" xfId="10235" xr:uid="{00000000-0005-0000-0000-00005F2A0000}"/>
    <cellStyle name="Ввод  7 4 3_APM NE Q4-2024 Intra" xfId="22624" xr:uid="{61B4199A-A2E8-4BCA-B3C1-16E225E54775}"/>
    <cellStyle name="Ввод  7 4 4" xfId="6092" xr:uid="{00000000-0005-0000-0000-0000612A0000}"/>
    <cellStyle name="Ввод  7 4 4 2" xfId="10237" xr:uid="{00000000-0005-0000-0000-0000622A0000}"/>
    <cellStyle name="Ввод  7 4 4_APM NE Q4-2024 Intra" xfId="22626" xr:uid="{1627D532-12D7-4A87-B360-827BACB73CC3}"/>
    <cellStyle name="Ввод  7 4 5" xfId="10232" xr:uid="{00000000-0005-0000-0000-0000632A0000}"/>
    <cellStyle name="Ввод  7 4_APM NE Q4-2024 Intra" xfId="22621" xr:uid="{00562F9F-5DE2-449E-9197-F7A504DA0A1D}"/>
    <cellStyle name="Ввод  7 5" xfId="6093" xr:uid="{00000000-0005-0000-0000-0000652A0000}"/>
    <cellStyle name="Ввод  7 5 2" xfId="6094" xr:uid="{00000000-0005-0000-0000-0000662A0000}"/>
    <cellStyle name="Ввод  7 5 2 2" xfId="10239" xr:uid="{00000000-0005-0000-0000-0000672A0000}"/>
    <cellStyle name="Ввод  7 5 2_APM NE Q4-2024 Intra" xfId="22628" xr:uid="{6BCB151E-792B-48A9-9D5C-12D5EAAE0E59}"/>
    <cellStyle name="Ввод  7 5 3" xfId="10238" xr:uid="{00000000-0005-0000-0000-0000682A0000}"/>
    <cellStyle name="Ввод  7 5_APM NE Q4-2024 Intra" xfId="22627" xr:uid="{3C97CCEC-5798-4804-98F1-8F6B4B04AAE5}"/>
    <cellStyle name="Ввод  7 6" xfId="6095" xr:uid="{00000000-0005-0000-0000-00006A2A0000}"/>
    <cellStyle name="Ввод  7 6 2" xfId="6096" xr:uid="{00000000-0005-0000-0000-00006B2A0000}"/>
    <cellStyle name="Ввод  7 6 2 2" xfId="10241" xr:uid="{00000000-0005-0000-0000-00006C2A0000}"/>
    <cellStyle name="Ввод  7 6 2_APM NE Q4-2024 Intra" xfId="22630" xr:uid="{4E951065-6862-46D7-8EF1-6529056214C3}"/>
    <cellStyle name="Ввод  7 6 3" xfId="10240" xr:uid="{00000000-0005-0000-0000-00006D2A0000}"/>
    <cellStyle name="Ввод  7 6_APM NE Q4-2024 Intra" xfId="22629" xr:uid="{162A7995-8A32-420B-957B-7A0A3CF557ED}"/>
    <cellStyle name="Ввод  7 7" xfId="6097" xr:uid="{00000000-0005-0000-0000-00006F2A0000}"/>
    <cellStyle name="Ввод  7 7 2" xfId="10242" xr:uid="{00000000-0005-0000-0000-0000702A0000}"/>
    <cellStyle name="Ввод  7 7_APM NE Q4-2024 Intra" xfId="22631" xr:uid="{94066C64-953B-4B81-904B-B8A3944BAE2C}"/>
    <cellStyle name="Ввод  7 8" xfId="10219" xr:uid="{00000000-0005-0000-0000-0000712A0000}"/>
    <cellStyle name="Ввод  7_APM NE Q4-2024 Intra" xfId="22608" xr:uid="{F1E81FB4-A5E8-49E4-A9C7-6266D9A84FCF}"/>
    <cellStyle name="Ввод  8" xfId="6098" xr:uid="{00000000-0005-0000-0000-0000732A0000}"/>
    <cellStyle name="Ввод  8 2" xfId="6099" xr:uid="{00000000-0005-0000-0000-0000742A0000}"/>
    <cellStyle name="Ввод  8 2 2" xfId="6100" xr:uid="{00000000-0005-0000-0000-0000752A0000}"/>
    <cellStyle name="Ввод  8 2 2 2" xfId="6101" xr:uid="{00000000-0005-0000-0000-0000762A0000}"/>
    <cellStyle name="Ввод  8 2 2 2 2" xfId="10246" xr:uid="{00000000-0005-0000-0000-0000772A0000}"/>
    <cellStyle name="Ввод  8 2 2 2_APM NE Q4-2024 Intra" xfId="22635" xr:uid="{0F648A21-0F36-4F22-8B1E-DFB1B65D82E0}"/>
    <cellStyle name="Ввод  8 2 2 3" xfId="10245" xr:uid="{00000000-0005-0000-0000-0000782A0000}"/>
    <cellStyle name="Ввод  8 2 2_APM NE Q4-2024 Intra" xfId="22634" xr:uid="{0599DF27-D4EA-4867-9543-D7856153C99D}"/>
    <cellStyle name="Ввод  8 2 3" xfId="6102" xr:uid="{00000000-0005-0000-0000-00007A2A0000}"/>
    <cellStyle name="Ввод  8 2 3 2" xfId="6103" xr:uid="{00000000-0005-0000-0000-00007B2A0000}"/>
    <cellStyle name="Ввод  8 2 3 2 2" xfId="10248" xr:uid="{00000000-0005-0000-0000-00007C2A0000}"/>
    <cellStyle name="Ввод  8 2 3 2_APM NE Q4-2024 Intra" xfId="22637" xr:uid="{38FBBDCB-BBE9-43AD-8FC3-4B90F30A75E3}"/>
    <cellStyle name="Ввод  8 2 3 3" xfId="10247" xr:uid="{00000000-0005-0000-0000-00007D2A0000}"/>
    <cellStyle name="Ввод  8 2 3_APM NE Q4-2024 Intra" xfId="22636" xr:uid="{5F70D058-EC48-4B54-A579-0685B857F4E9}"/>
    <cellStyle name="Ввод  8 2 4" xfId="6104" xr:uid="{00000000-0005-0000-0000-00007F2A0000}"/>
    <cellStyle name="Ввод  8 2 4 2" xfId="10249" xr:uid="{00000000-0005-0000-0000-0000802A0000}"/>
    <cellStyle name="Ввод  8 2 4_APM NE Q4-2024 Intra" xfId="22638" xr:uid="{BFED7A5F-BE6A-4440-AC61-3666EC140FE1}"/>
    <cellStyle name="Ввод  8 2 5" xfId="10244" xr:uid="{00000000-0005-0000-0000-0000812A0000}"/>
    <cellStyle name="Ввод  8 2_APM NE Q4-2024 Intra" xfId="22633" xr:uid="{93289E5B-9156-49A5-961E-F72555A34B34}"/>
    <cellStyle name="Ввод  8 3" xfId="6105" xr:uid="{00000000-0005-0000-0000-0000832A0000}"/>
    <cellStyle name="Ввод  8 3 2" xfId="6106" xr:uid="{00000000-0005-0000-0000-0000842A0000}"/>
    <cellStyle name="Ввод  8 3 2 2" xfId="6107" xr:uid="{00000000-0005-0000-0000-0000852A0000}"/>
    <cellStyle name="Ввод  8 3 2 2 2" xfId="10252" xr:uid="{00000000-0005-0000-0000-0000862A0000}"/>
    <cellStyle name="Ввод  8 3 2 2_APM NE Q4-2024 Intra" xfId="22641" xr:uid="{A9FD9F24-7567-47A0-978C-E75DB51C6E63}"/>
    <cellStyle name="Ввод  8 3 2 3" xfId="10251" xr:uid="{00000000-0005-0000-0000-0000872A0000}"/>
    <cellStyle name="Ввод  8 3 2_APM NE Q4-2024 Intra" xfId="22640" xr:uid="{DAE7E872-1495-4D10-9A2E-E4A24F0C5BD1}"/>
    <cellStyle name="Ввод  8 3 3" xfId="6108" xr:uid="{00000000-0005-0000-0000-0000892A0000}"/>
    <cellStyle name="Ввод  8 3 3 2" xfId="6109" xr:uid="{00000000-0005-0000-0000-00008A2A0000}"/>
    <cellStyle name="Ввод  8 3 3 2 2" xfId="10254" xr:uid="{00000000-0005-0000-0000-00008B2A0000}"/>
    <cellStyle name="Ввод  8 3 3 2_APM NE Q4-2024 Intra" xfId="22643" xr:uid="{9B7F7D3A-5250-4557-A8F9-CF1B7454AC2F}"/>
    <cellStyle name="Ввод  8 3 3 3" xfId="10253" xr:uid="{00000000-0005-0000-0000-00008C2A0000}"/>
    <cellStyle name="Ввод  8 3 3_APM NE Q4-2024 Intra" xfId="22642" xr:uid="{7181CF9F-D2D3-45A6-9F5E-A570BAD78A07}"/>
    <cellStyle name="Ввод  8 3 4" xfId="6110" xr:uid="{00000000-0005-0000-0000-00008E2A0000}"/>
    <cellStyle name="Ввод  8 3 4 2" xfId="10255" xr:uid="{00000000-0005-0000-0000-00008F2A0000}"/>
    <cellStyle name="Ввод  8 3 4_APM NE Q4-2024 Intra" xfId="22644" xr:uid="{DC27C2DC-A8D2-439F-8ABA-FE138588C72B}"/>
    <cellStyle name="Ввод  8 3 5" xfId="10250" xr:uid="{00000000-0005-0000-0000-0000902A0000}"/>
    <cellStyle name="Ввод  8 3_APM NE Q4-2024 Intra" xfId="22639" xr:uid="{7E7EE2F0-E0D8-48CA-A11B-72D64FAE0F04}"/>
    <cellStyle name="Ввод  8 4" xfId="6111" xr:uid="{00000000-0005-0000-0000-0000922A0000}"/>
    <cellStyle name="Ввод  8 4 2" xfId="6112" xr:uid="{00000000-0005-0000-0000-0000932A0000}"/>
    <cellStyle name="Ввод  8 4 2 2" xfId="6113" xr:uid="{00000000-0005-0000-0000-0000942A0000}"/>
    <cellStyle name="Ввод  8 4 2 2 2" xfId="10258" xr:uid="{00000000-0005-0000-0000-0000952A0000}"/>
    <cellStyle name="Ввод  8 4 2 2_APM NE Q4-2024 Intra" xfId="22647" xr:uid="{626E26C6-FBCC-4992-B90A-28F74EB65BE0}"/>
    <cellStyle name="Ввод  8 4 2 3" xfId="10257" xr:uid="{00000000-0005-0000-0000-0000962A0000}"/>
    <cellStyle name="Ввод  8 4 2_APM NE Q4-2024 Intra" xfId="22646" xr:uid="{584C9A6F-E8F5-4EF7-95EA-78E272096A65}"/>
    <cellStyle name="Ввод  8 4 3" xfId="6114" xr:uid="{00000000-0005-0000-0000-0000982A0000}"/>
    <cellStyle name="Ввод  8 4 3 2" xfId="6115" xr:uid="{00000000-0005-0000-0000-0000992A0000}"/>
    <cellStyle name="Ввод  8 4 3 2 2" xfId="10260" xr:uid="{00000000-0005-0000-0000-00009A2A0000}"/>
    <cellStyle name="Ввод  8 4 3 2_APM NE Q4-2024 Intra" xfId="22649" xr:uid="{59EBA5BF-48DC-4441-8A95-8739D9C9DAE3}"/>
    <cellStyle name="Ввод  8 4 3 3" xfId="10259" xr:uid="{00000000-0005-0000-0000-00009B2A0000}"/>
    <cellStyle name="Ввод  8 4 3_APM NE Q4-2024 Intra" xfId="22648" xr:uid="{097D2F06-7B58-4D9C-998A-65732C6B3EA2}"/>
    <cellStyle name="Ввод  8 4 4" xfId="6116" xr:uid="{00000000-0005-0000-0000-00009D2A0000}"/>
    <cellStyle name="Ввод  8 4 4 2" xfId="10261" xr:uid="{00000000-0005-0000-0000-00009E2A0000}"/>
    <cellStyle name="Ввод  8 4 4_APM NE Q4-2024 Intra" xfId="22650" xr:uid="{0973C312-DB64-4913-96E5-C9E8987E6831}"/>
    <cellStyle name="Ввод  8 4 5" xfId="10256" xr:uid="{00000000-0005-0000-0000-00009F2A0000}"/>
    <cellStyle name="Ввод  8 4_APM NE Q4-2024 Intra" xfId="22645" xr:uid="{B4E723C7-3532-45F3-9F1D-F6D295E4E9C2}"/>
    <cellStyle name="Ввод  8 5" xfId="6117" xr:uid="{00000000-0005-0000-0000-0000A12A0000}"/>
    <cellStyle name="Ввод  8 5 2" xfId="6118" xr:uid="{00000000-0005-0000-0000-0000A22A0000}"/>
    <cellStyle name="Ввод  8 5 2 2" xfId="10263" xr:uid="{00000000-0005-0000-0000-0000A32A0000}"/>
    <cellStyle name="Ввод  8 5 2_APM NE Q4-2024 Intra" xfId="22652" xr:uid="{A255ADE4-223F-4249-BC36-10DBB11E8155}"/>
    <cellStyle name="Ввод  8 5 3" xfId="10262" xr:uid="{00000000-0005-0000-0000-0000A42A0000}"/>
    <cellStyle name="Ввод  8 5_APM NE Q4-2024 Intra" xfId="22651" xr:uid="{44944AD5-70B0-4811-A379-E1EAFBC2C668}"/>
    <cellStyle name="Ввод  8 6" xfId="6119" xr:uid="{00000000-0005-0000-0000-0000A62A0000}"/>
    <cellStyle name="Ввод  8 6 2" xfId="6120" xr:uid="{00000000-0005-0000-0000-0000A72A0000}"/>
    <cellStyle name="Ввод  8 6 2 2" xfId="10265" xr:uid="{00000000-0005-0000-0000-0000A82A0000}"/>
    <cellStyle name="Ввод  8 6 2_APM NE Q4-2024 Intra" xfId="22654" xr:uid="{0E87958A-9172-4F14-BC54-0CDDB634A828}"/>
    <cellStyle name="Ввод  8 6 3" xfId="10264" xr:uid="{00000000-0005-0000-0000-0000A92A0000}"/>
    <cellStyle name="Ввод  8 6_APM NE Q4-2024 Intra" xfId="22653" xr:uid="{86BF1EA3-9DB1-4ED6-87B0-F01695C6F9F8}"/>
    <cellStyle name="Ввод  8 7" xfId="6121" xr:uid="{00000000-0005-0000-0000-0000AB2A0000}"/>
    <cellStyle name="Ввод  8 7 2" xfId="10266" xr:uid="{00000000-0005-0000-0000-0000AC2A0000}"/>
    <cellStyle name="Ввод  8 7_APM NE Q4-2024 Intra" xfId="22655" xr:uid="{94095FCE-9628-4806-A276-EDCFEE806589}"/>
    <cellStyle name="Ввод  8 8" xfId="10243" xr:uid="{00000000-0005-0000-0000-0000AD2A0000}"/>
    <cellStyle name="Ввод  8_APM NE Q4-2024 Intra" xfId="22632" xr:uid="{420588A1-051F-4C8A-99BE-8F46EAC76C1C}"/>
    <cellStyle name="Ввод  9" xfId="6122" xr:uid="{00000000-0005-0000-0000-0000AF2A0000}"/>
    <cellStyle name="Ввод  9 2" xfId="6123" xr:uid="{00000000-0005-0000-0000-0000B02A0000}"/>
    <cellStyle name="Ввод  9 2 2" xfId="6124" xr:uid="{00000000-0005-0000-0000-0000B12A0000}"/>
    <cellStyle name="Ввод  9 2 2 2" xfId="6125" xr:uid="{00000000-0005-0000-0000-0000B22A0000}"/>
    <cellStyle name="Ввод  9 2 2 2 2" xfId="10270" xr:uid="{00000000-0005-0000-0000-0000B32A0000}"/>
    <cellStyle name="Ввод  9 2 2 2_APM NE Q4-2024 Intra" xfId="22659" xr:uid="{855F9607-0A78-4809-BB41-0B50E6B42474}"/>
    <cellStyle name="Ввод  9 2 2 3" xfId="10269" xr:uid="{00000000-0005-0000-0000-0000B42A0000}"/>
    <cellStyle name="Ввод  9 2 2_APM NE Q4-2024 Intra" xfId="22658" xr:uid="{CDF3AB81-26DB-4332-92A5-0D27C406E6F2}"/>
    <cellStyle name="Ввод  9 2 3" xfId="6126" xr:uid="{00000000-0005-0000-0000-0000B62A0000}"/>
    <cellStyle name="Ввод  9 2 3 2" xfId="6127" xr:uid="{00000000-0005-0000-0000-0000B72A0000}"/>
    <cellStyle name="Ввод  9 2 3 2 2" xfId="10272" xr:uid="{00000000-0005-0000-0000-0000B82A0000}"/>
    <cellStyle name="Ввод  9 2 3 2_APM NE Q4-2024 Intra" xfId="22661" xr:uid="{7794FAEF-B9C1-4864-B0BE-245AC308BA1B}"/>
    <cellStyle name="Ввод  9 2 3 3" xfId="10271" xr:uid="{00000000-0005-0000-0000-0000B92A0000}"/>
    <cellStyle name="Ввод  9 2 3_APM NE Q4-2024 Intra" xfId="22660" xr:uid="{7494E66C-CDA4-43B5-B1ED-C10023DAF2BB}"/>
    <cellStyle name="Ввод  9 2 4" xfId="6128" xr:uid="{00000000-0005-0000-0000-0000BB2A0000}"/>
    <cellStyle name="Ввод  9 2 4 2" xfId="10273" xr:uid="{00000000-0005-0000-0000-0000BC2A0000}"/>
    <cellStyle name="Ввод  9 2 4_APM NE Q4-2024 Intra" xfId="22662" xr:uid="{C6CF92CE-6F9A-4417-A8C6-225964BA9760}"/>
    <cellStyle name="Ввод  9 2 5" xfId="10268" xr:uid="{00000000-0005-0000-0000-0000BD2A0000}"/>
    <cellStyle name="Ввод  9 2_APM NE Q4-2024 Intra" xfId="22657" xr:uid="{58E93E76-7D40-4798-88CB-0AE4FA260DA8}"/>
    <cellStyle name="Ввод  9 3" xfId="6129" xr:uid="{00000000-0005-0000-0000-0000BF2A0000}"/>
    <cellStyle name="Ввод  9 3 2" xfId="6130" xr:uid="{00000000-0005-0000-0000-0000C02A0000}"/>
    <cellStyle name="Ввод  9 3 2 2" xfId="6131" xr:uid="{00000000-0005-0000-0000-0000C12A0000}"/>
    <cellStyle name="Ввод  9 3 2 2 2" xfId="10276" xr:uid="{00000000-0005-0000-0000-0000C22A0000}"/>
    <cellStyle name="Ввод  9 3 2 2_APM NE Q4-2024 Intra" xfId="22665" xr:uid="{32A65601-4E6C-4489-A67C-BF556389E087}"/>
    <cellStyle name="Ввод  9 3 2 3" xfId="10275" xr:uid="{00000000-0005-0000-0000-0000C32A0000}"/>
    <cellStyle name="Ввод  9 3 2_APM NE Q4-2024 Intra" xfId="22664" xr:uid="{AD454037-1473-48A1-AA5C-ACB576A996BA}"/>
    <cellStyle name="Ввод  9 3 3" xfId="6132" xr:uid="{00000000-0005-0000-0000-0000C52A0000}"/>
    <cellStyle name="Ввод  9 3 3 2" xfId="6133" xr:uid="{00000000-0005-0000-0000-0000C62A0000}"/>
    <cellStyle name="Ввод  9 3 3 2 2" xfId="10278" xr:uid="{00000000-0005-0000-0000-0000C72A0000}"/>
    <cellStyle name="Ввод  9 3 3 2_APM NE Q4-2024 Intra" xfId="22667" xr:uid="{46597C8F-8FB2-417B-962F-274CB91AEF25}"/>
    <cellStyle name="Ввод  9 3 3 3" xfId="10277" xr:uid="{00000000-0005-0000-0000-0000C82A0000}"/>
    <cellStyle name="Ввод  9 3 3_APM NE Q4-2024 Intra" xfId="22666" xr:uid="{F554E9C2-DDFE-42A9-B253-6D70241F4CE6}"/>
    <cellStyle name="Ввод  9 3 4" xfId="6134" xr:uid="{00000000-0005-0000-0000-0000CA2A0000}"/>
    <cellStyle name="Ввод  9 3 4 2" xfId="10279" xr:uid="{00000000-0005-0000-0000-0000CB2A0000}"/>
    <cellStyle name="Ввод  9 3 4_APM NE Q4-2024 Intra" xfId="22668" xr:uid="{55B01240-ECB9-42A8-8910-8217FC311A9D}"/>
    <cellStyle name="Ввод  9 3 5" xfId="10274" xr:uid="{00000000-0005-0000-0000-0000CC2A0000}"/>
    <cellStyle name="Ввод  9 3_APM NE Q4-2024 Intra" xfId="22663" xr:uid="{CFFDC00A-9A03-470A-BD14-D8091D72C613}"/>
    <cellStyle name="Ввод  9 4" xfId="6135" xr:uid="{00000000-0005-0000-0000-0000CE2A0000}"/>
    <cellStyle name="Ввод  9 4 2" xfId="6136" xr:uid="{00000000-0005-0000-0000-0000CF2A0000}"/>
    <cellStyle name="Ввод  9 4 2 2" xfId="6137" xr:uid="{00000000-0005-0000-0000-0000D02A0000}"/>
    <cellStyle name="Ввод  9 4 2 2 2" xfId="10282" xr:uid="{00000000-0005-0000-0000-0000D12A0000}"/>
    <cellStyle name="Ввод  9 4 2 2_APM NE Q4-2024 Intra" xfId="22671" xr:uid="{0BF90CD2-476D-466D-B201-704151B4D4FD}"/>
    <cellStyle name="Ввод  9 4 2 3" xfId="10281" xr:uid="{00000000-0005-0000-0000-0000D22A0000}"/>
    <cellStyle name="Ввод  9 4 2_APM NE Q4-2024 Intra" xfId="22670" xr:uid="{80088519-BE52-486B-8E9E-C6377D0F3587}"/>
    <cellStyle name="Ввод  9 4 3" xfId="6138" xr:uid="{00000000-0005-0000-0000-0000D42A0000}"/>
    <cellStyle name="Ввод  9 4 3 2" xfId="6139" xr:uid="{00000000-0005-0000-0000-0000D52A0000}"/>
    <cellStyle name="Ввод  9 4 3 2 2" xfId="10284" xr:uid="{00000000-0005-0000-0000-0000D62A0000}"/>
    <cellStyle name="Ввод  9 4 3 2_APM NE Q4-2024 Intra" xfId="22673" xr:uid="{C74E699E-6BDE-4D73-B663-115A3A886399}"/>
    <cellStyle name="Ввод  9 4 3 3" xfId="10283" xr:uid="{00000000-0005-0000-0000-0000D72A0000}"/>
    <cellStyle name="Ввод  9 4 3_APM NE Q4-2024 Intra" xfId="22672" xr:uid="{55476DDB-D6AF-4417-BCB2-CC85D8AEA4D3}"/>
    <cellStyle name="Ввод  9 4 4" xfId="6140" xr:uid="{00000000-0005-0000-0000-0000D92A0000}"/>
    <cellStyle name="Ввод  9 4 4 2" xfId="10285" xr:uid="{00000000-0005-0000-0000-0000DA2A0000}"/>
    <cellStyle name="Ввод  9 4 4_APM NE Q4-2024 Intra" xfId="22674" xr:uid="{725F0274-F62F-47DB-A630-DFD3F84969D0}"/>
    <cellStyle name="Ввод  9 4 5" xfId="10280" xr:uid="{00000000-0005-0000-0000-0000DB2A0000}"/>
    <cellStyle name="Ввод  9 4_APM NE Q4-2024 Intra" xfId="22669" xr:uid="{403F1E3B-B67C-4400-9A0C-AAEC245C06A4}"/>
    <cellStyle name="Ввод  9 5" xfId="6141" xr:uid="{00000000-0005-0000-0000-0000DD2A0000}"/>
    <cellStyle name="Ввод  9 5 2" xfId="6142" xr:uid="{00000000-0005-0000-0000-0000DE2A0000}"/>
    <cellStyle name="Ввод  9 5 2 2" xfId="10287" xr:uid="{00000000-0005-0000-0000-0000DF2A0000}"/>
    <cellStyle name="Ввод  9 5 2_APM NE Q4-2024 Intra" xfId="22676" xr:uid="{6FDD2108-C85B-45B4-B025-DBAF11B5FF54}"/>
    <cellStyle name="Ввод  9 5 3" xfId="10286" xr:uid="{00000000-0005-0000-0000-0000E02A0000}"/>
    <cellStyle name="Ввод  9 5_APM NE Q4-2024 Intra" xfId="22675" xr:uid="{2B77527D-47F5-44F5-A2BB-7409D41190F6}"/>
    <cellStyle name="Ввод  9 6" xfId="6143" xr:uid="{00000000-0005-0000-0000-0000E22A0000}"/>
    <cellStyle name="Ввод  9 6 2" xfId="6144" xr:uid="{00000000-0005-0000-0000-0000E32A0000}"/>
    <cellStyle name="Ввод  9 6 2 2" xfId="10289" xr:uid="{00000000-0005-0000-0000-0000E42A0000}"/>
    <cellStyle name="Ввод  9 6 2_APM NE Q4-2024 Intra" xfId="22678" xr:uid="{34F8C2C1-CF3A-45DD-B3F6-65D53E67D331}"/>
    <cellStyle name="Ввод  9 6 3" xfId="10288" xr:uid="{00000000-0005-0000-0000-0000E52A0000}"/>
    <cellStyle name="Ввод  9 6_APM NE Q4-2024 Intra" xfId="22677" xr:uid="{F02C6FDE-4AC4-4698-95FF-44ECAF22CCD2}"/>
    <cellStyle name="Ввод  9 7" xfId="6145" xr:uid="{00000000-0005-0000-0000-0000E72A0000}"/>
    <cellStyle name="Ввод  9 7 2" xfId="10290" xr:uid="{00000000-0005-0000-0000-0000E82A0000}"/>
    <cellStyle name="Ввод  9 7_APM NE Q4-2024 Intra" xfId="22679" xr:uid="{95F619BD-7D9B-44C7-9379-E915F1252834}"/>
    <cellStyle name="Ввод  9 8" xfId="10267" xr:uid="{00000000-0005-0000-0000-0000E92A0000}"/>
    <cellStyle name="Ввод  9_APM NE Q4-2024 Intra" xfId="22656" xr:uid="{AD716B8D-73FD-4E49-9EC1-FC463C95A59D}"/>
    <cellStyle name="Ввод _APM NE Q4-2024 Intra" xfId="22344" xr:uid="{61662562-5621-4EDF-98FB-84EDDC6DBFCC}"/>
    <cellStyle name="Вывод" xfId="6146" xr:uid="{00000000-0005-0000-0000-0000EC2A0000}"/>
    <cellStyle name="Вывод 10" xfId="6147" xr:uid="{00000000-0005-0000-0000-0000ED2A0000}"/>
    <cellStyle name="Вывод 10 2" xfId="6148" xr:uid="{00000000-0005-0000-0000-0000EE2A0000}"/>
    <cellStyle name="Вывод 10 2 2" xfId="6149" xr:uid="{00000000-0005-0000-0000-0000EF2A0000}"/>
    <cellStyle name="Вывод 10 2 2 2" xfId="6150" xr:uid="{00000000-0005-0000-0000-0000F02A0000}"/>
    <cellStyle name="Вывод 10 2 2 2 2" xfId="10295" xr:uid="{00000000-0005-0000-0000-0000F12A0000}"/>
    <cellStyle name="Вывод 10 2 2 2_APM NE Q4-2024 Intra" xfId="22684" xr:uid="{16554C0E-DD1D-4649-A6A8-6CB80B21CAC2}"/>
    <cellStyle name="Вывод 10 2 2 3" xfId="10294" xr:uid="{00000000-0005-0000-0000-0000F22A0000}"/>
    <cellStyle name="Вывод 10 2 2_APM NE Q4-2024 Intra" xfId="22683" xr:uid="{496A4842-3796-48BD-98A7-51295E2B4B9F}"/>
    <cellStyle name="Вывод 10 2 3" xfId="6151" xr:uid="{00000000-0005-0000-0000-0000F42A0000}"/>
    <cellStyle name="Вывод 10 2 3 2" xfId="6152" xr:uid="{00000000-0005-0000-0000-0000F52A0000}"/>
    <cellStyle name="Вывод 10 2 3 2 2" xfId="10297" xr:uid="{00000000-0005-0000-0000-0000F62A0000}"/>
    <cellStyle name="Вывод 10 2 3 2_APM NE Q4-2024 Intra" xfId="22686" xr:uid="{0C065108-C127-4A7D-8D8A-878B66C48E62}"/>
    <cellStyle name="Вывод 10 2 3 3" xfId="10296" xr:uid="{00000000-0005-0000-0000-0000F72A0000}"/>
    <cellStyle name="Вывод 10 2 3_APM NE Q4-2024 Intra" xfId="22685" xr:uid="{6B6B0AEF-7A1C-4286-B3AA-F4D449722923}"/>
    <cellStyle name="Вывод 10 2 4" xfId="6153" xr:uid="{00000000-0005-0000-0000-0000F92A0000}"/>
    <cellStyle name="Вывод 10 2 4 2" xfId="10298" xr:uid="{00000000-0005-0000-0000-0000FA2A0000}"/>
    <cellStyle name="Вывод 10 2 4_APM NE Q4-2024 Intra" xfId="22687" xr:uid="{93ECF27A-6BD7-4CCF-AA98-F0F39315095B}"/>
    <cellStyle name="Вывод 10 2 5" xfId="10293" xr:uid="{00000000-0005-0000-0000-0000FB2A0000}"/>
    <cellStyle name="Вывод 10 2_APM NE Q4-2024 Intra" xfId="22682" xr:uid="{D39E1812-1ABA-43E0-AE74-40CC2F974556}"/>
    <cellStyle name="Вывод 10 3" xfId="6154" xr:uid="{00000000-0005-0000-0000-0000FD2A0000}"/>
    <cellStyle name="Вывод 10 3 2" xfId="6155" xr:uid="{00000000-0005-0000-0000-0000FE2A0000}"/>
    <cellStyle name="Вывод 10 3 2 2" xfId="6156" xr:uid="{00000000-0005-0000-0000-0000FF2A0000}"/>
    <cellStyle name="Вывод 10 3 2 2 2" xfId="10301" xr:uid="{00000000-0005-0000-0000-0000002B0000}"/>
    <cellStyle name="Вывод 10 3 2 2_APM NE Q4-2024 Intra" xfId="22690" xr:uid="{F16B8E93-7925-48AE-9030-E95D459AA6C0}"/>
    <cellStyle name="Вывод 10 3 2 3" xfId="10300" xr:uid="{00000000-0005-0000-0000-0000012B0000}"/>
    <cellStyle name="Вывод 10 3 2_APM NE Q4-2024 Intra" xfId="22689" xr:uid="{3319899A-90FA-40AB-A850-EFD9259F5BFC}"/>
    <cellStyle name="Вывод 10 3 3" xfId="6157" xr:uid="{00000000-0005-0000-0000-0000032B0000}"/>
    <cellStyle name="Вывод 10 3 3 2" xfId="6158" xr:uid="{00000000-0005-0000-0000-0000042B0000}"/>
    <cellStyle name="Вывод 10 3 3 2 2" xfId="10303" xr:uid="{00000000-0005-0000-0000-0000052B0000}"/>
    <cellStyle name="Вывод 10 3 3 2_APM NE Q4-2024 Intra" xfId="22692" xr:uid="{2C7B4136-49AA-43AB-A992-4DD69680ECAF}"/>
    <cellStyle name="Вывод 10 3 3 3" xfId="10302" xr:uid="{00000000-0005-0000-0000-0000062B0000}"/>
    <cellStyle name="Вывод 10 3 3_APM NE Q4-2024 Intra" xfId="22691" xr:uid="{DE552696-18C2-42F8-8B4E-FF3D6C68AFF5}"/>
    <cellStyle name="Вывод 10 3 4" xfId="6159" xr:uid="{00000000-0005-0000-0000-0000082B0000}"/>
    <cellStyle name="Вывод 10 3 4 2" xfId="10304" xr:uid="{00000000-0005-0000-0000-0000092B0000}"/>
    <cellStyle name="Вывод 10 3 4_APM NE Q4-2024 Intra" xfId="22693" xr:uid="{F588AB14-532A-4FF3-9EDC-66D593F2DF61}"/>
    <cellStyle name="Вывод 10 3 5" xfId="10299" xr:uid="{00000000-0005-0000-0000-00000A2B0000}"/>
    <cellStyle name="Вывод 10 3_APM NE Q4-2024 Intra" xfId="22688" xr:uid="{639C84BA-2F5B-42C4-A413-665FBAAC176B}"/>
    <cellStyle name="Вывод 10 4" xfId="6160" xr:uid="{00000000-0005-0000-0000-00000C2B0000}"/>
    <cellStyle name="Вывод 10 4 2" xfId="6161" xr:uid="{00000000-0005-0000-0000-00000D2B0000}"/>
    <cellStyle name="Вывод 10 4 2 2" xfId="6162" xr:uid="{00000000-0005-0000-0000-00000E2B0000}"/>
    <cellStyle name="Вывод 10 4 2 2 2" xfId="10307" xr:uid="{00000000-0005-0000-0000-00000F2B0000}"/>
    <cellStyle name="Вывод 10 4 2 2_APM NE Q4-2024 Intra" xfId="22696" xr:uid="{0BE246B6-4A21-4114-9048-0A37611B2A9C}"/>
    <cellStyle name="Вывод 10 4 2 3" xfId="10306" xr:uid="{00000000-0005-0000-0000-0000102B0000}"/>
    <cellStyle name="Вывод 10 4 2_APM NE Q4-2024 Intra" xfId="22695" xr:uid="{6D1BDB8B-91A0-4E68-8DA4-B4D03C030939}"/>
    <cellStyle name="Вывод 10 4 3" xfId="6163" xr:uid="{00000000-0005-0000-0000-0000122B0000}"/>
    <cellStyle name="Вывод 10 4 3 2" xfId="6164" xr:uid="{00000000-0005-0000-0000-0000132B0000}"/>
    <cellStyle name="Вывод 10 4 3 2 2" xfId="10309" xr:uid="{00000000-0005-0000-0000-0000142B0000}"/>
    <cellStyle name="Вывод 10 4 3 2_APM NE Q4-2024 Intra" xfId="22698" xr:uid="{FD077CDD-F97B-4B42-B96E-F3EFACF15CC2}"/>
    <cellStyle name="Вывод 10 4 3 3" xfId="10308" xr:uid="{00000000-0005-0000-0000-0000152B0000}"/>
    <cellStyle name="Вывод 10 4 3_APM NE Q4-2024 Intra" xfId="22697" xr:uid="{D45EF997-8317-4A12-97BF-121BE3393F60}"/>
    <cellStyle name="Вывод 10 4 4" xfId="6165" xr:uid="{00000000-0005-0000-0000-0000172B0000}"/>
    <cellStyle name="Вывод 10 4 4 2" xfId="10310" xr:uid="{00000000-0005-0000-0000-0000182B0000}"/>
    <cellStyle name="Вывод 10 4 4_APM NE Q4-2024 Intra" xfId="22699" xr:uid="{AC4D2AEE-D48B-45B3-9E5B-7E234BAB220D}"/>
    <cellStyle name="Вывод 10 4 5" xfId="10305" xr:uid="{00000000-0005-0000-0000-0000192B0000}"/>
    <cellStyle name="Вывод 10 4_APM NE Q4-2024 Intra" xfId="22694" xr:uid="{02014D47-EA6F-4B1F-9A9C-063C6E9815CA}"/>
    <cellStyle name="Вывод 10 5" xfId="6166" xr:uid="{00000000-0005-0000-0000-00001B2B0000}"/>
    <cellStyle name="Вывод 10 5 2" xfId="6167" xr:uid="{00000000-0005-0000-0000-00001C2B0000}"/>
    <cellStyle name="Вывод 10 5 2 2" xfId="10312" xr:uid="{00000000-0005-0000-0000-00001D2B0000}"/>
    <cellStyle name="Вывод 10 5 2_APM NE Q4-2024 Intra" xfId="22701" xr:uid="{6C14B8F8-559E-4864-B95B-C1B09BB7EB89}"/>
    <cellStyle name="Вывод 10 5 3" xfId="10311" xr:uid="{00000000-0005-0000-0000-00001E2B0000}"/>
    <cellStyle name="Вывод 10 5_APM NE Q4-2024 Intra" xfId="22700" xr:uid="{51563BB7-6818-483D-AA11-E8DE2660FDE1}"/>
    <cellStyle name="Вывод 10 6" xfId="6168" xr:uid="{00000000-0005-0000-0000-0000202B0000}"/>
    <cellStyle name="Вывод 10 6 2" xfId="6169" xr:uid="{00000000-0005-0000-0000-0000212B0000}"/>
    <cellStyle name="Вывод 10 6 2 2" xfId="10314" xr:uid="{00000000-0005-0000-0000-0000222B0000}"/>
    <cellStyle name="Вывод 10 6 2_APM NE Q4-2024 Intra" xfId="22703" xr:uid="{769A45E3-175B-4141-A35A-3F196E78D6A2}"/>
    <cellStyle name="Вывод 10 6 3" xfId="10313" xr:uid="{00000000-0005-0000-0000-0000232B0000}"/>
    <cellStyle name="Вывод 10 6_APM NE Q4-2024 Intra" xfId="22702" xr:uid="{08EB747A-1503-4E0D-9186-233018A378EC}"/>
    <cellStyle name="Вывод 10 7" xfId="6170" xr:uid="{00000000-0005-0000-0000-0000252B0000}"/>
    <cellStyle name="Вывод 10 7 2" xfId="10315" xr:uid="{00000000-0005-0000-0000-0000262B0000}"/>
    <cellStyle name="Вывод 10 7_APM NE Q4-2024 Intra" xfId="22704" xr:uid="{35339DB5-5C56-4120-AEE6-9C0EB6E0E5BC}"/>
    <cellStyle name="Вывод 10 8" xfId="10292" xr:uid="{00000000-0005-0000-0000-0000272B0000}"/>
    <cellStyle name="Вывод 10_APM NE Q4-2024 Intra" xfId="22681" xr:uid="{892389A1-C457-4CFF-A82C-C3052868E523}"/>
    <cellStyle name="Вывод 11" xfId="6171" xr:uid="{00000000-0005-0000-0000-0000292B0000}"/>
    <cellStyle name="Вывод 11 2" xfId="6172" xr:uid="{00000000-0005-0000-0000-00002A2B0000}"/>
    <cellStyle name="Вывод 11 2 2" xfId="6173" xr:uid="{00000000-0005-0000-0000-00002B2B0000}"/>
    <cellStyle name="Вывод 11 2 2 2" xfId="6174" xr:uid="{00000000-0005-0000-0000-00002C2B0000}"/>
    <cellStyle name="Вывод 11 2 2 2 2" xfId="10319" xr:uid="{00000000-0005-0000-0000-00002D2B0000}"/>
    <cellStyle name="Вывод 11 2 2 2_APM NE Q4-2024 Intra" xfId="22708" xr:uid="{C42F9E79-C539-4565-98C0-08748F17FC82}"/>
    <cellStyle name="Вывод 11 2 2 3" xfId="10318" xr:uid="{00000000-0005-0000-0000-00002E2B0000}"/>
    <cellStyle name="Вывод 11 2 2_APM NE Q4-2024 Intra" xfId="22707" xr:uid="{9800A346-B383-4878-A056-0774DF3CA72F}"/>
    <cellStyle name="Вывод 11 2 3" xfId="6175" xr:uid="{00000000-0005-0000-0000-0000302B0000}"/>
    <cellStyle name="Вывод 11 2 3 2" xfId="6176" xr:uid="{00000000-0005-0000-0000-0000312B0000}"/>
    <cellStyle name="Вывод 11 2 3 2 2" xfId="10321" xr:uid="{00000000-0005-0000-0000-0000322B0000}"/>
    <cellStyle name="Вывод 11 2 3 2_APM NE Q4-2024 Intra" xfId="22710" xr:uid="{E9B8915E-6A53-4D87-A4FB-E2749E9CDB01}"/>
    <cellStyle name="Вывод 11 2 3 3" xfId="10320" xr:uid="{00000000-0005-0000-0000-0000332B0000}"/>
    <cellStyle name="Вывод 11 2 3_APM NE Q4-2024 Intra" xfId="22709" xr:uid="{3571BAF2-7EC8-44D7-A3E9-95B1815DB544}"/>
    <cellStyle name="Вывод 11 2 4" xfId="6177" xr:uid="{00000000-0005-0000-0000-0000352B0000}"/>
    <cellStyle name="Вывод 11 2 4 2" xfId="10322" xr:uid="{00000000-0005-0000-0000-0000362B0000}"/>
    <cellStyle name="Вывод 11 2 4_APM NE Q4-2024 Intra" xfId="22711" xr:uid="{83C36003-193C-4552-83E9-A96E1F3DAB08}"/>
    <cellStyle name="Вывод 11 2 5" xfId="10317" xr:uid="{00000000-0005-0000-0000-0000372B0000}"/>
    <cellStyle name="Вывод 11 2_APM NE Q4-2024 Intra" xfId="22706" xr:uid="{E7C8BA78-902F-4D79-9E7F-661BAD47F26D}"/>
    <cellStyle name="Вывод 11 3" xfId="6178" xr:uid="{00000000-0005-0000-0000-0000392B0000}"/>
    <cellStyle name="Вывод 11 3 2" xfId="6179" xr:uid="{00000000-0005-0000-0000-00003A2B0000}"/>
    <cellStyle name="Вывод 11 3 2 2" xfId="6180" xr:uid="{00000000-0005-0000-0000-00003B2B0000}"/>
    <cellStyle name="Вывод 11 3 2 2 2" xfId="10325" xr:uid="{00000000-0005-0000-0000-00003C2B0000}"/>
    <cellStyle name="Вывод 11 3 2 2_APM NE Q4-2024 Intra" xfId="22714" xr:uid="{D0A4955A-0A99-4E47-BDE4-F6038890CCD2}"/>
    <cellStyle name="Вывод 11 3 2 3" xfId="10324" xr:uid="{00000000-0005-0000-0000-00003D2B0000}"/>
    <cellStyle name="Вывод 11 3 2_APM NE Q4-2024 Intra" xfId="22713" xr:uid="{6388F551-D63B-4E83-9E85-CF374A3BD597}"/>
    <cellStyle name="Вывод 11 3 3" xfId="6181" xr:uid="{00000000-0005-0000-0000-00003F2B0000}"/>
    <cellStyle name="Вывод 11 3 3 2" xfId="6182" xr:uid="{00000000-0005-0000-0000-0000402B0000}"/>
    <cellStyle name="Вывод 11 3 3 2 2" xfId="10327" xr:uid="{00000000-0005-0000-0000-0000412B0000}"/>
    <cellStyle name="Вывод 11 3 3 2_APM NE Q4-2024 Intra" xfId="22716" xr:uid="{5E5D5CDF-70EE-4BF8-B66D-44460D48ECFA}"/>
    <cellStyle name="Вывод 11 3 3 3" xfId="10326" xr:uid="{00000000-0005-0000-0000-0000422B0000}"/>
    <cellStyle name="Вывод 11 3 3_APM NE Q4-2024 Intra" xfId="22715" xr:uid="{6E0B7095-9387-4342-8F89-8C6A22861F7F}"/>
    <cellStyle name="Вывод 11 3 4" xfId="6183" xr:uid="{00000000-0005-0000-0000-0000442B0000}"/>
    <cellStyle name="Вывод 11 3 4 2" xfId="10328" xr:uid="{00000000-0005-0000-0000-0000452B0000}"/>
    <cellStyle name="Вывод 11 3 4_APM NE Q4-2024 Intra" xfId="22717" xr:uid="{8C27F71D-B413-4F1F-A1D5-A36B29A7F161}"/>
    <cellStyle name="Вывод 11 3 5" xfId="10323" xr:uid="{00000000-0005-0000-0000-0000462B0000}"/>
    <cellStyle name="Вывод 11 3_APM NE Q4-2024 Intra" xfId="22712" xr:uid="{57AA79CD-CA8D-4080-B28E-BAB1F185BFFB}"/>
    <cellStyle name="Вывод 11 4" xfId="6184" xr:uid="{00000000-0005-0000-0000-0000482B0000}"/>
    <cellStyle name="Вывод 11 4 2" xfId="6185" xr:uid="{00000000-0005-0000-0000-0000492B0000}"/>
    <cellStyle name="Вывод 11 4 2 2" xfId="6186" xr:uid="{00000000-0005-0000-0000-00004A2B0000}"/>
    <cellStyle name="Вывод 11 4 2 2 2" xfId="10331" xr:uid="{00000000-0005-0000-0000-00004B2B0000}"/>
    <cellStyle name="Вывод 11 4 2 2_APM NE Q4-2024 Intra" xfId="22720" xr:uid="{426E5CFE-F1A2-474C-9372-2FECA1E09DBE}"/>
    <cellStyle name="Вывод 11 4 2 3" xfId="10330" xr:uid="{00000000-0005-0000-0000-00004C2B0000}"/>
    <cellStyle name="Вывод 11 4 2_APM NE Q4-2024 Intra" xfId="22719" xr:uid="{A5201A14-E334-46A2-AE83-B25F5C02C91C}"/>
    <cellStyle name="Вывод 11 4 3" xfId="6187" xr:uid="{00000000-0005-0000-0000-00004E2B0000}"/>
    <cellStyle name="Вывод 11 4 3 2" xfId="6188" xr:uid="{00000000-0005-0000-0000-00004F2B0000}"/>
    <cellStyle name="Вывод 11 4 3 2 2" xfId="10333" xr:uid="{00000000-0005-0000-0000-0000502B0000}"/>
    <cellStyle name="Вывод 11 4 3 2_APM NE Q4-2024 Intra" xfId="22722" xr:uid="{24F56D5E-4F49-4A07-9BA9-7A05E72AAE29}"/>
    <cellStyle name="Вывод 11 4 3 3" xfId="10332" xr:uid="{00000000-0005-0000-0000-0000512B0000}"/>
    <cellStyle name="Вывод 11 4 3_APM NE Q4-2024 Intra" xfId="22721" xr:uid="{FA4CEB0D-EBA0-47B9-AF2D-62B294AE6C2A}"/>
    <cellStyle name="Вывод 11 4 4" xfId="6189" xr:uid="{00000000-0005-0000-0000-0000532B0000}"/>
    <cellStyle name="Вывод 11 4 4 2" xfId="10334" xr:uid="{00000000-0005-0000-0000-0000542B0000}"/>
    <cellStyle name="Вывод 11 4 4_APM NE Q4-2024 Intra" xfId="22723" xr:uid="{9F2E73DF-1EB4-4525-9851-8ADE93E5C2D4}"/>
    <cellStyle name="Вывод 11 4 5" xfId="10329" xr:uid="{00000000-0005-0000-0000-0000552B0000}"/>
    <cellStyle name="Вывод 11 4_APM NE Q4-2024 Intra" xfId="22718" xr:uid="{F397172B-AAA9-4682-94E3-145C4EF8D67B}"/>
    <cellStyle name="Вывод 11 5" xfId="6190" xr:uid="{00000000-0005-0000-0000-0000572B0000}"/>
    <cellStyle name="Вывод 11 5 2" xfId="6191" xr:uid="{00000000-0005-0000-0000-0000582B0000}"/>
    <cellStyle name="Вывод 11 5 2 2" xfId="10336" xr:uid="{00000000-0005-0000-0000-0000592B0000}"/>
    <cellStyle name="Вывод 11 5 2_APM NE Q4-2024 Intra" xfId="22725" xr:uid="{006D2613-00C6-45B2-969C-1D9E16F44D63}"/>
    <cellStyle name="Вывод 11 5 3" xfId="10335" xr:uid="{00000000-0005-0000-0000-00005A2B0000}"/>
    <cellStyle name="Вывод 11 5_APM NE Q4-2024 Intra" xfId="22724" xr:uid="{62F505A4-2F28-403E-A150-5120B51E9A09}"/>
    <cellStyle name="Вывод 11 6" xfId="6192" xr:uid="{00000000-0005-0000-0000-00005C2B0000}"/>
    <cellStyle name="Вывод 11 6 2" xfId="6193" xr:uid="{00000000-0005-0000-0000-00005D2B0000}"/>
    <cellStyle name="Вывод 11 6 2 2" xfId="10338" xr:uid="{00000000-0005-0000-0000-00005E2B0000}"/>
    <cellStyle name="Вывод 11 6 2_APM NE Q4-2024 Intra" xfId="22727" xr:uid="{FD49EEE1-4D5B-4FB2-AF84-26CEC07F4B0A}"/>
    <cellStyle name="Вывод 11 6 3" xfId="10337" xr:uid="{00000000-0005-0000-0000-00005F2B0000}"/>
    <cellStyle name="Вывод 11 6_APM NE Q4-2024 Intra" xfId="22726" xr:uid="{8B0AAF9B-EA32-4EAA-B41F-F876D18AFAC0}"/>
    <cellStyle name="Вывод 11 7" xfId="6194" xr:uid="{00000000-0005-0000-0000-0000612B0000}"/>
    <cellStyle name="Вывод 11 7 2" xfId="10339" xr:uid="{00000000-0005-0000-0000-0000622B0000}"/>
    <cellStyle name="Вывод 11 7_APM NE Q4-2024 Intra" xfId="22728" xr:uid="{B80B88C6-7E70-4DF4-AEEB-1F966F759320}"/>
    <cellStyle name="Вывод 11 8" xfId="10316" xr:uid="{00000000-0005-0000-0000-0000632B0000}"/>
    <cellStyle name="Вывод 11_APM NE Q4-2024 Intra" xfId="22705" xr:uid="{AC1BB495-87E8-4A96-8089-DC32ED5E1658}"/>
    <cellStyle name="Вывод 12" xfId="6195" xr:uid="{00000000-0005-0000-0000-0000652B0000}"/>
    <cellStyle name="Вывод 12 2" xfId="6196" xr:uid="{00000000-0005-0000-0000-0000662B0000}"/>
    <cellStyle name="Вывод 12 2 2" xfId="6197" xr:uid="{00000000-0005-0000-0000-0000672B0000}"/>
    <cellStyle name="Вывод 12 2 2 2" xfId="6198" xr:uid="{00000000-0005-0000-0000-0000682B0000}"/>
    <cellStyle name="Вывод 12 2 2 2 2" xfId="10343" xr:uid="{00000000-0005-0000-0000-0000692B0000}"/>
    <cellStyle name="Вывод 12 2 2 2_APM NE Q4-2024 Intra" xfId="22732" xr:uid="{E3604377-FB0C-4A8A-8AF2-71CEF9FDEE9C}"/>
    <cellStyle name="Вывод 12 2 2 3" xfId="10342" xr:uid="{00000000-0005-0000-0000-00006A2B0000}"/>
    <cellStyle name="Вывод 12 2 2_APM NE Q4-2024 Intra" xfId="22731" xr:uid="{AD5D6F83-96FA-4B0C-A745-EB55C2B192EF}"/>
    <cellStyle name="Вывод 12 2 3" xfId="6199" xr:uid="{00000000-0005-0000-0000-00006C2B0000}"/>
    <cellStyle name="Вывод 12 2 3 2" xfId="6200" xr:uid="{00000000-0005-0000-0000-00006D2B0000}"/>
    <cellStyle name="Вывод 12 2 3 2 2" xfId="10345" xr:uid="{00000000-0005-0000-0000-00006E2B0000}"/>
    <cellStyle name="Вывод 12 2 3 2_APM NE Q4-2024 Intra" xfId="22734" xr:uid="{12C7E190-7543-4CBD-9DC4-0309D7749C59}"/>
    <cellStyle name="Вывод 12 2 3 3" xfId="10344" xr:uid="{00000000-0005-0000-0000-00006F2B0000}"/>
    <cellStyle name="Вывод 12 2 3_APM NE Q4-2024 Intra" xfId="22733" xr:uid="{F1E1FDA5-FEF4-41A3-9DC6-F7842304E530}"/>
    <cellStyle name="Вывод 12 2 4" xfId="6201" xr:uid="{00000000-0005-0000-0000-0000712B0000}"/>
    <cellStyle name="Вывод 12 2 4 2" xfId="10346" xr:uid="{00000000-0005-0000-0000-0000722B0000}"/>
    <cellStyle name="Вывод 12 2 4_APM NE Q4-2024 Intra" xfId="22735" xr:uid="{CE89EBAD-7930-416C-946F-27E03F351263}"/>
    <cellStyle name="Вывод 12 2 5" xfId="10341" xr:uid="{00000000-0005-0000-0000-0000732B0000}"/>
    <cellStyle name="Вывод 12 2_APM NE Q4-2024 Intra" xfId="22730" xr:uid="{D4DCB43E-FBF9-4413-8DB0-0410961DC87C}"/>
    <cellStyle name="Вывод 12 3" xfId="6202" xr:uid="{00000000-0005-0000-0000-0000752B0000}"/>
    <cellStyle name="Вывод 12 3 2" xfId="6203" xr:uid="{00000000-0005-0000-0000-0000762B0000}"/>
    <cellStyle name="Вывод 12 3 2 2" xfId="6204" xr:uid="{00000000-0005-0000-0000-0000772B0000}"/>
    <cellStyle name="Вывод 12 3 2 2 2" xfId="10349" xr:uid="{00000000-0005-0000-0000-0000782B0000}"/>
    <cellStyle name="Вывод 12 3 2 2_APM NE Q4-2024 Intra" xfId="22738" xr:uid="{9B30FE53-1B01-4A0F-8B79-1584F399B7BB}"/>
    <cellStyle name="Вывод 12 3 2 3" xfId="10348" xr:uid="{00000000-0005-0000-0000-0000792B0000}"/>
    <cellStyle name="Вывод 12 3 2_APM NE Q4-2024 Intra" xfId="22737" xr:uid="{C8C3CD1D-66C3-48DB-9BD8-30D5B9EB6738}"/>
    <cellStyle name="Вывод 12 3 3" xfId="6205" xr:uid="{00000000-0005-0000-0000-00007B2B0000}"/>
    <cellStyle name="Вывод 12 3 3 2" xfId="6206" xr:uid="{00000000-0005-0000-0000-00007C2B0000}"/>
    <cellStyle name="Вывод 12 3 3 2 2" xfId="10351" xr:uid="{00000000-0005-0000-0000-00007D2B0000}"/>
    <cellStyle name="Вывод 12 3 3 2_APM NE Q4-2024 Intra" xfId="22740" xr:uid="{DAA239DD-3E91-4746-9794-36B8EBD0C9D9}"/>
    <cellStyle name="Вывод 12 3 3 3" xfId="10350" xr:uid="{00000000-0005-0000-0000-00007E2B0000}"/>
    <cellStyle name="Вывод 12 3 3_APM NE Q4-2024 Intra" xfId="22739" xr:uid="{5AFE9F5D-43D5-46AD-AA1A-9F4331A2FF2C}"/>
    <cellStyle name="Вывод 12 3 4" xfId="6207" xr:uid="{00000000-0005-0000-0000-0000802B0000}"/>
    <cellStyle name="Вывод 12 3 4 2" xfId="10352" xr:uid="{00000000-0005-0000-0000-0000812B0000}"/>
    <cellStyle name="Вывод 12 3 4_APM NE Q4-2024 Intra" xfId="22741" xr:uid="{A925F3EC-EA15-43FE-B680-AEC24D67F7A6}"/>
    <cellStyle name="Вывод 12 3 5" xfId="10347" xr:uid="{00000000-0005-0000-0000-0000822B0000}"/>
    <cellStyle name="Вывод 12 3_APM NE Q4-2024 Intra" xfId="22736" xr:uid="{7D063DF9-90F9-419D-A723-7E4DA1D4AD70}"/>
    <cellStyle name="Вывод 12 4" xfId="6208" xr:uid="{00000000-0005-0000-0000-0000842B0000}"/>
    <cellStyle name="Вывод 12 4 2" xfId="6209" xr:uid="{00000000-0005-0000-0000-0000852B0000}"/>
    <cellStyle name="Вывод 12 4 2 2" xfId="6210" xr:uid="{00000000-0005-0000-0000-0000862B0000}"/>
    <cellStyle name="Вывод 12 4 2 2 2" xfId="10355" xr:uid="{00000000-0005-0000-0000-0000872B0000}"/>
    <cellStyle name="Вывод 12 4 2 2_APM NE Q4-2024 Intra" xfId="22744" xr:uid="{80736CAD-B815-412E-B2F2-A168CB497E46}"/>
    <cellStyle name="Вывод 12 4 2 3" xfId="10354" xr:uid="{00000000-0005-0000-0000-0000882B0000}"/>
    <cellStyle name="Вывод 12 4 2_APM NE Q4-2024 Intra" xfId="22743" xr:uid="{3BDF43E3-F035-4F81-96F5-C7AB69DF8032}"/>
    <cellStyle name="Вывод 12 4 3" xfId="6211" xr:uid="{00000000-0005-0000-0000-00008A2B0000}"/>
    <cellStyle name="Вывод 12 4 3 2" xfId="6212" xr:uid="{00000000-0005-0000-0000-00008B2B0000}"/>
    <cellStyle name="Вывод 12 4 3 2 2" xfId="10357" xr:uid="{00000000-0005-0000-0000-00008C2B0000}"/>
    <cellStyle name="Вывод 12 4 3 2_APM NE Q4-2024 Intra" xfId="22746" xr:uid="{AE976EFF-E1F1-488B-AF18-18ED53E5ECBC}"/>
    <cellStyle name="Вывод 12 4 3 3" xfId="10356" xr:uid="{00000000-0005-0000-0000-00008D2B0000}"/>
    <cellStyle name="Вывод 12 4 3_APM NE Q4-2024 Intra" xfId="22745" xr:uid="{04906ECD-B8C0-45CA-93E4-3160F57222A6}"/>
    <cellStyle name="Вывод 12 4 4" xfId="6213" xr:uid="{00000000-0005-0000-0000-00008F2B0000}"/>
    <cellStyle name="Вывод 12 4 4 2" xfId="10358" xr:uid="{00000000-0005-0000-0000-0000902B0000}"/>
    <cellStyle name="Вывод 12 4 4_APM NE Q4-2024 Intra" xfId="22747" xr:uid="{387EAA47-8617-41E0-B8ED-9B35872119CD}"/>
    <cellStyle name="Вывод 12 4 5" xfId="10353" xr:uid="{00000000-0005-0000-0000-0000912B0000}"/>
    <cellStyle name="Вывод 12 4_APM NE Q4-2024 Intra" xfId="22742" xr:uid="{67686429-9FC6-4560-8968-AF7FF29BC56D}"/>
    <cellStyle name="Вывод 12 5" xfId="6214" xr:uid="{00000000-0005-0000-0000-0000932B0000}"/>
    <cellStyle name="Вывод 12 5 2" xfId="6215" xr:uid="{00000000-0005-0000-0000-0000942B0000}"/>
    <cellStyle name="Вывод 12 5 2 2" xfId="10360" xr:uid="{00000000-0005-0000-0000-0000952B0000}"/>
    <cellStyle name="Вывод 12 5 2_APM NE Q4-2024 Intra" xfId="22749" xr:uid="{2BCAA363-D782-41E1-92A2-91AF8EEF3DF2}"/>
    <cellStyle name="Вывод 12 5 3" xfId="10359" xr:uid="{00000000-0005-0000-0000-0000962B0000}"/>
    <cellStyle name="Вывод 12 5_APM NE Q4-2024 Intra" xfId="22748" xr:uid="{E22218DC-D6B1-4C6F-9494-475CB5E09650}"/>
    <cellStyle name="Вывод 12 6" xfId="6216" xr:uid="{00000000-0005-0000-0000-0000982B0000}"/>
    <cellStyle name="Вывод 12 6 2" xfId="6217" xr:uid="{00000000-0005-0000-0000-0000992B0000}"/>
    <cellStyle name="Вывод 12 6 2 2" xfId="10362" xr:uid="{00000000-0005-0000-0000-00009A2B0000}"/>
    <cellStyle name="Вывод 12 6 2_APM NE Q4-2024 Intra" xfId="22751" xr:uid="{C7798B23-09FF-43FE-BAE7-5D9821CEACC9}"/>
    <cellStyle name="Вывод 12 6 3" xfId="10361" xr:uid="{00000000-0005-0000-0000-00009B2B0000}"/>
    <cellStyle name="Вывод 12 6_APM NE Q4-2024 Intra" xfId="22750" xr:uid="{C3380DDD-8215-4F5E-A81C-AB55A2747D16}"/>
    <cellStyle name="Вывод 12 7" xfId="6218" xr:uid="{00000000-0005-0000-0000-00009D2B0000}"/>
    <cellStyle name="Вывод 12 7 2" xfId="10363" xr:uid="{00000000-0005-0000-0000-00009E2B0000}"/>
    <cellStyle name="Вывод 12 7_APM NE Q4-2024 Intra" xfId="22752" xr:uid="{BC2CE4D9-96BB-4FA1-B3E9-19AB1DB174D4}"/>
    <cellStyle name="Вывод 12 8" xfId="10340" xr:uid="{00000000-0005-0000-0000-00009F2B0000}"/>
    <cellStyle name="Вывод 12_APM NE Q4-2024 Intra" xfId="22729" xr:uid="{E34D72A0-9EDB-44D7-BDA5-37E486655F4C}"/>
    <cellStyle name="Вывод 13" xfId="6219" xr:uid="{00000000-0005-0000-0000-0000A12B0000}"/>
    <cellStyle name="Вывод 13 2" xfId="6220" xr:uid="{00000000-0005-0000-0000-0000A22B0000}"/>
    <cellStyle name="Вывод 13 2 2" xfId="6221" xr:uid="{00000000-0005-0000-0000-0000A32B0000}"/>
    <cellStyle name="Вывод 13 2 2 2" xfId="6222" xr:uid="{00000000-0005-0000-0000-0000A42B0000}"/>
    <cellStyle name="Вывод 13 2 2 2 2" xfId="10367" xr:uid="{00000000-0005-0000-0000-0000A52B0000}"/>
    <cellStyle name="Вывод 13 2 2 2_APM NE Q4-2024 Intra" xfId="22756" xr:uid="{42153344-2A2C-40DA-B801-6C3D3926AD27}"/>
    <cellStyle name="Вывод 13 2 2 3" xfId="10366" xr:uid="{00000000-0005-0000-0000-0000A62B0000}"/>
    <cellStyle name="Вывод 13 2 2_APM NE Q4-2024 Intra" xfId="22755" xr:uid="{FFAD9FE4-B73B-4D4D-92FB-5C6ED4A50D39}"/>
    <cellStyle name="Вывод 13 2 3" xfId="6223" xr:uid="{00000000-0005-0000-0000-0000A82B0000}"/>
    <cellStyle name="Вывод 13 2 3 2" xfId="6224" xr:uid="{00000000-0005-0000-0000-0000A92B0000}"/>
    <cellStyle name="Вывод 13 2 3 2 2" xfId="10369" xr:uid="{00000000-0005-0000-0000-0000AA2B0000}"/>
    <cellStyle name="Вывод 13 2 3 2_APM NE Q4-2024 Intra" xfId="22758" xr:uid="{76463094-15A2-46AF-BBA4-481381DCD638}"/>
    <cellStyle name="Вывод 13 2 3 3" xfId="10368" xr:uid="{00000000-0005-0000-0000-0000AB2B0000}"/>
    <cellStyle name="Вывод 13 2 3_APM NE Q4-2024 Intra" xfId="22757" xr:uid="{F6BAEC05-7973-4041-8C68-61D299A41232}"/>
    <cellStyle name="Вывод 13 2 4" xfId="6225" xr:uid="{00000000-0005-0000-0000-0000AD2B0000}"/>
    <cellStyle name="Вывод 13 2 4 2" xfId="10370" xr:uid="{00000000-0005-0000-0000-0000AE2B0000}"/>
    <cellStyle name="Вывод 13 2 4_APM NE Q4-2024 Intra" xfId="22759" xr:uid="{02165784-3E84-42F9-8433-C89360752FEA}"/>
    <cellStyle name="Вывод 13 2 5" xfId="10365" xr:uid="{00000000-0005-0000-0000-0000AF2B0000}"/>
    <cellStyle name="Вывод 13 2_APM NE Q4-2024 Intra" xfId="22754" xr:uid="{183E6283-9E23-4F01-867E-85A43B493B15}"/>
    <cellStyle name="Вывод 13 3" xfId="6226" xr:uid="{00000000-0005-0000-0000-0000B12B0000}"/>
    <cellStyle name="Вывод 13 3 2" xfId="6227" xr:uid="{00000000-0005-0000-0000-0000B22B0000}"/>
    <cellStyle name="Вывод 13 3 2 2" xfId="6228" xr:uid="{00000000-0005-0000-0000-0000B32B0000}"/>
    <cellStyle name="Вывод 13 3 2 2 2" xfId="10373" xr:uid="{00000000-0005-0000-0000-0000B42B0000}"/>
    <cellStyle name="Вывод 13 3 2 2_APM NE Q4-2024 Intra" xfId="22762" xr:uid="{FD87BD93-42FA-43F3-AD46-EF588DD8157D}"/>
    <cellStyle name="Вывод 13 3 2 3" xfId="10372" xr:uid="{00000000-0005-0000-0000-0000B52B0000}"/>
    <cellStyle name="Вывод 13 3 2_APM NE Q4-2024 Intra" xfId="22761" xr:uid="{265D8118-C4F4-4775-ACE4-EC8D8BBA2F8F}"/>
    <cellStyle name="Вывод 13 3 3" xfId="6229" xr:uid="{00000000-0005-0000-0000-0000B72B0000}"/>
    <cellStyle name="Вывод 13 3 3 2" xfId="6230" xr:uid="{00000000-0005-0000-0000-0000B82B0000}"/>
    <cellStyle name="Вывод 13 3 3 2 2" xfId="10375" xr:uid="{00000000-0005-0000-0000-0000B92B0000}"/>
    <cellStyle name="Вывод 13 3 3 2_APM NE Q4-2024 Intra" xfId="22764" xr:uid="{82BFC767-074A-48C5-9066-7743A4F2C8DB}"/>
    <cellStyle name="Вывод 13 3 3 3" xfId="10374" xr:uid="{00000000-0005-0000-0000-0000BA2B0000}"/>
    <cellStyle name="Вывод 13 3 3_APM NE Q4-2024 Intra" xfId="22763" xr:uid="{F7573851-B60D-4EA9-B6D9-86E647EDF589}"/>
    <cellStyle name="Вывод 13 3 4" xfId="6231" xr:uid="{00000000-0005-0000-0000-0000BC2B0000}"/>
    <cellStyle name="Вывод 13 3 4 2" xfId="10376" xr:uid="{00000000-0005-0000-0000-0000BD2B0000}"/>
    <cellStyle name="Вывод 13 3 4_APM NE Q4-2024 Intra" xfId="22765" xr:uid="{329210D8-30EF-4483-9FD5-B5432656D8E8}"/>
    <cellStyle name="Вывод 13 3 5" xfId="10371" xr:uid="{00000000-0005-0000-0000-0000BE2B0000}"/>
    <cellStyle name="Вывод 13 3_APM NE Q4-2024 Intra" xfId="22760" xr:uid="{1DD00E97-2D66-43A6-9DB0-D78C740F477C}"/>
    <cellStyle name="Вывод 13 4" xfId="6232" xr:uid="{00000000-0005-0000-0000-0000C02B0000}"/>
    <cellStyle name="Вывод 13 4 2" xfId="6233" xr:uid="{00000000-0005-0000-0000-0000C12B0000}"/>
    <cellStyle name="Вывод 13 4 2 2" xfId="6234" xr:uid="{00000000-0005-0000-0000-0000C22B0000}"/>
    <cellStyle name="Вывод 13 4 2 2 2" xfId="10379" xr:uid="{00000000-0005-0000-0000-0000C32B0000}"/>
    <cellStyle name="Вывод 13 4 2 2_APM NE Q4-2024 Intra" xfId="22768" xr:uid="{11910DD7-DD1D-4BDD-B993-37E5FA709A30}"/>
    <cellStyle name="Вывод 13 4 2 3" xfId="10378" xr:uid="{00000000-0005-0000-0000-0000C42B0000}"/>
    <cellStyle name="Вывод 13 4 2_APM NE Q4-2024 Intra" xfId="22767" xr:uid="{E478922F-1BF3-4003-AD2E-18DA59521634}"/>
    <cellStyle name="Вывод 13 4 3" xfId="6235" xr:uid="{00000000-0005-0000-0000-0000C62B0000}"/>
    <cellStyle name="Вывод 13 4 3 2" xfId="6236" xr:uid="{00000000-0005-0000-0000-0000C72B0000}"/>
    <cellStyle name="Вывод 13 4 3 2 2" xfId="10381" xr:uid="{00000000-0005-0000-0000-0000C82B0000}"/>
    <cellStyle name="Вывод 13 4 3 2_APM NE Q4-2024 Intra" xfId="22770" xr:uid="{CF582CA4-7E73-4B52-88F1-874E00BFC2E6}"/>
    <cellStyle name="Вывод 13 4 3 3" xfId="10380" xr:uid="{00000000-0005-0000-0000-0000C92B0000}"/>
    <cellStyle name="Вывод 13 4 3_APM NE Q4-2024 Intra" xfId="22769" xr:uid="{73C6088B-0C0C-4035-A5FF-8E93B5721E63}"/>
    <cellStyle name="Вывод 13 4 4" xfId="6237" xr:uid="{00000000-0005-0000-0000-0000CB2B0000}"/>
    <cellStyle name="Вывод 13 4 4 2" xfId="10382" xr:uid="{00000000-0005-0000-0000-0000CC2B0000}"/>
    <cellStyle name="Вывод 13 4 4_APM NE Q4-2024 Intra" xfId="22771" xr:uid="{7A98AE8D-B4AC-4532-AE87-2D00D118F8BF}"/>
    <cellStyle name="Вывод 13 4 5" xfId="10377" xr:uid="{00000000-0005-0000-0000-0000CD2B0000}"/>
    <cellStyle name="Вывод 13 4_APM NE Q4-2024 Intra" xfId="22766" xr:uid="{C7012603-E870-4974-B166-D32B8B542906}"/>
    <cellStyle name="Вывод 13 5" xfId="6238" xr:uid="{00000000-0005-0000-0000-0000CF2B0000}"/>
    <cellStyle name="Вывод 13 5 2" xfId="6239" xr:uid="{00000000-0005-0000-0000-0000D02B0000}"/>
    <cellStyle name="Вывод 13 5 2 2" xfId="10384" xr:uid="{00000000-0005-0000-0000-0000D12B0000}"/>
    <cellStyle name="Вывод 13 5 2_APM NE Q4-2024 Intra" xfId="22773" xr:uid="{92D6F360-6BAC-4AA2-8922-FA7E5FCEC1FD}"/>
    <cellStyle name="Вывод 13 5 3" xfId="10383" xr:uid="{00000000-0005-0000-0000-0000D22B0000}"/>
    <cellStyle name="Вывод 13 5_APM NE Q4-2024 Intra" xfId="22772" xr:uid="{D21B2ABA-B2F9-4B90-A4A1-3242FE38BC4A}"/>
    <cellStyle name="Вывод 13 6" xfId="6240" xr:uid="{00000000-0005-0000-0000-0000D42B0000}"/>
    <cellStyle name="Вывод 13 6 2" xfId="6241" xr:uid="{00000000-0005-0000-0000-0000D52B0000}"/>
    <cellStyle name="Вывод 13 6 2 2" xfId="10386" xr:uid="{00000000-0005-0000-0000-0000D62B0000}"/>
    <cellStyle name="Вывод 13 6 2_APM NE Q4-2024 Intra" xfId="22775" xr:uid="{ADD59648-9439-46DD-A1B5-ED9AF5DFDAA0}"/>
    <cellStyle name="Вывод 13 6 3" xfId="10385" xr:uid="{00000000-0005-0000-0000-0000D72B0000}"/>
    <cellStyle name="Вывод 13 6_APM NE Q4-2024 Intra" xfId="22774" xr:uid="{CAE1A6D0-56E2-45C5-A95A-C9BED151BE35}"/>
    <cellStyle name="Вывод 13 7" xfId="6242" xr:uid="{00000000-0005-0000-0000-0000D92B0000}"/>
    <cellStyle name="Вывод 13 7 2" xfId="10387" xr:uid="{00000000-0005-0000-0000-0000DA2B0000}"/>
    <cellStyle name="Вывод 13 7_APM NE Q4-2024 Intra" xfId="22776" xr:uid="{BFC7221A-03CD-4E2D-B9A7-8CB4B8E19D54}"/>
    <cellStyle name="Вывод 13 8" xfId="10364" xr:uid="{00000000-0005-0000-0000-0000DB2B0000}"/>
    <cellStyle name="Вывод 13_APM NE Q4-2024 Intra" xfId="22753" xr:uid="{B1E4847E-29B6-43EE-BB28-462DA8DB81E9}"/>
    <cellStyle name="Вывод 14" xfId="6243" xr:uid="{00000000-0005-0000-0000-0000DD2B0000}"/>
    <cellStyle name="Вывод 14 2" xfId="6244" xr:uid="{00000000-0005-0000-0000-0000DE2B0000}"/>
    <cellStyle name="Вывод 14 2 2" xfId="6245" xr:uid="{00000000-0005-0000-0000-0000DF2B0000}"/>
    <cellStyle name="Вывод 14 2 2 2" xfId="6246" xr:uid="{00000000-0005-0000-0000-0000E02B0000}"/>
    <cellStyle name="Вывод 14 2 2 2 2" xfId="10391" xr:uid="{00000000-0005-0000-0000-0000E12B0000}"/>
    <cellStyle name="Вывод 14 2 2 2_APM NE Q4-2024 Intra" xfId="22780" xr:uid="{50CB2A7F-F7A1-48B3-A82A-1CE661050D49}"/>
    <cellStyle name="Вывод 14 2 2 3" xfId="10390" xr:uid="{00000000-0005-0000-0000-0000E22B0000}"/>
    <cellStyle name="Вывод 14 2 2_APM NE Q4-2024 Intra" xfId="22779" xr:uid="{F5E73891-ED84-446B-AD87-E2004A19A724}"/>
    <cellStyle name="Вывод 14 2 3" xfId="6247" xr:uid="{00000000-0005-0000-0000-0000E42B0000}"/>
    <cellStyle name="Вывод 14 2 3 2" xfId="6248" xr:uid="{00000000-0005-0000-0000-0000E52B0000}"/>
    <cellStyle name="Вывод 14 2 3 2 2" xfId="10393" xr:uid="{00000000-0005-0000-0000-0000E62B0000}"/>
    <cellStyle name="Вывод 14 2 3 2_APM NE Q4-2024 Intra" xfId="22782" xr:uid="{195CB3BA-582A-4EDD-A110-6FB57C3F413E}"/>
    <cellStyle name="Вывод 14 2 3 3" xfId="10392" xr:uid="{00000000-0005-0000-0000-0000E72B0000}"/>
    <cellStyle name="Вывод 14 2 3_APM NE Q4-2024 Intra" xfId="22781" xr:uid="{0595638B-E39B-4804-BDA5-3526A23A3956}"/>
    <cellStyle name="Вывод 14 2 4" xfId="6249" xr:uid="{00000000-0005-0000-0000-0000E92B0000}"/>
    <cellStyle name="Вывод 14 2 4 2" xfId="10394" xr:uid="{00000000-0005-0000-0000-0000EA2B0000}"/>
    <cellStyle name="Вывод 14 2 4_APM NE Q4-2024 Intra" xfId="22783" xr:uid="{A3DA3916-2F1E-46DD-8024-0E04E3E192DF}"/>
    <cellStyle name="Вывод 14 2 5" xfId="10389" xr:uid="{00000000-0005-0000-0000-0000EB2B0000}"/>
    <cellStyle name="Вывод 14 2_APM NE Q4-2024 Intra" xfId="22778" xr:uid="{7547F3CC-EC76-4042-B186-197D5425005C}"/>
    <cellStyle name="Вывод 14 3" xfId="6250" xr:uid="{00000000-0005-0000-0000-0000ED2B0000}"/>
    <cellStyle name="Вывод 14 3 2" xfId="6251" xr:uid="{00000000-0005-0000-0000-0000EE2B0000}"/>
    <cellStyle name="Вывод 14 3 2 2" xfId="6252" xr:uid="{00000000-0005-0000-0000-0000EF2B0000}"/>
    <cellStyle name="Вывод 14 3 2 2 2" xfId="10397" xr:uid="{00000000-0005-0000-0000-0000F02B0000}"/>
    <cellStyle name="Вывод 14 3 2 2_APM NE Q4-2024 Intra" xfId="22786" xr:uid="{E394A48B-4022-4E8B-BE9D-BC5F0804FC46}"/>
    <cellStyle name="Вывод 14 3 2 3" xfId="10396" xr:uid="{00000000-0005-0000-0000-0000F12B0000}"/>
    <cellStyle name="Вывод 14 3 2_APM NE Q4-2024 Intra" xfId="22785" xr:uid="{5BA136FB-47B6-459D-8A16-0304EC3FCF7E}"/>
    <cellStyle name="Вывод 14 3 3" xfId="6253" xr:uid="{00000000-0005-0000-0000-0000F32B0000}"/>
    <cellStyle name="Вывод 14 3 3 2" xfId="6254" xr:uid="{00000000-0005-0000-0000-0000F42B0000}"/>
    <cellStyle name="Вывод 14 3 3 2 2" xfId="10399" xr:uid="{00000000-0005-0000-0000-0000F52B0000}"/>
    <cellStyle name="Вывод 14 3 3 2_APM NE Q4-2024 Intra" xfId="22788" xr:uid="{52028598-52E5-45B5-B86C-D9C0382D1290}"/>
    <cellStyle name="Вывод 14 3 3 3" xfId="10398" xr:uid="{00000000-0005-0000-0000-0000F62B0000}"/>
    <cellStyle name="Вывод 14 3 3_APM NE Q4-2024 Intra" xfId="22787" xr:uid="{F2B8AAD8-8AEA-44DD-B003-1A7725DE1E4F}"/>
    <cellStyle name="Вывод 14 3 4" xfId="6255" xr:uid="{00000000-0005-0000-0000-0000F82B0000}"/>
    <cellStyle name="Вывод 14 3 4 2" xfId="10400" xr:uid="{00000000-0005-0000-0000-0000F92B0000}"/>
    <cellStyle name="Вывод 14 3 4_APM NE Q4-2024 Intra" xfId="22789" xr:uid="{A556EAD0-1B9F-40AC-A0B7-E9170493A3D4}"/>
    <cellStyle name="Вывод 14 3 5" xfId="10395" xr:uid="{00000000-0005-0000-0000-0000FA2B0000}"/>
    <cellStyle name="Вывод 14 3_APM NE Q4-2024 Intra" xfId="22784" xr:uid="{980512EE-D6DC-4886-879B-57D3292BBB6F}"/>
    <cellStyle name="Вывод 14 4" xfId="6256" xr:uid="{00000000-0005-0000-0000-0000FC2B0000}"/>
    <cellStyle name="Вывод 14 4 2" xfId="6257" xr:uid="{00000000-0005-0000-0000-0000FD2B0000}"/>
    <cellStyle name="Вывод 14 4 2 2" xfId="6258" xr:uid="{00000000-0005-0000-0000-0000FE2B0000}"/>
    <cellStyle name="Вывод 14 4 2 2 2" xfId="10403" xr:uid="{00000000-0005-0000-0000-0000FF2B0000}"/>
    <cellStyle name="Вывод 14 4 2 2_APM NE Q4-2024 Intra" xfId="22792" xr:uid="{E4766B70-09BF-4460-B36E-FE036E4A1EF5}"/>
    <cellStyle name="Вывод 14 4 2 3" xfId="10402" xr:uid="{00000000-0005-0000-0000-0000002C0000}"/>
    <cellStyle name="Вывод 14 4 2_APM NE Q4-2024 Intra" xfId="22791" xr:uid="{90CF0E3E-3AE8-443A-A9D8-3A754E5DE54F}"/>
    <cellStyle name="Вывод 14 4 3" xfId="6259" xr:uid="{00000000-0005-0000-0000-0000022C0000}"/>
    <cellStyle name="Вывод 14 4 3 2" xfId="6260" xr:uid="{00000000-0005-0000-0000-0000032C0000}"/>
    <cellStyle name="Вывод 14 4 3 2 2" xfId="10405" xr:uid="{00000000-0005-0000-0000-0000042C0000}"/>
    <cellStyle name="Вывод 14 4 3 2_APM NE Q4-2024 Intra" xfId="22794" xr:uid="{53C58FD7-C850-4FF9-A23A-3E23D9DDCBA7}"/>
    <cellStyle name="Вывод 14 4 3 3" xfId="10404" xr:uid="{00000000-0005-0000-0000-0000052C0000}"/>
    <cellStyle name="Вывод 14 4 3_APM NE Q4-2024 Intra" xfId="22793" xr:uid="{7C9FD3DA-665D-4FFB-A690-020A2A8EDEEA}"/>
    <cellStyle name="Вывод 14 4 4" xfId="6261" xr:uid="{00000000-0005-0000-0000-0000072C0000}"/>
    <cellStyle name="Вывод 14 4 4 2" xfId="10406" xr:uid="{00000000-0005-0000-0000-0000082C0000}"/>
    <cellStyle name="Вывод 14 4 4_APM NE Q4-2024 Intra" xfId="22795" xr:uid="{3EC3EC93-CEC9-47D9-82C4-4A87994F34AE}"/>
    <cellStyle name="Вывод 14 4 5" xfId="10401" xr:uid="{00000000-0005-0000-0000-0000092C0000}"/>
    <cellStyle name="Вывод 14 4_APM NE Q4-2024 Intra" xfId="22790" xr:uid="{40F19E01-AF45-444A-A685-998B68A81FC1}"/>
    <cellStyle name="Вывод 14 5" xfId="6262" xr:uid="{00000000-0005-0000-0000-00000B2C0000}"/>
    <cellStyle name="Вывод 14 5 2" xfId="6263" xr:uid="{00000000-0005-0000-0000-00000C2C0000}"/>
    <cellStyle name="Вывод 14 5 2 2" xfId="10408" xr:uid="{00000000-0005-0000-0000-00000D2C0000}"/>
    <cellStyle name="Вывод 14 5 2_APM NE Q4-2024 Intra" xfId="22797" xr:uid="{4DD2888C-571E-48A9-8130-444E770116F3}"/>
    <cellStyle name="Вывод 14 5 3" xfId="10407" xr:uid="{00000000-0005-0000-0000-00000E2C0000}"/>
    <cellStyle name="Вывод 14 5_APM NE Q4-2024 Intra" xfId="22796" xr:uid="{978C2572-BCC9-47D1-954A-6C43D5B72C23}"/>
    <cellStyle name="Вывод 14 6" xfId="6264" xr:uid="{00000000-0005-0000-0000-0000102C0000}"/>
    <cellStyle name="Вывод 14 6 2" xfId="6265" xr:uid="{00000000-0005-0000-0000-0000112C0000}"/>
    <cellStyle name="Вывод 14 6 2 2" xfId="10410" xr:uid="{00000000-0005-0000-0000-0000122C0000}"/>
    <cellStyle name="Вывод 14 6 2_APM NE Q4-2024 Intra" xfId="22799" xr:uid="{7A47CF19-6ADA-4209-B0D8-D310C49023ED}"/>
    <cellStyle name="Вывод 14 6 3" xfId="10409" xr:uid="{00000000-0005-0000-0000-0000132C0000}"/>
    <cellStyle name="Вывод 14 6_APM NE Q4-2024 Intra" xfId="22798" xr:uid="{FC85DAFF-31EB-44BD-9280-F42E5C4D549D}"/>
    <cellStyle name="Вывод 14 7" xfId="6266" xr:uid="{00000000-0005-0000-0000-0000152C0000}"/>
    <cellStyle name="Вывод 14 7 2" xfId="10411" xr:uid="{00000000-0005-0000-0000-0000162C0000}"/>
    <cellStyle name="Вывод 14 7_APM NE Q4-2024 Intra" xfId="22800" xr:uid="{357F40B5-5138-487D-96E1-C8B24874C3D0}"/>
    <cellStyle name="Вывод 14 8" xfId="10388" xr:uid="{00000000-0005-0000-0000-0000172C0000}"/>
    <cellStyle name="Вывод 14_APM NE Q4-2024 Intra" xfId="22777" xr:uid="{E789C8D5-360D-421E-8FBD-60CA5BA7FF0E}"/>
    <cellStyle name="Вывод 15" xfId="6267" xr:uid="{00000000-0005-0000-0000-0000192C0000}"/>
    <cellStyle name="Вывод 15 2" xfId="6268" xr:uid="{00000000-0005-0000-0000-00001A2C0000}"/>
    <cellStyle name="Вывод 15 2 2" xfId="6269" xr:uid="{00000000-0005-0000-0000-00001B2C0000}"/>
    <cellStyle name="Вывод 15 2 2 2" xfId="10414" xr:uid="{00000000-0005-0000-0000-00001C2C0000}"/>
    <cellStyle name="Вывод 15 2 2_APM NE Q4-2024 Intra" xfId="22803" xr:uid="{07EE0255-F871-4DDC-8595-F1DE2D1824A3}"/>
    <cellStyle name="Вывод 15 2 3" xfId="10413" xr:uid="{00000000-0005-0000-0000-00001D2C0000}"/>
    <cellStyle name="Вывод 15 2_APM NE Q4-2024 Intra" xfId="22802" xr:uid="{3EA3AE28-4594-40DC-AE3B-EF0594CA0691}"/>
    <cellStyle name="Вывод 15 3" xfId="6270" xr:uid="{00000000-0005-0000-0000-00001F2C0000}"/>
    <cellStyle name="Вывод 15 3 2" xfId="6271" xr:uid="{00000000-0005-0000-0000-0000202C0000}"/>
    <cellStyle name="Вывод 15 3 2 2" xfId="10416" xr:uid="{00000000-0005-0000-0000-0000212C0000}"/>
    <cellStyle name="Вывод 15 3 2_APM NE Q4-2024 Intra" xfId="22805" xr:uid="{D8A32CEB-2C3A-4E75-8C20-6184E617489C}"/>
    <cellStyle name="Вывод 15 3 3" xfId="10415" xr:uid="{00000000-0005-0000-0000-0000222C0000}"/>
    <cellStyle name="Вывод 15 3_APM NE Q4-2024 Intra" xfId="22804" xr:uid="{86E6AEF5-51D4-432E-96BC-F1CCD42F3E0D}"/>
    <cellStyle name="Вывод 15 4" xfId="6272" xr:uid="{00000000-0005-0000-0000-0000242C0000}"/>
    <cellStyle name="Вывод 15 4 2" xfId="10417" xr:uid="{00000000-0005-0000-0000-0000252C0000}"/>
    <cellStyle name="Вывод 15 4_APM NE Q4-2024 Intra" xfId="22806" xr:uid="{BAEF5D63-4C85-4240-94BB-C5C9152B8A81}"/>
    <cellStyle name="Вывод 15 5" xfId="10412" xr:uid="{00000000-0005-0000-0000-0000262C0000}"/>
    <cellStyle name="Вывод 15_APM NE Q4-2024 Intra" xfId="22801" xr:uid="{9137B1F9-ED80-42F1-897C-D6117497EFEA}"/>
    <cellStyle name="Вывод 16" xfId="6273" xr:uid="{00000000-0005-0000-0000-0000282C0000}"/>
    <cellStyle name="Вывод 16 2" xfId="6274" xr:uid="{00000000-0005-0000-0000-0000292C0000}"/>
    <cellStyle name="Вывод 16 2 2" xfId="6275" xr:uid="{00000000-0005-0000-0000-00002A2C0000}"/>
    <cellStyle name="Вывод 16 2 2 2" xfId="10420" xr:uid="{00000000-0005-0000-0000-00002B2C0000}"/>
    <cellStyle name="Вывод 16 2 2_APM NE Q4-2024 Intra" xfId="22809" xr:uid="{189F50A4-98C9-4205-ADAB-4BD2CB3F0B06}"/>
    <cellStyle name="Вывод 16 2 3" xfId="10419" xr:uid="{00000000-0005-0000-0000-00002C2C0000}"/>
    <cellStyle name="Вывод 16 2_APM NE Q4-2024 Intra" xfId="22808" xr:uid="{CD9BC8A0-88D8-404A-AD4D-76259EABC9F8}"/>
    <cellStyle name="Вывод 16 3" xfId="6276" xr:uid="{00000000-0005-0000-0000-00002E2C0000}"/>
    <cellStyle name="Вывод 16 3 2" xfId="6277" xr:uid="{00000000-0005-0000-0000-00002F2C0000}"/>
    <cellStyle name="Вывод 16 3 2 2" xfId="10422" xr:uid="{00000000-0005-0000-0000-0000302C0000}"/>
    <cellStyle name="Вывод 16 3 2_APM NE Q4-2024 Intra" xfId="22811" xr:uid="{E44170DC-80C2-4944-BE3E-64F7D684ECF4}"/>
    <cellStyle name="Вывод 16 3 3" xfId="10421" xr:uid="{00000000-0005-0000-0000-0000312C0000}"/>
    <cellStyle name="Вывод 16 3_APM NE Q4-2024 Intra" xfId="22810" xr:uid="{7C277D77-B330-4081-BB70-628FCD17425D}"/>
    <cellStyle name="Вывод 16 4" xfId="6278" xr:uid="{00000000-0005-0000-0000-0000332C0000}"/>
    <cellStyle name="Вывод 16 4 2" xfId="10423" xr:uid="{00000000-0005-0000-0000-0000342C0000}"/>
    <cellStyle name="Вывод 16 4_APM NE Q4-2024 Intra" xfId="22812" xr:uid="{16CDCEBA-27F4-423B-80C1-E286ECA028D0}"/>
    <cellStyle name="Вывод 16 5" xfId="10418" xr:uid="{00000000-0005-0000-0000-0000352C0000}"/>
    <cellStyle name="Вывод 16_APM NE Q4-2024 Intra" xfId="22807" xr:uid="{7A02E349-C853-4552-B431-E54B06F61530}"/>
    <cellStyle name="Вывод 17" xfId="6279" xr:uid="{00000000-0005-0000-0000-0000372C0000}"/>
    <cellStyle name="Вывод 17 2" xfId="6280" xr:uid="{00000000-0005-0000-0000-0000382C0000}"/>
    <cellStyle name="Вывод 17 2 2" xfId="10425" xr:uid="{00000000-0005-0000-0000-0000392C0000}"/>
    <cellStyle name="Вывод 17 2_APM NE Q4-2024 Intra" xfId="22814" xr:uid="{94B94FB7-170D-446E-B05B-E89B17657763}"/>
    <cellStyle name="Вывод 17 3" xfId="10424" xr:uid="{00000000-0005-0000-0000-00003A2C0000}"/>
    <cellStyle name="Вывод 17_APM NE Q4-2024 Intra" xfId="22813" xr:uid="{8BC24B5D-59AF-4A81-9B38-3C1BDA3A3D9E}"/>
    <cellStyle name="Вывод 18" xfId="6281" xr:uid="{00000000-0005-0000-0000-00003C2C0000}"/>
    <cellStyle name="Вывод 18 2" xfId="6282" xr:uid="{00000000-0005-0000-0000-00003D2C0000}"/>
    <cellStyle name="Вывод 18 2 2" xfId="10427" xr:uid="{00000000-0005-0000-0000-00003E2C0000}"/>
    <cellStyle name="Вывод 18 2_APM NE Q4-2024 Intra" xfId="22816" xr:uid="{0A42255B-007F-41F4-9CA5-DD2240A787B3}"/>
    <cellStyle name="Вывод 18 3" xfId="10426" xr:uid="{00000000-0005-0000-0000-00003F2C0000}"/>
    <cellStyle name="Вывод 18_APM NE Q4-2024 Intra" xfId="22815" xr:uid="{54CB2627-0EC5-4F39-AD89-D58F4A898B30}"/>
    <cellStyle name="Вывод 19" xfId="6283" xr:uid="{00000000-0005-0000-0000-0000412C0000}"/>
    <cellStyle name="Вывод 19 2" xfId="10428" xr:uid="{00000000-0005-0000-0000-0000422C0000}"/>
    <cellStyle name="Вывод 19_APM NE Q4-2024 Intra" xfId="22817" xr:uid="{CE54C536-9991-4562-8426-1B425C631E6A}"/>
    <cellStyle name="Вывод 2" xfId="6284" xr:uid="{00000000-0005-0000-0000-0000432C0000}"/>
    <cellStyle name="Вывод 2 2" xfId="6285" xr:uid="{00000000-0005-0000-0000-0000442C0000}"/>
    <cellStyle name="Вывод 2 2 2" xfId="6286" xr:uid="{00000000-0005-0000-0000-0000452C0000}"/>
    <cellStyle name="Вывод 2 2 2 2" xfId="6287" xr:uid="{00000000-0005-0000-0000-0000462C0000}"/>
    <cellStyle name="Вывод 2 2 2 2 2" xfId="6288" xr:uid="{00000000-0005-0000-0000-0000472C0000}"/>
    <cellStyle name="Вывод 2 2 2 2 2 2" xfId="10433" xr:uid="{00000000-0005-0000-0000-0000482C0000}"/>
    <cellStyle name="Вывод 2 2 2 2 2_APM NE Q4-2024 Intra" xfId="22822" xr:uid="{6F437154-26C6-4EF1-AEB6-A0E8E54A9A51}"/>
    <cellStyle name="Вывод 2 2 2 2 3" xfId="10432" xr:uid="{00000000-0005-0000-0000-0000492C0000}"/>
    <cellStyle name="Вывод 2 2 2 2_APM NE Q4-2024 Intra" xfId="22821" xr:uid="{0A2F9327-DA76-407E-866D-67F7EE0C3095}"/>
    <cellStyle name="Вывод 2 2 2 3" xfId="6289" xr:uid="{00000000-0005-0000-0000-00004B2C0000}"/>
    <cellStyle name="Вывод 2 2 2 3 2" xfId="6290" xr:uid="{00000000-0005-0000-0000-00004C2C0000}"/>
    <cellStyle name="Вывод 2 2 2 3 2 2" xfId="10435" xr:uid="{00000000-0005-0000-0000-00004D2C0000}"/>
    <cellStyle name="Вывод 2 2 2 3 2_APM NE Q4-2024 Intra" xfId="22824" xr:uid="{2BF74778-C8D2-4F21-95B1-F093153329DA}"/>
    <cellStyle name="Вывод 2 2 2 3 3" xfId="10434" xr:uid="{00000000-0005-0000-0000-00004E2C0000}"/>
    <cellStyle name="Вывод 2 2 2 3_APM NE Q4-2024 Intra" xfId="22823" xr:uid="{682880BE-7000-488B-B546-921A04730A07}"/>
    <cellStyle name="Вывод 2 2 2 4" xfId="6291" xr:uid="{00000000-0005-0000-0000-0000502C0000}"/>
    <cellStyle name="Вывод 2 2 2 4 2" xfId="10436" xr:uid="{00000000-0005-0000-0000-0000512C0000}"/>
    <cellStyle name="Вывод 2 2 2 4_APM NE Q4-2024 Intra" xfId="22825" xr:uid="{D0D6595C-767E-4E6B-B008-D71F9334F9FE}"/>
    <cellStyle name="Вывод 2 2 2 5" xfId="10431" xr:uid="{00000000-0005-0000-0000-0000522C0000}"/>
    <cellStyle name="Вывод 2 2 2_APM NE Q4-2024 Intra" xfId="22820" xr:uid="{D81C80D5-C1D8-4B8A-B2A7-20ADAA95B02F}"/>
    <cellStyle name="Вывод 2 2 3" xfId="6292" xr:uid="{00000000-0005-0000-0000-0000542C0000}"/>
    <cellStyle name="Вывод 2 2 3 2" xfId="6293" xr:uid="{00000000-0005-0000-0000-0000552C0000}"/>
    <cellStyle name="Вывод 2 2 3 2 2" xfId="6294" xr:uid="{00000000-0005-0000-0000-0000562C0000}"/>
    <cellStyle name="Вывод 2 2 3 2 2 2" xfId="10439" xr:uid="{00000000-0005-0000-0000-0000572C0000}"/>
    <cellStyle name="Вывод 2 2 3 2 2_APM NE Q4-2024 Intra" xfId="22828" xr:uid="{B2D410A7-C511-49A0-BE4F-D60F73191F98}"/>
    <cellStyle name="Вывод 2 2 3 2 3" xfId="10438" xr:uid="{00000000-0005-0000-0000-0000582C0000}"/>
    <cellStyle name="Вывод 2 2 3 2_APM NE Q4-2024 Intra" xfId="22827" xr:uid="{978E5E97-DB5D-424C-A296-26952C5E3479}"/>
    <cellStyle name="Вывод 2 2 3 3" xfId="6295" xr:uid="{00000000-0005-0000-0000-00005A2C0000}"/>
    <cellStyle name="Вывод 2 2 3 3 2" xfId="6296" xr:uid="{00000000-0005-0000-0000-00005B2C0000}"/>
    <cellStyle name="Вывод 2 2 3 3 2 2" xfId="10441" xr:uid="{00000000-0005-0000-0000-00005C2C0000}"/>
    <cellStyle name="Вывод 2 2 3 3 2_APM NE Q4-2024 Intra" xfId="22830" xr:uid="{156B9AC9-7A97-4184-9BC9-FF2FFA5AB40C}"/>
    <cellStyle name="Вывод 2 2 3 3 3" xfId="10440" xr:uid="{00000000-0005-0000-0000-00005D2C0000}"/>
    <cellStyle name="Вывод 2 2 3 3_APM NE Q4-2024 Intra" xfId="22829" xr:uid="{FBFAAFF3-618C-4B8C-822D-2A37FC3F83BA}"/>
    <cellStyle name="Вывод 2 2 3 4" xfId="6297" xr:uid="{00000000-0005-0000-0000-00005F2C0000}"/>
    <cellStyle name="Вывод 2 2 3 4 2" xfId="10442" xr:uid="{00000000-0005-0000-0000-0000602C0000}"/>
    <cellStyle name="Вывод 2 2 3 4_APM NE Q4-2024 Intra" xfId="22831" xr:uid="{E79F0F1A-3E3D-4F09-AFE5-2FC88FBF73A8}"/>
    <cellStyle name="Вывод 2 2 3 5" xfId="10437" xr:uid="{00000000-0005-0000-0000-0000612C0000}"/>
    <cellStyle name="Вывод 2 2 3_APM NE Q4-2024 Intra" xfId="22826" xr:uid="{04CA86B3-059A-465F-9ED1-49BD2452FB85}"/>
    <cellStyle name="Вывод 2 2 4" xfId="6298" xr:uid="{00000000-0005-0000-0000-0000632C0000}"/>
    <cellStyle name="Вывод 2 2 4 2" xfId="6299" xr:uid="{00000000-0005-0000-0000-0000642C0000}"/>
    <cellStyle name="Вывод 2 2 4 2 2" xfId="10444" xr:uid="{00000000-0005-0000-0000-0000652C0000}"/>
    <cellStyle name="Вывод 2 2 4 2_APM NE Q4-2024 Intra" xfId="22833" xr:uid="{8D943F13-440C-483C-B8AB-083C64D451C9}"/>
    <cellStyle name="Вывод 2 2 4 3" xfId="10443" xr:uid="{00000000-0005-0000-0000-0000662C0000}"/>
    <cellStyle name="Вывод 2 2 4_APM NE Q4-2024 Intra" xfId="22832" xr:uid="{E74E9BFD-42AE-4EE6-96AE-887D42F44822}"/>
    <cellStyle name="Вывод 2 2 5" xfId="6300" xr:uid="{00000000-0005-0000-0000-0000682C0000}"/>
    <cellStyle name="Вывод 2 2 5 2" xfId="6301" xr:uid="{00000000-0005-0000-0000-0000692C0000}"/>
    <cellStyle name="Вывод 2 2 5 2 2" xfId="10446" xr:uid="{00000000-0005-0000-0000-00006A2C0000}"/>
    <cellStyle name="Вывод 2 2 5 2_APM NE Q4-2024 Intra" xfId="22835" xr:uid="{B58FD266-09F6-48EC-A5C7-1FCFB8A39C55}"/>
    <cellStyle name="Вывод 2 2 5 3" xfId="10445" xr:uid="{00000000-0005-0000-0000-00006B2C0000}"/>
    <cellStyle name="Вывод 2 2 5_APM NE Q4-2024 Intra" xfId="22834" xr:uid="{8DD9E12B-8CB1-44A3-9565-8C2EA3081707}"/>
    <cellStyle name="Вывод 2 2 6" xfId="6302" xr:uid="{00000000-0005-0000-0000-00006D2C0000}"/>
    <cellStyle name="Вывод 2 2 6 2" xfId="10447" xr:uid="{00000000-0005-0000-0000-00006E2C0000}"/>
    <cellStyle name="Вывод 2 2 6_APM NE Q4-2024 Intra" xfId="22836" xr:uid="{B2FB6B5F-49BE-4747-8E13-4CBF1D0CA883}"/>
    <cellStyle name="Вывод 2 2 7" xfId="10430" xr:uid="{00000000-0005-0000-0000-00006F2C0000}"/>
    <cellStyle name="Вывод 2 2_APM NE Q4-2024 Intra" xfId="22819" xr:uid="{41784000-7EFF-45C8-838D-C81B0F15355E}"/>
    <cellStyle name="Вывод 2 3" xfId="6303" xr:uid="{00000000-0005-0000-0000-0000712C0000}"/>
    <cellStyle name="Вывод 2 3 2" xfId="6304" xr:uid="{00000000-0005-0000-0000-0000722C0000}"/>
    <cellStyle name="Вывод 2 3 2 2" xfId="6305" xr:uid="{00000000-0005-0000-0000-0000732C0000}"/>
    <cellStyle name="Вывод 2 3 2 2 2" xfId="10450" xr:uid="{00000000-0005-0000-0000-0000742C0000}"/>
    <cellStyle name="Вывод 2 3 2 2_APM NE Q4-2024 Intra" xfId="22839" xr:uid="{B8152B50-368D-4444-AD27-B1F7526CCD8C}"/>
    <cellStyle name="Вывод 2 3 2 3" xfId="10449" xr:uid="{00000000-0005-0000-0000-0000752C0000}"/>
    <cellStyle name="Вывод 2 3 2_APM NE Q4-2024 Intra" xfId="22838" xr:uid="{E2BD88FA-5682-4550-8CEB-8E7D1274465C}"/>
    <cellStyle name="Вывод 2 3 3" xfId="6306" xr:uid="{00000000-0005-0000-0000-0000772C0000}"/>
    <cellStyle name="Вывод 2 3 3 2" xfId="6307" xr:uid="{00000000-0005-0000-0000-0000782C0000}"/>
    <cellStyle name="Вывод 2 3 3 2 2" xfId="10452" xr:uid="{00000000-0005-0000-0000-0000792C0000}"/>
    <cellStyle name="Вывод 2 3 3 2_APM NE Q4-2024 Intra" xfId="22841" xr:uid="{56DE0D90-973E-4C97-A7E8-9506F77B222A}"/>
    <cellStyle name="Вывод 2 3 3 3" xfId="10451" xr:uid="{00000000-0005-0000-0000-00007A2C0000}"/>
    <cellStyle name="Вывод 2 3 3_APM NE Q4-2024 Intra" xfId="22840" xr:uid="{F2AF51CC-416E-4167-96C5-0F0CDF85E05C}"/>
    <cellStyle name="Вывод 2 3 4" xfId="6308" xr:uid="{00000000-0005-0000-0000-00007C2C0000}"/>
    <cellStyle name="Вывод 2 3 4 2" xfId="10453" xr:uid="{00000000-0005-0000-0000-00007D2C0000}"/>
    <cellStyle name="Вывод 2 3 4_APM NE Q4-2024 Intra" xfId="22842" xr:uid="{5F8B54D3-56ED-4EE2-80E2-5BA4597B2470}"/>
    <cellStyle name="Вывод 2 3 5" xfId="10448" xr:uid="{00000000-0005-0000-0000-00007E2C0000}"/>
    <cellStyle name="Вывод 2 3_APM NE Q4-2024 Intra" xfId="22837" xr:uid="{B3283593-79AA-471C-9A21-FA6571483096}"/>
    <cellStyle name="Вывод 2 4" xfId="6309" xr:uid="{00000000-0005-0000-0000-0000802C0000}"/>
    <cellStyle name="Вывод 2 4 2" xfId="6310" xr:uid="{00000000-0005-0000-0000-0000812C0000}"/>
    <cellStyle name="Вывод 2 4 2 2" xfId="6311" xr:uid="{00000000-0005-0000-0000-0000822C0000}"/>
    <cellStyle name="Вывод 2 4 2 2 2" xfId="10456" xr:uid="{00000000-0005-0000-0000-0000832C0000}"/>
    <cellStyle name="Вывод 2 4 2 2_APM NE Q4-2024 Intra" xfId="22845" xr:uid="{480CEBEB-3256-4AAA-9E96-0D6E032D6860}"/>
    <cellStyle name="Вывод 2 4 2 3" xfId="10455" xr:uid="{00000000-0005-0000-0000-0000842C0000}"/>
    <cellStyle name="Вывод 2 4 2_APM NE Q4-2024 Intra" xfId="22844" xr:uid="{7C96DE51-6447-41E5-A85A-DD7350BE3AB0}"/>
    <cellStyle name="Вывод 2 4 3" xfId="6312" xr:uid="{00000000-0005-0000-0000-0000862C0000}"/>
    <cellStyle name="Вывод 2 4 3 2" xfId="6313" xr:uid="{00000000-0005-0000-0000-0000872C0000}"/>
    <cellStyle name="Вывод 2 4 3 2 2" xfId="10458" xr:uid="{00000000-0005-0000-0000-0000882C0000}"/>
    <cellStyle name="Вывод 2 4 3 2_APM NE Q4-2024 Intra" xfId="22847" xr:uid="{36191097-4942-4957-8F6B-FC9F8E187B34}"/>
    <cellStyle name="Вывод 2 4 3 3" xfId="10457" xr:uid="{00000000-0005-0000-0000-0000892C0000}"/>
    <cellStyle name="Вывод 2 4 3_APM NE Q4-2024 Intra" xfId="22846" xr:uid="{F90F8744-A825-427C-9205-B1313625757F}"/>
    <cellStyle name="Вывод 2 4 4" xfId="6314" xr:uid="{00000000-0005-0000-0000-00008B2C0000}"/>
    <cellStyle name="Вывод 2 4 4 2" xfId="10459" xr:uid="{00000000-0005-0000-0000-00008C2C0000}"/>
    <cellStyle name="Вывод 2 4 4_APM NE Q4-2024 Intra" xfId="22848" xr:uid="{DCCEE586-5E4F-4686-802B-2514A7B94F4C}"/>
    <cellStyle name="Вывод 2 4 5" xfId="10454" xr:uid="{00000000-0005-0000-0000-00008D2C0000}"/>
    <cellStyle name="Вывод 2 4_APM NE Q4-2024 Intra" xfId="22843" xr:uid="{12B427E0-F326-4AA0-8AB0-D8574E6641AC}"/>
    <cellStyle name="Вывод 2 5" xfId="6315" xr:uid="{00000000-0005-0000-0000-00008F2C0000}"/>
    <cellStyle name="Вывод 2 5 2" xfId="6316" xr:uid="{00000000-0005-0000-0000-0000902C0000}"/>
    <cellStyle name="Вывод 2 5 2 2" xfId="10461" xr:uid="{00000000-0005-0000-0000-0000912C0000}"/>
    <cellStyle name="Вывод 2 5 2_APM NE Q4-2024 Intra" xfId="22850" xr:uid="{57D687C3-65DF-4277-B0FE-FB17C2022BC6}"/>
    <cellStyle name="Вывод 2 5 3" xfId="10460" xr:uid="{00000000-0005-0000-0000-0000922C0000}"/>
    <cellStyle name="Вывод 2 5_APM NE Q4-2024 Intra" xfId="22849" xr:uid="{326F4203-A3F1-4E14-8D4A-1A5854C549FE}"/>
    <cellStyle name="Вывод 2 6" xfId="6317" xr:uid="{00000000-0005-0000-0000-0000942C0000}"/>
    <cellStyle name="Вывод 2 6 2" xfId="6318" xr:uid="{00000000-0005-0000-0000-0000952C0000}"/>
    <cellStyle name="Вывод 2 6 2 2" xfId="10463" xr:uid="{00000000-0005-0000-0000-0000962C0000}"/>
    <cellStyle name="Вывод 2 6 2_APM NE Q4-2024 Intra" xfId="22852" xr:uid="{B9B9060E-48F6-42BD-9470-1585760FDC91}"/>
    <cellStyle name="Вывод 2 6 3" xfId="10462" xr:uid="{00000000-0005-0000-0000-0000972C0000}"/>
    <cellStyle name="Вывод 2 6_APM NE Q4-2024 Intra" xfId="22851" xr:uid="{FAD8CAA1-1E75-4C35-B6A0-D80B48064003}"/>
    <cellStyle name="Вывод 2 7" xfId="6319" xr:uid="{00000000-0005-0000-0000-0000992C0000}"/>
    <cellStyle name="Вывод 2 7 2" xfId="10464" xr:uid="{00000000-0005-0000-0000-00009A2C0000}"/>
    <cellStyle name="Вывод 2 7_APM NE Q4-2024 Intra" xfId="22853" xr:uid="{91E4C921-5B6C-4A89-8214-6D2583929B42}"/>
    <cellStyle name="Вывод 2 8" xfId="10429" xr:uid="{00000000-0005-0000-0000-00009B2C0000}"/>
    <cellStyle name="Вывод 2_APM NE Q4-2024 Intra" xfId="22818" xr:uid="{03DC15A1-AD17-409B-B65E-955EED1A7694}"/>
    <cellStyle name="Вывод 20" xfId="10291" xr:uid="{00000000-0005-0000-0000-00009D2C0000}"/>
    <cellStyle name="Вывод 3" xfId="6320" xr:uid="{00000000-0005-0000-0000-00009E2C0000}"/>
    <cellStyle name="Вывод 3 2" xfId="6321" xr:uid="{00000000-0005-0000-0000-00009F2C0000}"/>
    <cellStyle name="Вывод 3 2 2" xfId="6322" xr:uid="{00000000-0005-0000-0000-0000A02C0000}"/>
    <cellStyle name="Вывод 3 2 2 2" xfId="6323" xr:uid="{00000000-0005-0000-0000-0000A12C0000}"/>
    <cellStyle name="Вывод 3 2 2 2 2" xfId="10468" xr:uid="{00000000-0005-0000-0000-0000A22C0000}"/>
    <cellStyle name="Вывод 3 2 2 2_APM NE Q4-2024 Intra" xfId="22857" xr:uid="{7559BB3E-F314-448C-94A9-9A04CBA719B0}"/>
    <cellStyle name="Вывод 3 2 2 3" xfId="10467" xr:uid="{00000000-0005-0000-0000-0000A32C0000}"/>
    <cellStyle name="Вывод 3 2 2_APM NE Q4-2024 Intra" xfId="22856" xr:uid="{9E21ED2B-57D0-4B00-9CBB-EB46E1953577}"/>
    <cellStyle name="Вывод 3 2 3" xfId="6324" xr:uid="{00000000-0005-0000-0000-0000A52C0000}"/>
    <cellStyle name="Вывод 3 2 3 2" xfId="6325" xr:uid="{00000000-0005-0000-0000-0000A62C0000}"/>
    <cellStyle name="Вывод 3 2 3 2 2" xfId="10470" xr:uid="{00000000-0005-0000-0000-0000A72C0000}"/>
    <cellStyle name="Вывод 3 2 3 2_APM NE Q4-2024 Intra" xfId="22859" xr:uid="{2A2E7D35-ECF1-4F70-9C9F-5E2D5E851D60}"/>
    <cellStyle name="Вывод 3 2 3 3" xfId="10469" xr:uid="{00000000-0005-0000-0000-0000A82C0000}"/>
    <cellStyle name="Вывод 3 2 3_APM NE Q4-2024 Intra" xfId="22858" xr:uid="{7F4C36B5-EFA5-4AE7-BD12-A62B67D00C48}"/>
    <cellStyle name="Вывод 3 2 4" xfId="6326" xr:uid="{00000000-0005-0000-0000-0000AA2C0000}"/>
    <cellStyle name="Вывод 3 2 4 2" xfId="10471" xr:uid="{00000000-0005-0000-0000-0000AB2C0000}"/>
    <cellStyle name="Вывод 3 2 4_APM NE Q4-2024 Intra" xfId="22860" xr:uid="{F49B94A8-AD93-4B5E-BE66-CF137BE2155E}"/>
    <cellStyle name="Вывод 3 2 5" xfId="10466" xr:uid="{00000000-0005-0000-0000-0000AC2C0000}"/>
    <cellStyle name="Вывод 3 2_APM NE Q4-2024 Intra" xfId="22855" xr:uid="{DBE3D30B-B716-4EBE-B521-DAA04E7F621E}"/>
    <cellStyle name="Вывод 3 3" xfId="6327" xr:uid="{00000000-0005-0000-0000-0000AE2C0000}"/>
    <cellStyle name="Вывод 3 3 2" xfId="6328" xr:uid="{00000000-0005-0000-0000-0000AF2C0000}"/>
    <cellStyle name="Вывод 3 3 2 2" xfId="6329" xr:uid="{00000000-0005-0000-0000-0000B02C0000}"/>
    <cellStyle name="Вывод 3 3 2 2 2" xfId="10474" xr:uid="{00000000-0005-0000-0000-0000B12C0000}"/>
    <cellStyle name="Вывод 3 3 2 2_APM NE Q4-2024 Intra" xfId="22863" xr:uid="{95153F49-7ADA-4E56-BFDE-E5A525B6386B}"/>
    <cellStyle name="Вывод 3 3 2 3" xfId="10473" xr:uid="{00000000-0005-0000-0000-0000B22C0000}"/>
    <cellStyle name="Вывод 3 3 2_APM NE Q4-2024 Intra" xfId="22862" xr:uid="{E556D3A6-A738-4B95-A709-5BFF79FE03F4}"/>
    <cellStyle name="Вывод 3 3 3" xfId="6330" xr:uid="{00000000-0005-0000-0000-0000B42C0000}"/>
    <cellStyle name="Вывод 3 3 3 2" xfId="6331" xr:uid="{00000000-0005-0000-0000-0000B52C0000}"/>
    <cellStyle name="Вывод 3 3 3 2 2" xfId="10476" xr:uid="{00000000-0005-0000-0000-0000B62C0000}"/>
    <cellStyle name="Вывод 3 3 3 2_APM NE Q4-2024 Intra" xfId="22865" xr:uid="{F2D77025-9BE1-4698-A8E5-C60B79419966}"/>
    <cellStyle name="Вывод 3 3 3 3" xfId="10475" xr:uid="{00000000-0005-0000-0000-0000B72C0000}"/>
    <cellStyle name="Вывод 3 3 3_APM NE Q4-2024 Intra" xfId="22864" xr:uid="{6982FC6C-1E0F-4ED9-B222-DCDA4360C363}"/>
    <cellStyle name="Вывод 3 3 4" xfId="6332" xr:uid="{00000000-0005-0000-0000-0000B92C0000}"/>
    <cellStyle name="Вывод 3 3 4 2" xfId="10477" xr:uid="{00000000-0005-0000-0000-0000BA2C0000}"/>
    <cellStyle name="Вывод 3 3 4_APM NE Q4-2024 Intra" xfId="22866" xr:uid="{CDA7E9C9-4912-4968-B089-A984C7490293}"/>
    <cellStyle name="Вывод 3 3 5" xfId="10472" xr:uid="{00000000-0005-0000-0000-0000BB2C0000}"/>
    <cellStyle name="Вывод 3 3_APM NE Q4-2024 Intra" xfId="22861" xr:uid="{D4138987-90A4-4592-AF6F-5C065E890F11}"/>
    <cellStyle name="Вывод 3 4" xfId="6333" xr:uid="{00000000-0005-0000-0000-0000BD2C0000}"/>
    <cellStyle name="Вывод 3 4 2" xfId="6334" xr:uid="{00000000-0005-0000-0000-0000BE2C0000}"/>
    <cellStyle name="Вывод 3 4 2 2" xfId="10479" xr:uid="{00000000-0005-0000-0000-0000BF2C0000}"/>
    <cellStyle name="Вывод 3 4 2_APM NE Q4-2024 Intra" xfId="22868" xr:uid="{686561E4-BDA2-45F3-AE94-44DF6BEB3B38}"/>
    <cellStyle name="Вывод 3 4 3" xfId="10478" xr:uid="{00000000-0005-0000-0000-0000C02C0000}"/>
    <cellStyle name="Вывод 3 4_APM NE Q4-2024 Intra" xfId="22867" xr:uid="{618D343F-4BA5-4691-9DDB-77E3A4CE6034}"/>
    <cellStyle name="Вывод 3 5" xfId="6335" xr:uid="{00000000-0005-0000-0000-0000C22C0000}"/>
    <cellStyle name="Вывод 3 5 2" xfId="6336" xr:uid="{00000000-0005-0000-0000-0000C32C0000}"/>
    <cellStyle name="Вывод 3 5 2 2" xfId="10481" xr:uid="{00000000-0005-0000-0000-0000C42C0000}"/>
    <cellStyle name="Вывод 3 5 2_APM NE Q4-2024 Intra" xfId="22870" xr:uid="{599C3BB8-96A8-4385-9590-03BC581A6CD7}"/>
    <cellStyle name="Вывод 3 5 3" xfId="10480" xr:uid="{00000000-0005-0000-0000-0000C52C0000}"/>
    <cellStyle name="Вывод 3 5_APM NE Q4-2024 Intra" xfId="22869" xr:uid="{BBC790A9-7B95-4E02-A456-7E8C719D1600}"/>
    <cellStyle name="Вывод 3 6" xfId="6337" xr:uid="{00000000-0005-0000-0000-0000C72C0000}"/>
    <cellStyle name="Вывод 3 6 2" xfId="10482" xr:uid="{00000000-0005-0000-0000-0000C82C0000}"/>
    <cellStyle name="Вывод 3 6_APM NE Q4-2024 Intra" xfId="22871" xr:uid="{4A6F868B-3207-4773-8323-DBE0CAE11805}"/>
    <cellStyle name="Вывод 3 7" xfId="10465" xr:uid="{00000000-0005-0000-0000-0000C92C0000}"/>
    <cellStyle name="Вывод 3_APM NE Q4-2024 Intra" xfId="22854" xr:uid="{730A9D23-7BAA-4423-BC1F-8DF1ACEE90F3}"/>
    <cellStyle name="Вывод 4" xfId="6338" xr:uid="{00000000-0005-0000-0000-0000CB2C0000}"/>
    <cellStyle name="Вывод 4 2" xfId="6339" xr:uid="{00000000-0005-0000-0000-0000CC2C0000}"/>
    <cellStyle name="Вывод 4 2 2" xfId="6340" xr:uid="{00000000-0005-0000-0000-0000CD2C0000}"/>
    <cellStyle name="Вывод 4 2 2 2" xfId="6341" xr:uid="{00000000-0005-0000-0000-0000CE2C0000}"/>
    <cellStyle name="Вывод 4 2 2 2 2" xfId="10486" xr:uid="{00000000-0005-0000-0000-0000CF2C0000}"/>
    <cellStyle name="Вывод 4 2 2 2_APM NE Q4-2024 Intra" xfId="22875" xr:uid="{E1D974C2-8191-40DE-BD02-2CA7735B030B}"/>
    <cellStyle name="Вывод 4 2 2 3" xfId="10485" xr:uid="{00000000-0005-0000-0000-0000D02C0000}"/>
    <cellStyle name="Вывод 4 2 2_APM NE Q4-2024 Intra" xfId="22874" xr:uid="{7C5D6BC3-EFD7-4701-9140-4672C111C760}"/>
    <cellStyle name="Вывод 4 2 3" xfId="6342" xr:uid="{00000000-0005-0000-0000-0000D22C0000}"/>
    <cellStyle name="Вывод 4 2 3 2" xfId="6343" xr:uid="{00000000-0005-0000-0000-0000D32C0000}"/>
    <cellStyle name="Вывод 4 2 3 2 2" xfId="10488" xr:uid="{00000000-0005-0000-0000-0000D42C0000}"/>
    <cellStyle name="Вывод 4 2 3 2_APM NE Q4-2024 Intra" xfId="22877" xr:uid="{20C231F4-41D5-4B32-B735-1C7981A0F8DF}"/>
    <cellStyle name="Вывод 4 2 3 3" xfId="10487" xr:uid="{00000000-0005-0000-0000-0000D52C0000}"/>
    <cellStyle name="Вывод 4 2 3_APM NE Q4-2024 Intra" xfId="22876" xr:uid="{4EB063AB-2D8F-4549-861D-37573821634B}"/>
    <cellStyle name="Вывод 4 2 4" xfId="6344" xr:uid="{00000000-0005-0000-0000-0000D72C0000}"/>
    <cellStyle name="Вывод 4 2 4 2" xfId="10489" xr:uid="{00000000-0005-0000-0000-0000D82C0000}"/>
    <cellStyle name="Вывод 4 2 4_APM NE Q4-2024 Intra" xfId="22878" xr:uid="{E744AB50-9A00-4BEB-9686-A4936624A692}"/>
    <cellStyle name="Вывод 4 2 5" xfId="10484" xr:uid="{00000000-0005-0000-0000-0000D92C0000}"/>
    <cellStyle name="Вывод 4 2_APM NE Q4-2024 Intra" xfId="22873" xr:uid="{6058E7AF-8432-48F2-8104-0821B19FB6B5}"/>
    <cellStyle name="Вывод 4 3" xfId="6345" xr:uid="{00000000-0005-0000-0000-0000DB2C0000}"/>
    <cellStyle name="Вывод 4 3 2" xfId="6346" xr:uid="{00000000-0005-0000-0000-0000DC2C0000}"/>
    <cellStyle name="Вывод 4 3 2 2" xfId="6347" xr:uid="{00000000-0005-0000-0000-0000DD2C0000}"/>
    <cellStyle name="Вывод 4 3 2 2 2" xfId="10492" xr:uid="{00000000-0005-0000-0000-0000DE2C0000}"/>
    <cellStyle name="Вывод 4 3 2 2_APM NE Q4-2024 Intra" xfId="22881" xr:uid="{E0CD8423-2ACF-42E3-BB03-B486BF7D891D}"/>
    <cellStyle name="Вывод 4 3 2 3" xfId="10491" xr:uid="{00000000-0005-0000-0000-0000DF2C0000}"/>
    <cellStyle name="Вывод 4 3 2_APM NE Q4-2024 Intra" xfId="22880" xr:uid="{2BD2D521-CA62-48EF-8F1E-AADE2BCDC648}"/>
    <cellStyle name="Вывод 4 3 3" xfId="6348" xr:uid="{00000000-0005-0000-0000-0000E12C0000}"/>
    <cellStyle name="Вывод 4 3 3 2" xfId="6349" xr:uid="{00000000-0005-0000-0000-0000E22C0000}"/>
    <cellStyle name="Вывод 4 3 3 2 2" xfId="10494" xr:uid="{00000000-0005-0000-0000-0000E32C0000}"/>
    <cellStyle name="Вывод 4 3 3 2_APM NE Q4-2024 Intra" xfId="22883" xr:uid="{7E9648D8-DC31-4A1D-A325-3339594E86E6}"/>
    <cellStyle name="Вывод 4 3 3 3" xfId="10493" xr:uid="{00000000-0005-0000-0000-0000E42C0000}"/>
    <cellStyle name="Вывод 4 3 3_APM NE Q4-2024 Intra" xfId="22882" xr:uid="{06E3BC7C-66CA-4B70-9F06-5CD6D1947E8C}"/>
    <cellStyle name="Вывод 4 3 4" xfId="6350" xr:uid="{00000000-0005-0000-0000-0000E62C0000}"/>
    <cellStyle name="Вывод 4 3 4 2" xfId="10495" xr:uid="{00000000-0005-0000-0000-0000E72C0000}"/>
    <cellStyle name="Вывод 4 3 4_APM NE Q4-2024 Intra" xfId="22884" xr:uid="{D277C45D-A3C6-4A8F-A92B-EF72C0DA647B}"/>
    <cellStyle name="Вывод 4 3 5" xfId="10490" xr:uid="{00000000-0005-0000-0000-0000E82C0000}"/>
    <cellStyle name="Вывод 4 3_APM NE Q4-2024 Intra" xfId="22879" xr:uid="{DEBBF126-A8FC-4274-8C72-51D5B28FD9C6}"/>
    <cellStyle name="Вывод 4 4" xfId="6351" xr:uid="{00000000-0005-0000-0000-0000EA2C0000}"/>
    <cellStyle name="Вывод 4 4 2" xfId="6352" xr:uid="{00000000-0005-0000-0000-0000EB2C0000}"/>
    <cellStyle name="Вывод 4 4 2 2" xfId="6353" xr:uid="{00000000-0005-0000-0000-0000EC2C0000}"/>
    <cellStyle name="Вывод 4 4 2 2 2" xfId="10498" xr:uid="{00000000-0005-0000-0000-0000ED2C0000}"/>
    <cellStyle name="Вывод 4 4 2 2_APM NE Q4-2024 Intra" xfId="22887" xr:uid="{44D13E38-28B0-4218-B767-F77F4EDCCBFA}"/>
    <cellStyle name="Вывод 4 4 2 3" xfId="10497" xr:uid="{00000000-0005-0000-0000-0000EE2C0000}"/>
    <cellStyle name="Вывод 4 4 2_APM NE Q4-2024 Intra" xfId="22886" xr:uid="{8481F8CB-D34E-4AE8-9AD6-A02CC9F586CB}"/>
    <cellStyle name="Вывод 4 4 3" xfId="6354" xr:uid="{00000000-0005-0000-0000-0000F02C0000}"/>
    <cellStyle name="Вывод 4 4 3 2" xfId="6355" xr:uid="{00000000-0005-0000-0000-0000F12C0000}"/>
    <cellStyle name="Вывод 4 4 3 2 2" xfId="10500" xr:uid="{00000000-0005-0000-0000-0000F22C0000}"/>
    <cellStyle name="Вывод 4 4 3 2_APM NE Q4-2024 Intra" xfId="22889" xr:uid="{080ECB1B-9F0B-44EC-8178-818B83E99EC3}"/>
    <cellStyle name="Вывод 4 4 3 3" xfId="10499" xr:uid="{00000000-0005-0000-0000-0000F32C0000}"/>
    <cellStyle name="Вывод 4 4 3_APM NE Q4-2024 Intra" xfId="22888" xr:uid="{4A83FAB2-B457-4D72-8961-DA4901E4C4C2}"/>
    <cellStyle name="Вывод 4 4 4" xfId="6356" xr:uid="{00000000-0005-0000-0000-0000F52C0000}"/>
    <cellStyle name="Вывод 4 4 4 2" xfId="10501" xr:uid="{00000000-0005-0000-0000-0000F62C0000}"/>
    <cellStyle name="Вывод 4 4 4_APM NE Q4-2024 Intra" xfId="22890" xr:uid="{F1A54130-B441-4E6B-AAC8-71C4B0C05F80}"/>
    <cellStyle name="Вывод 4 4 5" xfId="10496" xr:uid="{00000000-0005-0000-0000-0000F72C0000}"/>
    <cellStyle name="Вывод 4 4_APM NE Q4-2024 Intra" xfId="22885" xr:uid="{0560AC4B-D4DE-43B4-B007-3BEA9E5C35F1}"/>
    <cellStyle name="Вывод 4 5" xfId="6357" xr:uid="{00000000-0005-0000-0000-0000F92C0000}"/>
    <cellStyle name="Вывод 4 5 2" xfId="6358" xr:uid="{00000000-0005-0000-0000-0000FA2C0000}"/>
    <cellStyle name="Вывод 4 5 2 2" xfId="10503" xr:uid="{00000000-0005-0000-0000-0000FB2C0000}"/>
    <cellStyle name="Вывод 4 5 2_APM NE Q4-2024 Intra" xfId="22892" xr:uid="{C1E01FDF-309E-4127-988A-9F4B52112D20}"/>
    <cellStyle name="Вывод 4 5 3" xfId="10502" xr:uid="{00000000-0005-0000-0000-0000FC2C0000}"/>
    <cellStyle name="Вывод 4 5_APM NE Q4-2024 Intra" xfId="22891" xr:uid="{A4A8AAB5-B68D-4500-BEAE-993D8C692930}"/>
    <cellStyle name="Вывод 4 6" xfId="6359" xr:uid="{00000000-0005-0000-0000-0000FE2C0000}"/>
    <cellStyle name="Вывод 4 6 2" xfId="6360" xr:uid="{00000000-0005-0000-0000-0000FF2C0000}"/>
    <cellStyle name="Вывод 4 6 2 2" xfId="10505" xr:uid="{00000000-0005-0000-0000-0000002D0000}"/>
    <cellStyle name="Вывод 4 6 2_APM NE Q4-2024 Intra" xfId="22894" xr:uid="{A7530AFA-616C-4699-A995-88FEE8AD1827}"/>
    <cellStyle name="Вывод 4 6 3" xfId="10504" xr:uid="{00000000-0005-0000-0000-0000012D0000}"/>
    <cellStyle name="Вывод 4 6_APM NE Q4-2024 Intra" xfId="22893" xr:uid="{9657561C-E991-423C-B15C-3CDD7C8ED046}"/>
    <cellStyle name="Вывод 4 7" xfId="6361" xr:uid="{00000000-0005-0000-0000-0000032D0000}"/>
    <cellStyle name="Вывод 4 7 2" xfId="10506" xr:uid="{00000000-0005-0000-0000-0000042D0000}"/>
    <cellStyle name="Вывод 4 7_APM NE Q4-2024 Intra" xfId="22895" xr:uid="{03FEBA20-5E5D-4B68-ACBB-68A0662F844C}"/>
    <cellStyle name="Вывод 4 8" xfId="10483" xr:uid="{00000000-0005-0000-0000-0000052D0000}"/>
    <cellStyle name="Вывод 4_APM NE Q4-2024 Intra" xfId="22872" xr:uid="{CBD2B69C-951A-41D1-B732-79C9F87A28E6}"/>
    <cellStyle name="Вывод 5" xfId="6362" xr:uid="{00000000-0005-0000-0000-0000072D0000}"/>
    <cellStyle name="Вывод 5 2" xfId="6363" xr:uid="{00000000-0005-0000-0000-0000082D0000}"/>
    <cellStyle name="Вывод 5 2 2" xfId="6364" xr:uid="{00000000-0005-0000-0000-0000092D0000}"/>
    <cellStyle name="Вывод 5 2 2 2" xfId="6365" xr:uid="{00000000-0005-0000-0000-00000A2D0000}"/>
    <cellStyle name="Вывод 5 2 2 2 2" xfId="10510" xr:uid="{00000000-0005-0000-0000-00000B2D0000}"/>
    <cellStyle name="Вывод 5 2 2 2_APM NE Q4-2024 Intra" xfId="22899" xr:uid="{5E343CBE-2E9F-47DB-AA01-DAE122981B3E}"/>
    <cellStyle name="Вывод 5 2 2 3" xfId="10509" xr:uid="{00000000-0005-0000-0000-00000C2D0000}"/>
    <cellStyle name="Вывод 5 2 2_APM NE Q4-2024 Intra" xfId="22898" xr:uid="{D9D6E1F7-C55B-4853-ACB7-6C8DDE125B0F}"/>
    <cellStyle name="Вывод 5 2 3" xfId="6366" xr:uid="{00000000-0005-0000-0000-00000E2D0000}"/>
    <cellStyle name="Вывод 5 2 3 2" xfId="6367" xr:uid="{00000000-0005-0000-0000-00000F2D0000}"/>
    <cellStyle name="Вывод 5 2 3 2 2" xfId="10512" xr:uid="{00000000-0005-0000-0000-0000102D0000}"/>
    <cellStyle name="Вывод 5 2 3 2_APM NE Q4-2024 Intra" xfId="22901" xr:uid="{2F5D9834-AB7E-4856-92F3-74E9248CAF3F}"/>
    <cellStyle name="Вывод 5 2 3 3" xfId="10511" xr:uid="{00000000-0005-0000-0000-0000112D0000}"/>
    <cellStyle name="Вывод 5 2 3_APM NE Q4-2024 Intra" xfId="22900" xr:uid="{2E0B0973-1DAF-464C-A2CF-CFB5F4C467F6}"/>
    <cellStyle name="Вывод 5 2 4" xfId="6368" xr:uid="{00000000-0005-0000-0000-0000132D0000}"/>
    <cellStyle name="Вывод 5 2 4 2" xfId="10513" xr:uid="{00000000-0005-0000-0000-0000142D0000}"/>
    <cellStyle name="Вывод 5 2 4_APM NE Q4-2024 Intra" xfId="22902" xr:uid="{FBDCFEF1-3779-4BC8-A4F2-1F25060E18DB}"/>
    <cellStyle name="Вывод 5 2 5" xfId="10508" xr:uid="{00000000-0005-0000-0000-0000152D0000}"/>
    <cellStyle name="Вывод 5 2_APM NE Q4-2024 Intra" xfId="22897" xr:uid="{2B9B3D03-906B-4123-B7CE-D8B078F4D0A9}"/>
    <cellStyle name="Вывод 5 3" xfId="6369" xr:uid="{00000000-0005-0000-0000-0000172D0000}"/>
    <cellStyle name="Вывод 5 3 2" xfId="6370" xr:uid="{00000000-0005-0000-0000-0000182D0000}"/>
    <cellStyle name="Вывод 5 3 2 2" xfId="6371" xr:uid="{00000000-0005-0000-0000-0000192D0000}"/>
    <cellStyle name="Вывод 5 3 2 2 2" xfId="10516" xr:uid="{00000000-0005-0000-0000-00001A2D0000}"/>
    <cellStyle name="Вывод 5 3 2 2_APM NE Q4-2024 Intra" xfId="22905" xr:uid="{531308B0-48DF-42E2-BC23-BAFD53C3EB0C}"/>
    <cellStyle name="Вывод 5 3 2 3" xfId="10515" xr:uid="{00000000-0005-0000-0000-00001B2D0000}"/>
    <cellStyle name="Вывод 5 3 2_APM NE Q4-2024 Intra" xfId="22904" xr:uid="{DA9513A8-601B-4E5F-9BA3-1E0BD7FAA472}"/>
    <cellStyle name="Вывод 5 3 3" xfId="6372" xr:uid="{00000000-0005-0000-0000-00001D2D0000}"/>
    <cellStyle name="Вывод 5 3 3 2" xfId="6373" xr:uid="{00000000-0005-0000-0000-00001E2D0000}"/>
    <cellStyle name="Вывод 5 3 3 2 2" xfId="10518" xr:uid="{00000000-0005-0000-0000-00001F2D0000}"/>
    <cellStyle name="Вывод 5 3 3 2_APM NE Q4-2024 Intra" xfId="22907" xr:uid="{C1750D5C-85F7-4FF4-8A51-2735C05233F1}"/>
    <cellStyle name="Вывод 5 3 3 3" xfId="10517" xr:uid="{00000000-0005-0000-0000-0000202D0000}"/>
    <cellStyle name="Вывод 5 3 3_APM NE Q4-2024 Intra" xfId="22906" xr:uid="{6AB380AA-EC6C-4A9D-985D-221359C648F5}"/>
    <cellStyle name="Вывод 5 3 4" xfId="6374" xr:uid="{00000000-0005-0000-0000-0000222D0000}"/>
    <cellStyle name="Вывод 5 3 4 2" xfId="10519" xr:uid="{00000000-0005-0000-0000-0000232D0000}"/>
    <cellStyle name="Вывод 5 3 4_APM NE Q4-2024 Intra" xfId="22908" xr:uid="{9061D88C-B24F-427B-B80D-7E2B77FD72B7}"/>
    <cellStyle name="Вывод 5 3 5" xfId="10514" xr:uid="{00000000-0005-0000-0000-0000242D0000}"/>
    <cellStyle name="Вывод 5 3_APM NE Q4-2024 Intra" xfId="22903" xr:uid="{703D68F2-2BFE-407E-87DD-6FBB65A7A3B8}"/>
    <cellStyle name="Вывод 5 4" xfId="6375" xr:uid="{00000000-0005-0000-0000-0000262D0000}"/>
    <cellStyle name="Вывод 5 4 2" xfId="6376" xr:uid="{00000000-0005-0000-0000-0000272D0000}"/>
    <cellStyle name="Вывод 5 4 2 2" xfId="6377" xr:uid="{00000000-0005-0000-0000-0000282D0000}"/>
    <cellStyle name="Вывод 5 4 2 2 2" xfId="10522" xr:uid="{00000000-0005-0000-0000-0000292D0000}"/>
    <cellStyle name="Вывод 5 4 2 2_APM NE Q4-2024 Intra" xfId="22911" xr:uid="{1896165C-49B1-4D37-AED3-A904614B1BFE}"/>
    <cellStyle name="Вывод 5 4 2 3" xfId="10521" xr:uid="{00000000-0005-0000-0000-00002A2D0000}"/>
    <cellStyle name="Вывод 5 4 2_APM NE Q4-2024 Intra" xfId="22910" xr:uid="{4950E5E6-71BD-4C37-A85B-7F50379814D8}"/>
    <cellStyle name="Вывод 5 4 3" xfId="6378" xr:uid="{00000000-0005-0000-0000-00002C2D0000}"/>
    <cellStyle name="Вывод 5 4 3 2" xfId="6379" xr:uid="{00000000-0005-0000-0000-00002D2D0000}"/>
    <cellStyle name="Вывод 5 4 3 2 2" xfId="10524" xr:uid="{00000000-0005-0000-0000-00002E2D0000}"/>
    <cellStyle name="Вывод 5 4 3 2_APM NE Q4-2024 Intra" xfId="22913" xr:uid="{8E1C7F12-27C6-490E-B356-8C3EB3723CA2}"/>
    <cellStyle name="Вывод 5 4 3 3" xfId="10523" xr:uid="{00000000-0005-0000-0000-00002F2D0000}"/>
    <cellStyle name="Вывод 5 4 3_APM NE Q4-2024 Intra" xfId="22912" xr:uid="{689AEE57-39C6-42CF-BD38-675B2B88DDA6}"/>
    <cellStyle name="Вывод 5 4 4" xfId="6380" xr:uid="{00000000-0005-0000-0000-0000312D0000}"/>
    <cellStyle name="Вывод 5 4 4 2" xfId="10525" xr:uid="{00000000-0005-0000-0000-0000322D0000}"/>
    <cellStyle name="Вывод 5 4 4_APM NE Q4-2024 Intra" xfId="22914" xr:uid="{4C320E2E-034A-41AE-8356-9DF28240C1DC}"/>
    <cellStyle name="Вывод 5 4 5" xfId="10520" xr:uid="{00000000-0005-0000-0000-0000332D0000}"/>
    <cellStyle name="Вывод 5 4_APM NE Q4-2024 Intra" xfId="22909" xr:uid="{B851878F-F112-4389-A253-2463E5667D1A}"/>
    <cellStyle name="Вывод 5 5" xfId="6381" xr:uid="{00000000-0005-0000-0000-0000352D0000}"/>
    <cellStyle name="Вывод 5 5 2" xfId="6382" xr:uid="{00000000-0005-0000-0000-0000362D0000}"/>
    <cellStyle name="Вывод 5 5 2 2" xfId="10527" xr:uid="{00000000-0005-0000-0000-0000372D0000}"/>
    <cellStyle name="Вывод 5 5 2_APM NE Q4-2024 Intra" xfId="22916" xr:uid="{9CDA7EA1-6DD0-449F-85BC-752F38F509EA}"/>
    <cellStyle name="Вывод 5 5 3" xfId="10526" xr:uid="{00000000-0005-0000-0000-0000382D0000}"/>
    <cellStyle name="Вывод 5 5_APM NE Q4-2024 Intra" xfId="22915" xr:uid="{9339B802-943D-498C-AF76-5DB6FE4FE97A}"/>
    <cellStyle name="Вывод 5 6" xfId="6383" xr:uid="{00000000-0005-0000-0000-00003A2D0000}"/>
    <cellStyle name="Вывод 5 6 2" xfId="6384" xr:uid="{00000000-0005-0000-0000-00003B2D0000}"/>
    <cellStyle name="Вывод 5 6 2 2" xfId="10529" xr:uid="{00000000-0005-0000-0000-00003C2D0000}"/>
    <cellStyle name="Вывод 5 6 2_APM NE Q4-2024 Intra" xfId="22918" xr:uid="{61CFDF11-50F1-40A2-955A-EA06012019C4}"/>
    <cellStyle name="Вывод 5 6 3" xfId="10528" xr:uid="{00000000-0005-0000-0000-00003D2D0000}"/>
    <cellStyle name="Вывод 5 6_APM NE Q4-2024 Intra" xfId="22917" xr:uid="{60437D66-4A7F-4C3D-B8B0-4B8EF45AFDA2}"/>
    <cellStyle name="Вывод 5 7" xfId="6385" xr:uid="{00000000-0005-0000-0000-00003F2D0000}"/>
    <cellStyle name="Вывод 5 7 2" xfId="10530" xr:uid="{00000000-0005-0000-0000-0000402D0000}"/>
    <cellStyle name="Вывод 5 7_APM NE Q4-2024 Intra" xfId="22919" xr:uid="{B2551EDE-72B8-4B20-9D15-E520631B216E}"/>
    <cellStyle name="Вывод 5 8" xfId="10507" xr:uid="{00000000-0005-0000-0000-0000412D0000}"/>
    <cellStyle name="Вывод 5_APM NE Q4-2024 Intra" xfId="22896" xr:uid="{11EF3507-071C-4D28-B686-F88F7FA66366}"/>
    <cellStyle name="Вывод 6" xfId="6386" xr:uid="{00000000-0005-0000-0000-0000432D0000}"/>
    <cellStyle name="Вывод 6 2" xfId="6387" xr:uid="{00000000-0005-0000-0000-0000442D0000}"/>
    <cellStyle name="Вывод 6 2 2" xfId="6388" xr:uid="{00000000-0005-0000-0000-0000452D0000}"/>
    <cellStyle name="Вывод 6 2 2 2" xfId="6389" xr:uid="{00000000-0005-0000-0000-0000462D0000}"/>
    <cellStyle name="Вывод 6 2 2 2 2" xfId="10534" xr:uid="{00000000-0005-0000-0000-0000472D0000}"/>
    <cellStyle name="Вывод 6 2 2 2_APM NE Q4-2024 Intra" xfId="22923" xr:uid="{EF246C4A-D33E-473F-9FF2-358E7A252DFD}"/>
    <cellStyle name="Вывод 6 2 2 3" xfId="10533" xr:uid="{00000000-0005-0000-0000-0000482D0000}"/>
    <cellStyle name="Вывод 6 2 2_APM NE Q4-2024 Intra" xfId="22922" xr:uid="{F494FDBD-78AB-4081-A6D1-6C0B1B06AA5B}"/>
    <cellStyle name="Вывод 6 2 3" xfId="6390" xr:uid="{00000000-0005-0000-0000-00004A2D0000}"/>
    <cellStyle name="Вывод 6 2 3 2" xfId="6391" xr:uid="{00000000-0005-0000-0000-00004B2D0000}"/>
    <cellStyle name="Вывод 6 2 3 2 2" xfId="10536" xr:uid="{00000000-0005-0000-0000-00004C2D0000}"/>
    <cellStyle name="Вывод 6 2 3 2_APM NE Q4-2024 Intra" xfId="22925" xr:uid="{14FAC2C7-B941-4CF0-9E93-B0C9AA765B73}"/>
    <cellStyle name="Вывод 6 2 3 3" xfId="10535" xr:uid="{00000000-0005-0000-0000-00004D2D0000}"/>
    <cellStyle name="Вывод 6 2 3_APM NE Q4-2024 Intra" xfId="22924" xr:uid="{06441108-8017-4472-AC0F-3073AA3F24C1}"/>
    <cellStyle name="Вывод 6 2 4" xfId="6392" xr:uid="{00000000-0005-0000-0000-00004F2D0000}"/>
    <cellStyle name="Вывод 6 2 4 2" xfId="10537" xr:uid="{00000000-0005-0000-0000-0000502D0000}"/>
    <cellStyle name="Вывод 6 2 4_APM NE Q4-2024 Intra" xfId="22926" xr:uid="{36799477-ADE4-4CAC-9DF4-B9C81E9832FD}"/>
    <cellStyle name="Вывод 6 2 5" xfId="10532" xr:uid="{00000000-0005-0000-0000-0000512D0000}"/>
    <cellStyle name="Вывод 6 2_APM NE Q4-2024 Intra" xfId="22921" xr:uid="{2D7887BD-C161-4405-A640-ACC4B7B0EA2C}"/>
    <cellStyle name="Вывод 6 3" xfId="6393" xr:uid="{00000000-0005-0000-0000-0000532D0000}"/>
    <cellStyle name="Вывод 6 3 2" xfId="6394" xr:uid="{00000000-0005-0000-0000-0000542D0000}"/>
    <cellStyle name="Вывод 6 3 2 2" xfId="6395" xr:uid="{00000000-0005-0000-0000-0000552D0000}"/>
    <cellStyle name="Вывод 6 3 2 2 2" xfId="10540" xr:uid="{00000000-0005-0000-0000-0000562D0000}"/>
    <cellStyle name="Вывод 6 3 2 2_APM NE Q4-2024 Intra" xfId="22929" xr:uid="{7D9A73FF-AFFD-4188-A215-622619AF46D7}"/>
    <cellStyle name="Вывод 6 3 2 3" xfId="10539" xr:uid="{00000000-0005-0000-0000-0000572D0000}"/>
    <cellStyle name="Вывод 6 3 2_APM NE Q4-2024 Intra" xfId="22928" xr:uid="{286B457A-C89C-403A-BCD0-1D7CC0A39544}"/>
    <cellStyle name="Вывод 6 3 3" xfId="6396" xr:uid="{00000000-0005-0000-0000-0000592D0000}"/>
    <cellStyle name="Вывод 6 3 3 2" xfId="6397" xr:uid="{00000000-0005-0000-0000-00005A2D0000}"/>
    <cellStyle name="Вывод 6 3 3 2 2" xfId="10542" xr:uid="{00000000-0005-0000-0000-00005B2D0000}"/>
    <cellStyle name="Вывод 6 3 3 2_APM NE Q4-2024 Intra" xfId="22931" xr:uid="{7EEFFC95-D970-4E56-8841-B354FD0C80D2}"/>
    <cellStyle name="Вывод 6 3 3 3" xfId="10541" xr:uid="{00000000-0005-0000-0000-00005C2D0000}"/>
    <cellStyle name="Вывод 6 3 3_APM NE Q4-2024 Intra" xfId="22930" xr:uid="{69371BF2-C4AC-4321-90CE-6B6B077EF383}"/>
    <cellStyle name="Вывод 6 3 4" xfId="6398" xr:uid="{00000000-0005-0000-0000-00005E2D0000}"/>
    <cellStyle name="Вывод 6 3 4 2" xfId="10543" xr:uid="{00000000-0005-0000-0000-00005F2D0000}"/>
    <cellStyle name="Вывод 6 3 4_APM NE Q4-2024 Intra" xfId="22932" xr:uid="{B531F7AF-23B3-4F6E-837B-7C237C12FF3C}"/>
    <cellStyle name="Вывод 6 3 5" xfId="10538" xr:uid="{00000000-0005-0000-0000-0000602D0000}"/>
    <cellStyle name="Вывод 6 3_APM NE Q4-2024 Intra" xfId="22927" xr:uid="{C7390555-771B-46B1-8535-18749A62CBDC}"/>
    <cellStyle name="Вывод 6 4" xfId="6399" xr:uid="{00000000-0005-0000-0000-0000622D0000}"/>
    <cellStyle name="Вывод 6 4 2" xfId="6400" xr:uid="{00000000-0005-0000-0000-0000632D0000}"/>
    <cellStyle name="Вывод 6 4 2 2" xfId="6401" xr:uid="{00000000-0005-0000-0000-0000642D0000}"/>
    <cellStyle name="Вывод 6 4 2 2 2" xfId="10546" xr:uid="{00000000-0005-0000-0000-0000652D0000}"/>
    <cellStyle name="Вывод 6 4 2 2_APM NE Q4-2024 Intra" xfId="22935" xr:uid="{C6B745DF-4BC1-4E23-9E8F-0099B634C348}"/>
    <cellStyle name="Вывод 6 4 2 3" xfId="10545" xr:uid="{00000000-0005-0000-0000-0000662D0000}"/>
    <cellStyle name="Вывод 6 4 2_APM NE Q4-2024 Intra" xfId="22934" xr:uid="{A378C504-A381-425F-A194-3017F2BDBB39}"/>
    <cellStyle name="Вывод 6 4 3" xfId="6402" xr:uid="{00000000-0005-0000-0000-0000682D0000}"/>
    <cellStyle name="Вывод 6 4 3 2" xfId="6403" xr:uid="{00000000-0005-0000-0000-0000692D0000}"/>
    <cellStyle name="Вывод 6 4 3 2 2" xfId="10548" xr:uid="{00000000-0005-0000-0000-00006A2D0000}"/>
    <cellStyle name="Вывод 6 4 3 2_APM NE Q4-2024 Intra" xfId="22937" xr:uid="{159F2780-754A-4026-9A72-594FC6B43F16}"/>
    <cellStyle name="Вывод 6 4 3 3" xfId="10547" xr:uid="{00000000-0005-0000-0000-00006B2D0000}"/>
    <cellStyle name="Вывод 6 4 3_APM NE Q4-2024 Intra" xfId="22936" xr:uid="{E600778A-796B-4146-A892-749CF1A8E0CD}"/>
    <cellStyle name="Вывод 6 4 4" xfId="6404" xr:uid="{00000000-0005-0000-0000-00006D2D0000}"/>
    <cellStyle name="Вывод 6 4 4 2" xfId="10549" xr:uid="{00000000-0005-0000-0000-00006E2D0000}"/>
    <cellStyle name="Вывод 6 4 4_APM NE Q4-2024 Intra" xfId="22938" xr:uid="{46EEA1CE-5E76-477C-8C26-7D0B2093AA35}"/>
    <cellStyle name="Вывод 6 4 5" xfId="10544" xr:uid="{00000000-0005-0000-0000-00006F2D0000}"/>
    <cellStyle name="Вывод 6 4_APM NE Q4-2024 Intra" xfId="22933" xr:uid="{0182C3A3-E77E-478B-A733-0B9BF6BCAE69}"/>
    <cellStyle name="Вывод 6 5" xfId="6405" xr:uid="{00000000-0005-0000-0000-0000712D0000}"/>
    <cellStyle name="Вывод 6 5 2" xfId="6406" xr:uid="{00000000-0005-0000-0000-0000722D0000}"/>
    <cellStyle name="Вывод 6 5 2 2" xfId="10551" xr:uid="{00000000-0005-0000-0000-0000732D0000}"/>
    <cellStyle name="Вывод 6 5 2_APM NE Q4-2024 Intra" xfId="22940" xr:uid="{1ADFB4DC-AEB3-4FFB-879B-25F41099721E}"/>
    <cellStyle name="Вывод 6 5 3" xfId="10550" xr:uid="{00000000-0005-0000-0000-0000742D0000}"/>
    <cellStyle name="Вывод 6 5_APM NE Q4-2024 Intra" xfId="22939" xr:uid="{615E3F9C-0A6B-4872-9BEA-3F318C2592DC}"/>
    <cellStyle name="Вывод 6 6" xfId="6407" xr:uid="{00000000-0005-0000-0000-0000762D0000}"/>
    <cellStyle name="Вывод 6 6 2" xfId="6408" xr:uid="{00000000-0005-0000-0000-0000772D0000}"/>
    <cellStyle name="Вывод 6 6 2 2" xfId="10553" xr:uid="{00000000-0005-0000-0000-0000782D0000}"/>
    <cellStyle name="Вывод 6 6 2_APM NE Q4-2024 Intra" xfId="22942" xr:uid="{86D4D085-4CD5-4B1E-8A59-8FDE133335B9}"/>
    <cellStyle name="Вывод 6 6 3" xfId="10552" xr:uid="{00000000-0005-0000-0000-0000792D0000}"/>
    <cellStyle name="Вывод 6 6_APM NE Q4-2024 Intra" xfId="22941" xr:uid="{FC867AFF-887E-406F-8AF3-13DB1ECC23DF}"/>
    <cellStyle name="Вывод 6 7" xfId="6409" xr:uid="{00000000-0005-0000-0000-00007B2D0000}"/>
    <cellStyle name="Вывод 6 7 2" xfId="10554" xr:uid="{00000000-0005-0000-0000-00007C2D0000}"/>
    <cellStyle name="Вывод 6 7_APM NE Q4-2024 Intra" xfId="22943" xr:uid="{38BB1132-D121-4E19-A993-5D7A1403A788}"/>
    <cellStyle name="Вывод 6 8" xfId="10531" xr:uid="{00000000-0005-0000-0000-00007D2D0000}"/>
    <cellStyle name="Вывод 6_APM NE Q4-2024 Intra" xfId="22920" xr:uid="{0A075EEF-6362-491D-9F31-3F5B8261F2D2}"/>
    <cellStyle name="Вывод 7" xfId="6410" xr:uid="{00000000-0005-0000-0000-00007F2D0000}"/>
    <cellStyle name="Вывод 7 2" xfId="6411" xr:uid="{00000000-0005-0000-0000-0000802D0000}"/>
    <cellStyle name="Вывод 7 2 2" xfId="6412" xr:uid="{00000000-0005-0000-0000-0000812D0000}"/>
    <cellStyle name="Вывод 7 2 2 2" xfId="6413" xr:uid="{00000000-0005-0000-0000-0000822D0000}"/>
    <cellStyle name="Вывод 7 2 2 2 2" xfId="10558" xr:uid="{00000000-0005-0000-0000-0000832D0000}"/>
    <cellStyle name="Вывод 7 2 2 2_APM NE Q4-2024 Intra" xfId="22947" xr:uid="{2503413D-4ED4-4AAB-B9CA-6547A5F6A495}"/>
    <cellStyle name="Вывод 7 2 2 3" xfId="10557" xr:uid="{00000000-0005-0000-0000-0000842D0000}"/>
    <cellStyle name="Вывод 7 2 2_APM NE Q4-2024 Intra" xfId="22946" xr:uid="{DD5092B8-6B76-4B0C-83FD-11D89211E757}"/>
    <cellStyle name="Вывод 7 2 3" xfId="6414" xr:uid="{00000000-0005-0000-0000-0000862D0000}"/>
    <cellStyle name="Вывод 7 2 3 2" xfId="6415" xr:uid="{00000000-0005-0000-0000-0000872D0000}"/>
    <cellStyle name="Вывод 7 2 3 2 2" xfId="10560" xr:uid="{00000000-0005-0000-0000-0000882D0000}"/>
    <cellStyle name="Вывод 7 2 3 2_APM NE Q4-2024 Intra" xfId="22949" xr:uid="{ADBEFAEA-9A1F-4F59-A408-18B9868AB078}"/>
    <cellStyle name="Вывод 7 2 3 3" xfId="10559" xr:uid="{00000000-0005-0000-0000-0000892D0000}"/>
    <cellStyle name="Вывод 7 2 3_APM NE Q4-2024 Intra" xfId="22948" xr:uid="{822438BC-0FE0-4EB8-83FA-91B014BD202E}"/>
    <cellStyle name="Вывод 7 2 4" xfId="6416" xr:uid="{00000000-0005-0000-0000-00008B2D0000}"/>
    <cellStyle name="Вывод 7 2 4 2" xfId="10561" xr:uid="{00000000-0005-0000-0000-00008C2D0000}"/>
    <cellStyle name="Вывод 7 2 4_APM NE Q4-2024 Intra" xfId="22950" xr:uid="{1A583A27-C19C-4E04-9FA8-7313ABFF3E0F}"/>
    <cellStyle name="Вывод 7 2 5" xfId="10556" xr:uid="{00000000-0005-0000-0000-00008D2D0000}"/>
    <cellStyle name="Вывод 7 2_APM NE Q4-2024 Intra" xfId="22945" xr:uid="{EC7811EB-9311-4A48-BBD2-271ADEC4E3F5}"/>
    <cellStyle name="Вывод 7 3" xfId="6417" xr:uid="{00000000-0005-0000-0000-00008F2D0000}"/>
    <cellStyle name="Вывод 7 3 2" xfId="6418" xr:uid="{00000000-0005-0000-0000-0000902D0000}"/>
    <cellStyle name="Вывод 7 3 2 2" xfId="6419" xr:uid="{00000000-0005-0000-0000-0000912D0000}"/>
    <cellStyle name="Вывод 7 3 2 2 2" xfId="10564" xr:uid="{00000000-0005-0000-0000-0000922D0000}"/>
    <cellStyle name="Вывод 7 3 2 2_APM NE Q4-2024 Intra" xfId="22953" xr:uid="{ACDCDE17-519C-413C-87FD-B96C1B4BD59B}"/>
    <cellStyle name="Вывод 7 3 2 3" xfId="10563" xr:uid="{00000000-0005-0000-0000-0000932D0000}"/>
    <cellStyle name="Вывод 7 3 2_APM NE Q4-2024 Intra" xfId="22952" xr:uid="{7AC669DF-2D0E-428B-BB33-F0C95247DC9C}"/>
    <cellStyle name="Вывод 7 3 3" xfId="6420" xr:uid="{00000000-0005-0000-0000-0000952D0000}"/>
    <cellStyle name="Вывод 7 3 3 2" xfId="6421" xr:uid="{00000000-0005-0000-0000-0000962D0000}"/>
    <cellStyle name="Вывод 7 3 3 2 2" xfId="10566" xr:uid="{00000000-0005-0000-0000-0000972D0000}"/>
    <cellStyle name="Вывод 7 3 3 2_APM NE Q4-2024 Intra" xfId="22955" xr:uid="{D99740DE-88CE-43DD-BE22-EC91D6D69DD4}"/>
    <cellStyle name="Вывод 7 3 3 3" xfId="10565" xr:uid="{00000000-0005-0000-0000-0000982D0000}"/>
    <cellStyle name="Вывод 7 3 3_APM NE Q4-2024 Intra" xfId="22954" xr:uid="{3250D314-2BD3-413B-8F8B-1BEAC969D173}"/>
    <cellStyle name="Вывод 7 3 4" xfId="6422" xr:uid="{00000000-0005-0000-0000-00009A2D0000}"/>
    <cellStyle name="Вывод 7 3 4 2" xfId="10567" xr:uid="{00000000-0005-0000-0000-00009B2D0000}"/>
    <cellStyle name="Вывод 7 3 4_APM NE Q4-2024 Intra" xfId="22956" xr:uid="{15D07044-6DBF-4DBA-A55C-ABE5ECEBCC43}"/>
    <cellStyle name="Вывод 7 3 5" xfId="10562" xr:uid="{00000000-0005-0000-0000-00009C2D0000}"/>
    <cellStyle name="Вывод 7 3_APM NE Q4-2024 Intra" xfId="22951" xr:uid="{077A08D8-0562-4B56-A7FB-9F8A34BB04D4}"/>
    <cellStyle name="Вывод 7 4" xfId="6423" xr:uid="{00000000-0005-0000-0000-00009E2D0000}"/>
    <cellStyle name="Вывод 7 4 2" xfId="6424" xr:uid="{00000000-0005-0000-0000-00009F2D0000}"/>
    <cellStyle name="Вывод 7 4 2 2" xfId="6425" xr:uid="{00000000-0005-0000-0000-0000A02D0000}"/>
    <cellStyle name="Вывод 7 4 2 2 2" xfId="10570" xr:uid="{00000000-0005-0000-0000-0000A12D0000}"/>
    <cellStyle name="Вывод 7 4 2 2_APM NE Q4-2024 Intra" xfId="22959" xr:uid="{F61542D0-D887-4B86-860E-C21EC7FFAF29}"/>
    <cellStyle name="Вывод 7 4 2 3" xfId="10569" xr:uid="{00000000-0005-0000-0000-0000A22D0000}"/>
    <cellStyle name="Вывод 7 4 2_APM NE Q4-2024 Intra" xfId="22958" xr:uid="{028CF61F-09B8-48BA-821C-1DB04888D1F2}"/>
    <cellStyle name="Вывод 7 4 3" xfId="6426" xr:uid="{00000000-0005-0000-0000-0000A42D0000}"/>
    <cellStyle name="Вывод 7 4 3 2" xfId="6427" xr:uid="{00000000-0005-0000-0000-0000A52D0000}"/>
    <cellStyle name="Вывод 7 4 3 2 2" xfId="10572" xr:uid="{00000000-0005-0000-0000-0000A62D0000}"/>
    <cellStyle name="Вывод 7 4 3 2_APM NE Q4-2024 Intra" xfId="22961" xr:uid="{7C53D30B-4564-4DE2-B748-36C541950CC2}"/>
    <cellStyle name="Вывод 7 4 3 3" xfId="10571" xr:uid="{00000000-0005-0000-0000-0000A72D0000}"/>
    <cellStyle name="Вывод 7 4 3_APM NE Q4-2024 Intra" xfId="22960" xr:uid="{8F2E9CA4-642A-4DF4-9ECE-40E71B901986}"/>
    <cellStyle name="Вывод 7 4 4" xfId="6428" xr:uid="{00000000-0005-0000-0000-0000A92D0000}"/>
    <cellStyle name="Вывод 7 4 4 2" xfId="10573" xr:uid="{00000000-0005-0000-0000-0000AA2D0000}"/>
    <cellStyle name="Вывод 7 4 4_APM NE Q4-2024 Intra" xfId="22962" xr:uid="{B78DF831-D57E-4305-96D8-662030CA04C7}"/>
    <cellStyle name="Вывод 7 4 5" xfId="10568" xr:uid="{00000000-0005-0000-0000-0000AB2D0000}"/>
    <cellStyle name="Вывод 7 4_APM NE Q4-2024 Intra" xfId="22957" xr:uid="{0B12D1F3-0893-458C-B8BE-B72C0BDA2B04}"/>
    <cellStyle name="Вывод 7 5" xfId="6429" xr:uid="{00000000-0005-0000-0000-0000AD2D0000}"/>
    <cellStyle name="Вывод 7 5 2" xfId="6430" xr:uid="{00000000-0005-0000-0000-0000AE2D0000}"/>
    <cellStyle name="Вывод 7 5 2 2" xfId="10575" xr:uid="{00000000-0005-0000-0000-0000AF2D0000}"/>
    <cellStyle name="Вывод 7 5 2_APM NE Q4-2024 Intra" xfId="22964" xr:uid="{109828C2-02EB-473F-B312-70EE51B36C48}"/>
    <cellStyle name="Вывод 7 5 3" xfId="10574" xr:uid="{00000000-0005-0000-0000-0000B02D0000}"/>
    <cellStyle name="Вывод 7 5_APM NE Q4-2024 Intra" xfId="22963" xr:uid="{3FC8C3C4-5B97-4709-8C86-82918B3C9FB8}"/>
    <cellStyle name="Вывод 7 6" xfId="6431" xr:uid="{00000000-0005-0000-0000-0000B22D0000}"/>
    <cellStyle name="Вывод 7 6 2" xfId="6432" xr:uid="{00000000-0005-0000-0000-0000B32D0000}"/>
    <cellStyle name="Вывод 7 6 2 2" xfId="10577" xr:uid="{00000000-0005-0000-0000-0000B42D0000}"/>
    <cellStyle name="Вывод 7 6 2_APM NE Q4-2024 Intra" xfId="22966" xr:uid="{CF95A177-AB2B-4733-BCB3-250E743674C4}"/>
    <cellStyle name="Вывод 7 6 3" xfId="10576" xr:uid="{00000000-0005-0000-0000-0000B52D0000}"/>
    <cellStyle name="Вывод 7 6_APM NE Q4-2024 Intra" xfId="22965" xr:uid="{B1E5AF16-D319-4490-B479-5D51BC774D33}"/>
    <cellStyle name="Вывод 7 7" xfId="6433" xr:uid="{00000000-0005-0000-0000-0000B72D0000}"/>
    <cellStyle name="Вывод 7 7 2" xfId="10578" xr:uid="{00000000-0005-0000-0000-0000B82D0000}"/>
    <cellStyle name="Вывод 7 7_APM NE Q4-2024 Intra" xfId="22967" xr:uid="{EA7A7F01-BC18-4D2F-9250-5FE84A6832ED}"/>
    <cellStyle name="Вывод 7 8" xfId="10555" xr:uid="{00000000-0005-0000-0000-0000B92D0000}"/>
    <cellStyle name="Вывод 7_APM NE Q4-2024 Intra" xfId="22944" xr:uid="{CCEEFEAE-3DD1-43F0-BCBC-AFF134B2BCE9}"/>
    <cellStyle name="Вывод 8" xfId="6434" xr:uid="{00000000-0005-0000-0000-0000BB2D0000}"/>
    <cellStyle name="Вывод 8 2" xfId="6435" xr:uid="{00000000-0005-0000-0000-0000BC2D0000}"/>
    <cellStyle name="Вывод 8 2 2" xfId="6436" xr:uid="{00000000-0005-0000-0000-0000BD2D0000}"/>
    <cellStyle name="Вывод 8 2 2 2" xfId="6437" xr:uid="{00000000-0005-0000-0000-0000BE2D0000}"/>
    <cellStyle name="Вывод 8 2 2 2 2" xfId="10582" xr:uid="{00000000-0005-0000-0000-0000BF2D0000}"/>
    <cellStyle name="Вывод 8 2 2 2_APM NE Q4-2024 Intra" xfId="22971" xr:uid="{19303920-94D5-4A11-ABA4-3B6DDAE097E1}"/>
    <cellStyle name="Вывод 8 2 2 3" xfId="10581" xr:uid="{00000000-0005-0000-0000-0000C02D0000}"/>
    <cellStyle name="Вывод 8 2 2_APM NE Q4-2024 Intra" xfId="22970" xr:uid="{F1517702-13C8-47EA-A352-15E568ACFF5A}"/>
    <cellStyle name="Вывод 8 2 3" xfId="6438" xr:uid="{00000000-0005-0000-0000-0000C22D0000}"/>
    <cellStyle name="Вывод 8 2 3 2" xfId="6439" xr:uid="{00000000-0005-0000-0000-0000C32D0000}"/>
    <cellStyle name="Вывод 8 2 3 2 2" xfId="10584" xr:uid="{00000000-0005-0000-0000-0000C42D0000}"/>
    <cellStyle name="Вывод 8 2 3 2_APM NE Q4-2024 Intra" xfId="22973" xr:uid="{D8F376C3-4A67-41EB-9B41-302B2D949E32}"/>
    <cellStyle name="Вывод 8 2 3 3" xfId="10583" xr:uid="{00000000-0005-0000-0000-0000C52D0000}"/>
    <cellStyle name="Вывод 8 2 3_APM NE Q4-2024 Intra" xfId="22972" xr:uid="{01874375-696E-460F-8B35-683AC72185C6}"/>
    <cellStyle name="Вывод 8 2 4" xfId="6440" xr:uid="{00000000-0005-0000-0000-0000C72D0000}"/>
    <cellStyle name="Вывод 8 2 4 2" xfId="10585" xr:uid="{00000000-0005-0000-0000-0000C82D0000}"/>
    <cellStyle name="Вывод 8 2 4_APM NE Q4-2024 Intra" xfId="22974" xr:uid="{3C590B77-1EFC-46D0-AFD6-2F637579E0C2}"/>
    <cellStyle name="Вывод 8 2 5" xfId="10580" xr:uid="{00000000-0005-0000-0000-0000C92D0000}"/>
    <cellStyle name="Вывод 8 2_APM NE Q4-2024 Intra" xfId="22969" xr:uid="{057DC9DA-1E89-454F-A401-2C56C8BED1A7}"/>
    <cellStyle name="Вывод 8 3" xfId="6441" xr:uid="{00000000-0005-0000-0000-0000CB2D0000}"/>
    <cellStyle name="Вывод 8 3 2" xfId="6442" xr:uid="{00000000-0005-0000-0000-0000CC2D0000}"/>
    <cellStyle name="Вывод 8 3 2 2" xfId="6443" xr:uid="{00000000-0005-0000-0000-0000CD2D0000}"/>
    <cellStyle name="Вывод 8 3 2 2 2" xfId="10588" xr:uid="{00000000-0005-0000-0000-0000CE2D0000}"/>
    <cellStyle name="Вывод 8 3 2 2_APM NE Q4-2024 Intra" xfId="22977" xr:uid="{A72172D6-9A69-4DD6-B185-572DFD7A3E79}"/>
    <cellStyle name="Вывод 8 3 2 3" xfId="10587" xr:uid="{00000000-0005-0000-0000-0000CF2D0000}"/>
    <cellStyle name="Вывод 8 3 2_APM NE Q4-2024 Intra" xfId="22976" xr:uid="{BA8440FF-2CBD-4CA4-B87A-FA83EC964B93}"/>
    <cellStyle name="Вывод 8 3 3" xfId="6444" xr:uid="{00000000-0005-0000-0000-0000D12D0000}"/>
    <cellStyle name="Вывод 8 3 3 2" xfId="6445" xr:uid="{00000000-0005-0000-0000-0000D22D0000}"/>
    <cellStyle name="Вывод 8 3 3 2 2" xfId="10590" xr:uid="{00000000-0005-0000-0000-0000D32D0000}"/>
    <cellStyle name="Вывод 8 3 3 2_APM NE Q4-2024 Intra" xfId="22979" xr:uid="{013AABC0-8ACC-4138-865D-CA042AAD2AD0}"/>
    <cellStyle name="Вывод 8 3 3 3" xfId="10589" xr:uid="{00000000-0005-0000-0000-0000D42D0000}"/>
    <cellStyle name="Вывод 8 3 3_APM NE Q4-2024 Intra" xfId="22978" xr:uid="{1A650F30-7094-41AD-BFCB-514D82BD31B6}"/>
    <cellStyle name="Вывод 8 3 4" xfId="6446" xr:uid="{00000000-0005-0000-0000-0000D62D0000}"/>
    <cellStyle name="Вывод 8 3 4 2" xfId="10591" xr:uid="{00000000-0005-0000-0000-0000D72D0000}"/>
    <cellStyle name="Вывод 8 3 4_APM NE Q4-2024 Intra" xfId="22980" xr:uid="{CF65E6C8-9813-4EFC-9D30-8557B1E6D4E5}"/>
    <cellStyle name="Вывод 8 3 5" xfId="10586" xr:uid="{00000000-0005-0000-0000-0000D82D0000}"/>
    <cellStyle name="Вывод 8 3_APM NE Q4-2024 Intra" xfId="22975" xr:uid="{EDC6D735-FB41-4E9F-8907-3E68F83C360A}"/>
    <cellStyle name="Вывод 8 4" xfId="6447" xr:uid="{00000000-0005-0000-0000-0000DA2D0000}"/>
    <cellStyle name="Вывод 8 4 2" xfId="6448" xr:uid="{00000000-0005-0000-0000-0000DB2D0000}"/>
    <cellStyle name="Вывод 8 4 2 2" xfId="6449" xr:uid="{00000000-0005-0000-0000-0000DC2D0000}"/>
    <cellStyle name="Вывод 8 4 2 2 2" xfId="10594" xr:uid="{00000000-0005-0000-0000-0000DD2D0000}"/>
    <cellStyle name="Вывод 8 4 2 2_APM NE Q4-2024 Intra" xfId="22983" xr:uid="{C547A95F-94D2-4440-B45C-68D9380C1BDF}"/>
    <cellStyle name="Вывод 8 4 2 3" xfId="10593" xr:uid="{00000000-0005-0000-0000-0000DE2D0000}"/>
    <cellStyle name="Вывод 8 4 2_APM NE Q4-2024 Intra" xfId="22982" xr:uid="{D68A1A5C-3D1B-4A1F-B018-1DCE5B52E8AB}"/>
    <cellStyle name="Вывод 8 4 3" xfId="6450" xr:uid="{00000000-0005-0000-0000-0000E02D0000}"/>
    <cellStyle name="Вывод 8 4 3 2" xfId="6451" xr:uid="{00000000-0005-0000-0000-0000E12D0000}"/>
    <cellStyle name="Вывод 8 4 3 2 2" xfId="10596" xr:uid="{00000000-0005-0000-0000-0000E22D0000}"/>
    <cellStyle name="Вывод 8 4 3 2_APM NE Q4-2024 Intra" xfId="22985" xr:uid="{7B724D42-D42F-4054-9960-8CBE3BF4099B}"/>
    <cellStyle name="Вывод 8 4 3 3" xfId="10595" xr:uid="{00000000-0005-0000-0000-0000E32D0000}"/>
    <cellStyle name="Вывод 8 4 3_APM NE Q4-2024 Intra" xfId="22984" xr:uid="{DFB6D633-2ABC-44DF-A3BF-EA04190D4696}"/>
    <cellStyle name="Вывод 8 4 4" xfId="6452" xr:uid="{00000000-0005-0000-0000-0000E52D0000}"/>
    <cellStyle name="Вывод 8 4 4 2" xfId="10597" xr:uid="{00000000-0005-0000-0000-0000E62D0000}"/>
    <cellStyle name="Вывод 8 4 4_APM NE Q4-2024 Intra" xfId="22986" xr:uid="{5EFF083C-7998-4D17-9035-C4B1C4BB0622}"/>
    <cellStyle name="Вывод 8 4 5" xfId="10592" xr:uid="{00000000-0005-0000-0000-0000E72D0000}"/>
    <cellStyle name="Вывод 8 4_APM NE Q4-2024 Intra" xfId="22981" xr:uid="{4ADAC2EF-F4D8-4C6F-93B8-FAB9B33409F2}"/>
    <cellStyle name="Вывод 8 5" xfId="6453" xr:uid="{00000000-0005-0000-0000-0000E92D0000}"/>
    <cellStyle name="Вывод 8 5 2" xfId="6454" xr:uid="{00000000-0005-0000-0000-0000EA2D0000}"/>
    <cellStyle name="Вывод 8 5 2 2" xfId="10599" xr:uid="{00000000-0005-0000-0000-0000EB2D0000}"/>
    <cellStyle name="Вывод 8 5 2_APM NE Q4-2024 Intra" xfId="22988" xr:uid="{00A8A42B-A34F-4B5E-954A-E4DD750BED7E}"/>
    <cellStyle name="Вывод 8 5 3" xfId="10598" xr:uid="{00000000-0005-0000-0000-0000EC2D0000}"/>
    <cellStyle name="Вывод 8 5_APM NE Q4-2024 Intra" xfId="22987" xr:uid="{FDD88E34-F983-4E6C-9CDB-908B489620B3}"/>
    <cellStyle name="Вывод 8 6" xfId="6455" xr:uid="{00000000-0005-0000-0000-0000EE2D0000}"/>
    <cellStyle name="Вывод 8 6 2" xfId="6456" xr:uid="{00000000-0005-0000-0000-0000EF2D0000}"/>
    <cellStyle name="Вывод 8 6 2 2" xfId="10601" xr:uid="{00000000-0005-0000-0000-0000F02D0000}"/>
    <cellStyle name="Вывод 8 6 2_APM NE Q4-2024 Intra" xfId="22990" xr:uid="{45F6BA0E-8D5A-4F24-97A3-62F369D01E7E}"/>
    <cellStyle name="Вывод 8 6 3" xfId="10600" xr:uid="{00000000-0005-0000-0000-0000F12D0000}"/>
    <cellStyle name="Вывод 8 6_APM NE Q4-2024 Intra" xfId="22989" xr:uid="{4FBEC075-6894-4075-A8B6-78D64A12273D}"/>
    <cellStyle name="Вывод 8 7" xfId="6457" xr:uid="{00000000-0005-0000-0000-0000F32D0000}"/>
    <cellStyle name="Вывод 8 7 2" xfId="10602" xr:uid="{00000000-0005-0000-0000-0000F42D0000}"/>
    <cellStyle name="Вывод 8 7_APM NE Q4-2024 Intra" xfId="22991" xr:uid="{29B9E2BE-E389-4C70-83D9-AE7FC2924B1B}"/>
    <cellStyle name="Вывод 8 8" xfId="10579" xr:uid="{00000000-0005-0000-0000-0000F52D0000}"/>
    <cellStyle name="Вывод 8_APM NE Q4-2024 Intra" xfId="22968" xr:uid="{344B4D3E-550F-49AA-A7FF-931F36E3FA86}"/>
    <cellStyle name="Вывод 9" xfId="6458" xr:uid="{00000000-0005-0000-0000-0000F72D0000}"/>
    <cellStyle name="Вывод 9 2" xfId="6459" xr:uid="{00000000-0005-0000-0000-0000F82D0000}"/>
    <cellStyle name="Вывод 9 2 2" xfId="6460" xr:uid="{00000000-0005-0000-0000-0000F92D0000}"/>
    <cellStyle name="Вывод 9 2 2 2" xfId="6461" xr:uid="{00000000-0005-0000-0000-0000FA2D0000}"/>
    <cellStyle name="Вывод 9 2 2 2 2" xfId="10606" xr:uid="{00000000-0005-0000-0000-0000FB2D0000}"/>
    <cellStyle name="Вывод 9 2 2 2_APM NE Q4-2024 Intra" xfId="22995" xr:uid="{5DCD4738-1280-4A8D-9F2B-541528A99F8D}"/>
    <cellStyle name="Вывод 9 2 2 3" xfId="10605" xr:uid="{00000000-0005-0000-0000-0000FC2D0000}"/>
    <cellStyle name="Вывод 9 2 2_APM NE Q4-2024 Intra" xfId="22994" xr:uid="{97CD9049-DA6A-4CB2-ACD3-881D66230FF2}"/>
    <cellStyle name="Вывод 9 2 3" xfId="6462" xr:uid="{00000000-0005-0000-0000-0000FE2D0000}"/>
    <cellStyle name="Вывод 9 2 3 2" xfId="6463" xr:uid="{00000000-0005-0000-0000-0000FF2D0000}"/>
    <cellStyle name="Вывод 9 2 3 2 2" xfId="10608" xr:uid="{00000000-0005-0000-0000-0000002E0000}"/>
    <cellStyle name="Вывод 9 2 3 2_APM NE Q4-2024 Intra" xfId="22997" xr:uid="{E5348A35-9447-48EE-99F8-C9B063FDCEA5}"/>
    <cellStyle name="Вывод 9 2 3 3" xfId="10607" xr:uid="{00000000-0005-0000-0000-0000012E0000}"/>
    <cellStyle name="Вывод 9 2 3_APM NE Q4-2024 Intra" xfId="22996" xr:uid="{75BC9D77-5C21-4978-BAD6-7F7ED367E6CE}"/>
    <cellStyle name="Вывод 9 2 4" xfId="6464" xr:uid="{00000000-0005-0000-0000-0000032E0000}"/>
    <cellStyle name="Вывод 9 2 4 2" xfId="10609" xr:uid="{00000000-0005-0000-0000-0000042E0000}"/>
    <cellStyle name="Вывод 9 2 4_APM NE Q4-2024 Intra" xfId="22998" xr:uid="{2FD3783D-BCA6-49F3-B71A-2CBBCC3245BA}"/>
    <cellStyle name="Вывод 9 2 5" xfId="10604" xr:uid="{00000000-0005-0000-0000-0000052E0000}"/>
    <cellStyle name="Вывод 9 2_APM NE Q4-2024 Intra" xfId="22993" xr:uid="{4C3ACF6F-035E-4809-98B3-55F3E35C369E}"/>
    <cellStyle name="Вывод 9 3" xfId="6465" xr:uid="{00000000-0005-0000-0000-0000072E0000}"/>
    <cellStyle name="Вывод 9 3 2" xfId="6466" xr:uid="{00000000-0005-0000-0000-0000082E0000}"/>
    <cellStyle name="Вывод 9 3 2 2" xfId="6467" xr:uid="{00000000-0005-0000-0000-0000092E0000}"/>
    <cellStyle name="Вывод 9 3 2 2 2" xfId="10612" xr:uid="{00000000-0005-0000-0000-00000A2E0000}"/>
    <cellStyle name="Вывод 9 3 2 2_APM NE Q4-2024 Intra" xfId="23001" xr:uid="{72084F53-FFE0-40C9-82E5-153D7F3A1FCE}"/>
    <cellStyle name="Вывод 9 3 2 3" xfId="10611" xr:uid="{00000000-0005-0000-0000-00000B2E0000}"/>
    <cellStyle name="Вывод 9 3 2_APM NE Q4-2024 Intra" xfId="23000" xr:uid="{161E0052-D99B-4075-8D0A-1BBD2A4F0E0A}"/>
    <cellStyle name="Вывод 9 3 3" xfId="6468" xr:uid="{00000000-0005-0000-0000-00000D2E0000}"/>
    <cellStyle name="Вывод 9 3 3 2" xfId="6469" xr:uid="{00000000-0005-0000-0000-00000E2E0000}"/>
    <cellStyle name="Вывод 9 3 3 2 2" xfId="10614" xr:uid="{00000000-0005-0000-0000-00000F2E0000}"/>
    <cellStyle name="Вывод 9 3 3 2_APM NE Q4-2024 Intra" xfId="23003" xr:uid="{9AAAE3D5-7542-437A-813B-FBA0B67008B8}"/>
    <cellStyle name="Вывод 9 3 3 3" xfId="10613" xr:uid="{00000000-0005-0000-0000-0000102E0000}"/>
    <cellStyle name="Вывод 9 3 3_APM NE Q4-2024 Intra" xfId="23002" xr:uid="{35D134CE-81E0-4605-AAE3-5AD8A6D57773}"/>
    <cellStyle name="Вывод 9 3 4" xfId="6470" xr:uid="{00000000-0005-0000-0000-0000122E0000}"/>
    <cellStyle name="Вывод 9 3 4 2" xfId="10615" xr:uid="{00000000-0005-0000-0000-0000132E0000}"/>
    <cellStyle name="Вывод 9 3 4_APM NE Q4-2024 Intra" xfId="23004" xr:uid="{963F6DA1-2DF6-4465-A40D-57AD6694F671}"/>
    <cellStyle name="Вывод 9 3 5" xfId="10610" xr:uid="{00000000-0005-0000-0000-0000142E0000}"/>
    <cellStyle name="Вывод 9 3_APM NE Q4-2024 Intra" xfId="22999" xr:uid="{B3B76CDA-A47F-4E12-8649-4988DB469472}"/>
    <cellStyle name="Вывод 9 4" xfId="6471" xr:uid="{00000000-0005-0000-0000-0000162E0000}"/>
    <cellStyle name="Вывод 9 4 2" xfId="6472" xr:uid="{00000000-0005-0000-0000-0000172E0000}"/>
    <cellStyle name="Вывод 9 4 2 2" xfId="6473" xr:uid="{00000000-0005-0000-0000-0000182E0000}"/>
    <cellStyle name="Вывод 9 4 2 2 2" xfId="10618" xr:uid="{00000000-0005-0000-0000-0000192E0000}"/>
    <cellStyle name="Вывод 9 4 2 2_APM NE Q4-2024 Intra" xfId="23007" xr:uid="{35EA9144-9C22-4919-B189-94AC3423FDB6}"/>
    <cellStyle name="Вывод 9 4 2 3" xfId="10617" xr:uid="{00000000-0005-0000-0000-00001A2E0000}"/>
    <cellStyle name="Вывод 9 4 2_APM NE Q4-2024 Intra" xfId="23006" xr:uid="{AFED70E6-3622-4356-8F22-72E4C65C60EA}"/>
    <cellStyle name="Вывод 9 4 3" xfId="6474" xr:uid="{00000000-0005-0000-0000-00001C2E0000}"/>
    <cellStyle name="Вывод 9 4 3 2" xfId="6475" xr:uid="{00000000-0005-0000-0000-00001D2E0000}"/>
    <cellStyle name="Вывод 9 4 3 2 2" xfId="10620" xr:uid="{00000000-0005-0000-0000-00001E2E0000}"/>
    <cellStyle name="Вывод 9 4 3 2_APM NE Q4-2024 Intra" xfId="23009" xr:uid="{E081C3DA-EC46-4BFE-9C4A-5718280A2F29}"/>
    <cellStyle name="Вывод 9 4 3 3" xfId="10619" xr:uid="{00000000-0005-0000-0000-00001F2E0000}"/>
    <cellStyle name="Вывод 9 4 3_APM NE Q4-2024 Intra" xfId="23008" xr:uid="{A318D3A8-36FA-4DC9-9AF8-C1C79BE22E43}"/>
    <cellStyle name="Вывод 9 4 4" xfId="6476" xr:uid="{00000000-0005-0000-0000-0000212E0000}"/>
    <cellStyle name="Вывод 9 4 4 2" xfId="10621" xr:uid="{00000000-0005-0000-0000-0000222E0000}"/>
    <cellStyle name="Вывод 9 4 4_APM NE Q4-2024 Intra" xfId="23010" xr:uid="{69F4DD14-D9A3-4F8A-910A-1B1BAB2E87A6}"/>
    <cellStyle name="Вывод 9 4 5" xfId="10616" xr:uid="{00000000-0005-0000-0000-0000232E0000}"/>
    <cellStyle name="Вывод 9 4_APM NE Q4-2024 Intra" xfId="23005" xr:uid="{02E1E673-519B-49D1-AB21-7F2F21BD0A68}"/>
    <cellStyle name="Вывод 9 5" xfId="6477" xr:uid="{00000000-0005-0000-0000-0000252E0000}"/>
    <cellStyle name="Вывод 9 5 2" xfId="6478" xr:uid="{00000000-0005-0000-0000-0000262E0000}"/>
    <cellStyle name="Вывод 9 5 2 2" xfId="10623" xr:uid="{00000000-0005-0000-0000-0000272E0000}"/>
    <cellStyle name="Вывод 9 5 2_APM NE Q4-2024 Intra" xfId="23012" xr:uid="{C8102A0D-44D2-4756-8DEC-6D47568262A0}"/>
    <cellStyle name="Вывод 9 5 3" xfId="10622" xr:uid="{00000000-0005-0000-0000-0000282E0000}"/>
    <cellStyle name="Вывод 9 5_APM NE Q4-2024 Intra" xfId="23011" xr:uid="{28076DF9-6891-4A5B-ABAB-1EABC1112FC8}"/>
    <cellStyle name="Вывод 9 6" xfId="6479" xr:uid="{00000000-0005-0000-0000-00002A2E0000}"/>
    <cellStyle name="Вывод 9 6 2" xfId="6480" xr:uid="{00000000-0005-0000-0000-00002B2E0000}"/>
    <cellStyle name="Вывод 9 6 2 2" xfId="10625" xr:uid="{00000000-0005-0000-0000-00002C2E0000}"/>
    <cellStyle name="Вывод 9 6 2_APM NE Q4-2024 Intra" xfId="23014" xr:uid="{F1E4C283-872F-474A-81F1-A424898F21C9}"/>
    <cellStyle name="Вывод 9 6 3" xfId="10624" xr:uid="{00000000-0005-0000-0000-00002D2E0000}"/>
    <cellStyle name="Вывод 9 6_APM NE Q4-2024 Intra" xfId="23013" xr:uid="{72224824-36A6-4618-94BD-254B5AE659F9}"/>
    <cellStyle name="Вывод 9 7" xfId="6481" xr:uid="{00000000-0005-0000-0000-00002F2E0000}"/>
    <cellStyle name="Вывод 9 7 2" xfId="10626" xr:uid="{00000000-0005-0000-0000-0000302E0000}"/>
    <cellStyle name="Вывод 9 7_APM NE Q4-2024 Intra" xfId="23015" xr:uid="{7CC48E54-FC96-435D-A388-B6271F0F1B8E}"/>
    <cellStyle name="Вывод 9 8" xfId="10603" xr:uid="{00000000-0005-0000-0000-0000312E0000}"/>
    <cellStyle name="Вывод 9_APM NE Q4-2024 Intra" xfId="22992" xr:uid="{AA31BD17-31A4-4477-A775-DAF0FE662AC9}"/>
    <cellStyle name="Вывод_APM NE Q4-2024 Intra" xfId="22680" xr:uid="{B791A377-77A1-4D2C-B182-D798405F1C07}"/>
    <cellStyle name="Вычисление" xfId="6482" xr:uid="{00000000-0005-0000-0000-0000342E0000}"/>
    <cellStyle name="Вычисление 10" xfId="6483" xr:uid="{00000000-0005-0000-0000-0000352E0000}"/>
    <cellStyle name="Вычисление 10 2" xfId="6484" xr:uid="{00000000-0005-0000-0000-0000362E0000}"/>
    <cellStyle name="Вычисление 10 2 2" xfId="6485" xr:uid="{00000000-0005-0000-0000-0000372E0000}"/>
    <cellStyle name="Вычисление 10 2 2 2" xfId="6486" xr:uid="{00000000-0005-0000-0000-0000382E0000}"/>
    <cellStyle name="Вычисление 10 2 2 2 2" xfId="10631" xr:uid="{00000000-0005-0000-0000-0000392E0000}"/>
    <cellStyle name="Вычисление 10 2 2 2_APM NE Q4-2024 Intra" xfId="23020" xr:uid="{8E06764A-E473-489A-9023-C2B60B422552}"/>
    <cellStyle name="Вычисление 10 2 2 3" xfId="10630" xr:uid="{00000000-0005-0000-0000-00003A2E0000}"/>
    <cellStyle name="Вычисление 10 2 2_APM NE Q4-2024 Intra" xfId="23019" xr:uid="{53B9621E-01CE-4DD9-8BCC-9440D4E61A63}"/>
    <cellStyle name="Вычисление 10 2 3" xfId="6487" xr:uid="{00000000-0005-0000-0000-00003C2E0000}"/>
    <cellStyle name="Вычисление 10 2 3 2" xfId="6488" xr:uid="{00000000-0005-0000-0000-00003D2E0000}"/>
    <cellStyle name="Вычисление 10 2 3 2 2" xfId="10633" xr:uid="{00000000-0005-0000-0000-00003E2E0000}"/>
    <cellStyle name="Вычисление 10 2 3 2_APM NE Q4-2024 Intra" xfId="23022" xr:uid="{C73E51C5-CD66-477B-B31B-5CACFDAD5144}"/>
    <cellStyle name="Вычисление 10 2 3 3" xfId="10632" xr:uid="{00000000-0005-0000-0000-00003F2E0000}"/>
    <cellStyle name="Вычисление 10 2 3_APM NE Q4-2024 Intra" xfId="23021" xr:uid="{E76BC28F-668D-45DB-8592-B4D8885D1221}"/>
    <cellStyle name="Вычисление 10 2 4" xfId="6489" xr:uid="{00000000-0005-0000-0000-0000412E0000}"/>
    <cellStyle name="Вычисление 10 2 4 2" xfId="10634" xr:uid="{00000000-0005-0000-0000-0000422E0000}"/>
    <cellStyle name="Вычисление 10 2 4_APM NE Q4-2024 Intra" xfId="23023" xr:uid="{78FF3A30-C1E7-44A3-BA14-4637F06899BB}"/>
    <cellStyle name="Вычисление 10 2 5" xfId="10629" xr:uid="{00000000-0005-0000-0000-0000432E0000}"/>
    <cellStyle name="Вычисление 10 2_APM NE Q4-2024 Intra" xfId="23018" xr:uid="{13644DCA-641D-4265-AB64-5489AFE20FC1}"/>
    <cellStyle name="Вычисление 10 3" xfId="6490" xr:uid="{00000000-0005-0000-0000-0000452E0000}"/>
    <cellStyle name="Вычисление 10 3 2" xfId="6491" xr:uid="{00000000-0005-0000-0000-0000462E0000}"/>
    <cellStyle name="Вычисление 10 3 2 2" xfId="6492" xr:uid="{00000000-0005-0000-0000-0000472E0000}"/>
    <cellStyle name="Вычисление 10 3 2 2 2" xfId="10637" xr:uid="{00000000-0005-0000-0000-0000482E0000}"/>
    <cellStyle name="Вычисление 10 3 2 2_APM NE Q4-2024 Intra" xfId="23026" xr:uid="{5EAACB80-540A-47BC-9644-91CD55C7E6D2}"/>
    <cellStyle name="Вычисление 10 3 2 3" xfId="10636" xr:uid="{00000000-0005-0000-0000-0000492E0000}"/>
    <cellStyle name="Вычисление 10 3 2_APM NE Q4-2024 Intra" xfId="23025" xr:uid="{DB36A6BD-7979-410F-90C0-FD26C65DE639}"/>
    <cellStyle name="Вычисление 10 3 3" xfId="6493" xr:uid="{00000000-0005-0000-0000-00004B2E0000}"/>
    <cellStyle name="Вычисление 10 3 3 2" xfId="6494" xr:uid="{00000000-0005-0000-0000-00004C2E0000}"/>
    <cellStyle name="Вычисление 10 3 3 2 2" xfId="10639" xr:uid="{00000000-0005-0000-0000-00004D2E0000}"/>
    <cellStyle name="Вычисление 10 3 3 2_APM NE Q4-2024 Intra" xfId="23028" xr:uid="{F208D043-B8CB-4CB2-AF62-B037D336C387}"/>
    <cellStyle name="Вычисление 10 3 3 3" xfId="10638" xr:uid="{00000000-0005-0000-0000-00004E2E0000}"/>
    <cellStyle name="Вычисление 10 3 3_APM NE Q4-2024 Intra" xfId="23027" xr:uid="{B490CA0B-E734-426D-BA05-684996237921}"/>
    <cellStyle name="Вычисление 10 3 4" xfId="6495" xr:uid="{00000000-0005-0000-0000-0000502E0000}"/>
    <cellStyle name="Вычисление 10 3 4 2" xfId="10640" xr:uid="{00000000-0005-0000-0000-0000512E0000}"/>
    <cellStyle name="Вычисление 10 3 4_APM NE Q4-2024 Intra" xfId="23029" xr:uid="{B6120B0E-DF4F-4F64-A1CC-9CDE36280573}"/>
    <cellStyle name="Вычисление 10 3 5" xfId="10635" xr:uid="{00000000-0005-0000-0000-0000522E0000}"/>
    <cellStyle name="Вычисление 10 3_APM NE Q4-2024 Intra" xfId="23024" xr:uid="{F0629FD1-E0EE-46AD-AEF1-B7C0F8994BE9}"/>
    <cellStyle name="Вычисление 10 4" xfId="6496" xr:uid="{00000000-0005-0000-0000-0000542E0000}"/>
    <cellStyle name="Вычисление 10 4 2" xfId="6497" xr:uid="{00000000-0005-0000-0000-0000552E0000}"/>
    <cellStyle name="Вычисление 10 4 2 2" xfId="6498" xr:uid="{00000000-0005-0000-0000-0000562E0000}"/>
    <cellStyle name="Вычисление 10 4 2 2 2" xfId="10643" xr:uid="{00000000-0005-0000-0000-0000572E0000}"/>
    <cellStyle name="Вычисление 10 4 2 2_APM NE Q4-2024 Intra" xfId="23032" xr:uid="{96BD1079-B2FD-4D97-BFC9-D6AA7B88B071}"/>
    <cellStyle name="Вычисление 10 4 2 3" xfId="10642" xr:uid="{00000000-0005-0000-0000-0000582E0000}"/>
    <cellStyle name="Вычисление 10 4 2_APM NE Q4-2024 Intra" xfId="23031" xr:uid="{F5268D8D-2F49-49BA-9BC9-6737BA24D007}"/>
    <cellStyle name="Вычисление 10 4 3" xfId="6499" xr:uid="{00000000-0005-0000-0000-00005A2E0000}"/>
    <cellStyle name="Вычисление 10 4 3 2" xfId="6500" xr:uid="{00000000-0005-0000-0000-00005B2E0000}"/>
    <cellStyle name="Вычисление 10 4 3 2 2" xfId="10645" xr:uid="{00000000-0005-0000-0000-00005C2E0000}"/>
    <cellStyle name="Вычисление 10 4 3 2_APM NE Q4-2024 Intra" xfId="23034" xr:uid="{6D969B55-3461-4ADB-A8A9-B7CA23862981}"/>
    <cellStyle name="Вычисление 10 4 3 3" xfId="10644" xr:uid="{00000000-0005-0000-0000-00005D2E0000}"/>
    <cellStyle name="Вычисление 10 4 3_APM NE Q4-2024 Intra" xfId="23033" xr:uid="{B322BCFB-AD60-4C06-ADDB-D2B88170A6FA}"/>
    <cellStyle name="Вычисление 10 4 4" xfId="6501" xr:uid="{00000000-0005-0000-0000-00005F2E0000}"/>
    <cellStyle name="Вычисление 10 4 4 2" xfId="10646" xr:uid="{00000000-0005-0000-0000-0000602E0000}"/>
    <cellStyle name="Вычисление 10 4 4_APM NE Q4-2024 Intra" xfId="23035" xr:uid="{A3FF5B79-E465-44AC-AEAE-B6D66B600F0A}"/>
    <cellStyle name="Вычисление 10 4 5" xfId="10641" xr:uid="{00000000-0005-0000-0000-0000612E0000}"/>
    <cellStyle name="Вычисление 10 4_APM NE Q4-2024 Intra" xfId="23030" xr:uid="{6905E7C8-2E01-44C5-AAFE-DFD20D13513A}"/>
    <cellStyle name="Вычисление 10 5" xfId="6502" xr:uid="{00000000-0005-0000-0000-0000632E0000}"/>
    <cellStyle name="Вычисление 10 5 2" xfId="6503" xr:uid="{00000000-0005-0000-0000-0000642E0000}"/>
    <cellStyle name="Вычисление 10 5 2 2" xfId="10648" xr:uid="{00000000-0005-0000-0000-0000652E0000}"/>
    <cellStyle name="Вычисление 10 5 2_APM NE Q4-2024 Intra" xfId="23037" xr:uid="{4661D543-EDE2-43BC-BC18-58B83DF21467}"/>
    <cellStyle name="Вычисление 10 5 3" xfId="10647" xr:uid="{00000000-0005-0000-0000-0000662E0000}"/>
    <cellStyle name="Вычисление 10 5_APM NE Q4-2024 Intra" xfId="23036" xr:uid="{E604AB1C-7F84-454C-993A-7F07A045BF00}"/>
    <cellStyle name="Вычисление 10 6" xfId="6504" xr:uid="{00000000-0005-0000-0000-0000682E0000}"/>
    <cellStyle name="Вычисление 10 6 2" xfId="6505" xr:uid="{00000000-0005-0000-0000-0000692E0000}"/>
    <cellStyle name="Вычисление 10 6 2 2" xfId="10650" xr:uid="{00000000-0005-0000-0000-00006A2E0000}"/>
    <cellStyle name="Вычисление 10 6 2_APM NE Q4-2024 Intra" xfId="23039" xr:uid="{BE13B2E1-FFDA-4D86-BCD5-53633991E6E7}"/>
    <cellStyle name="Вычисление 10 6 3" xfId="10649" xr:uid="{00000000-0005-0000-0000-00006B2E0000}"/>
    <cellStyle name="Вычисление 10 6_APM NE Q4-2024 Intra" xfId="23038" xr:uid="{240198F9-8944-42C2-9F2B-6382CF10168B}"/>
    <cellStyle name="Вычисление 10 7" xfId="6506" xr:uid="{00000000-0005-0000-0000-00006D2E0000}"/>
    <cellStyle name="Вычисление 10 7 2" xfId="10651" xr:uid="{00000000-0005-0000-0000-00006E2E0000}"/>
    <cellStyle name="Вычисление 10 7_APM NE Q4-2024 Intra" xfId="23040" xr:uid="{B85EF94A-5527-49FC-99F3-7F0F5172B232}"/>
    <cellStyle name="Вычисление 10 8" xfId="10628" xr:uid="{00000000-0005-0000-0000-00006F2E0000}"/>
    <cellStyle name="Вычисление 10_APM NE Q4-2024 Intra" xfId="23017" xr:uid="{81A09B3C-42D4-4D5C-96B6-53FC8714662E}"/>
    <cellStyle name="Вычисление 11" xfId="6507" xr:uid="{00000000-0005-0000-0000-0000712E0000}"/>
    <cellStyle name="Вычисление 11 2" xfId="6508" xr:uid="{00000000-0005-0000-0000-0000722E0000}"/>
    <cellStyle name="Вычисление 11 2 2" xfId="6509" xr:uid="{00000000-0005-0000-0000-0000732E0000}"/>
    <cellStyle name="Вычисление 11 2 2 2" xfId="6510" xr:uid="{00000000-0005-0000-0000-0000742E0000}"/>
    <cellStyle name="Вычисление 11 2 2 2 2" xfId="10655" xr:uid="{00000000-0005-0000-0000-0000752E0000}"/>
    <cellStyle name="Вычисление 11 2 2 2_APM NE Q4-2024 Intra" xfId="23044" xr:uid="{01F57B75-A094-4F3A-9B4A-26D8E2CD6124}"/>
    <cellStyle name="Вычисление 11 2 2 3" xfId="10654" xr:uid="{00000000-0005-0000-0000-0000762E0000}"/>
    <cellStyle name="Вычисление 11 2 2_APM NE Q4-2024 Intra" xfId="23043" xr:uid="{DAE75F9A-C897-4514-860A-080FA86BAF63}"/>
    <cellStyle name="Вычисление 11 2 3" xfId="6511" xr:uid="{00000000-0005-0000-0000-0000782E0000}"/>
    <cellStyle name="Вычисление 11 2 3 2" xfId="6512" xr:uid="{00000000-0005-0000-0000-0000792E0000}"/>
    <cellStyle name="Вычисление 11 2 3 2 2" xfId="10657" xr:uid="{00000000-0005-0000-0000-00007A2E0000}"/>
    <cellStyle name="Вычисление 11 2 3 2_APM NE Q4-2024 Intra" xfId="23046" xr:uid="{25D5B0DB-C267-4C52-9D00-881792264089}"/>
    <cellStyle name="Вычисление 11 2 3 3" xfId="10656" xr:uid="{00000000-0005-0000-0000-00007B2E0000}"/>
    <cellStyle name="Вычисление 11 2 3_APM NE Q4-2024 Intra" xfId="23045" xr:uid="{8817C430-C9A0-480E-B051-F22D02DFF9C5}"/>
    <cellStyle name="Вычисление 11 2 4" xfId="6513" xr:uid="{00000000-0005-0000-0000-00007D2E0000}"/>
    <cellStyle name="Вычисление 11 2 4 2" xfId="10658" xr:uid="{00000000-0005-0000-0000-00007E2E0000}"/>
    <cellStyle name="Вычисление 11 2 4_APM NE Q4-2024 Intra" xfId="23047" xr:uid="{A9AA1902-6B20-459F-87DD-16B76AA07521}"/>
    <cellStyle name="Вычисление 11 2 5" xfId="10653" xr:uid="{00000000-0005-0000-0000-00007F2E0000}"/>
    <cellStyle name="Вычисление 11 2_APM NE Q4-2024 Intra" xfId="23042" xr:uid="{1AD9F5B7-398B-4EA7-857E-0E1389FA86A0}"/>
    <cellStyle name="Вычисление 11 3" xfId="6514" xr:uid="{00000000-0005-0000-0000-0000812E0000}"/>
    <cellStyle name="Вычисление 11 3 2" xfId="6515" xr:uid="{00000000-0005-0000-0000-0000822E0000}"/>
    <cellStyle name="Вычисление 11 3 2 2" xfId="6516" xr:uid="{00000000-0005-0000-0000-0000832E0000}"/>
    <cellStyle name="Вычисление 11 3 2 2 2" xfId="10661" xr:uid="{00000000-0005-0000-0000-0000842E0000}"/>
    <cellStyle name="Вычисление 11 3 2 2_APM NE Q4-2024 Intra" xfId="23050" xr:uid="{80C88790-527D-40E6-9041-404B4B06E0B4}"/>
    <cellStyle name="Вычисление 11 3 2 3" xfId="10660" xr:uid="{00000000-0005-0000-0000-0000852E0000}"/>
    <cellStyle name="Вычисление 11 3 2_APM NE Q4-2024 Intra" xfId="23049" xr:uid="{65B2D290-C77B-4EC0-97A0-E2AF8171A032}"/>
    <cellStyle name="Вычисление 11 3 3" xfId="6517" xr:uid="{00000000-0005-0000-0000-0000872E0000}"/>
    <cellStyle name="Вычисление 11 3 3 2" xfId="6518" xr:uid="{00000000-0005-0000-0000-0000882E0000}"/>
    <cellStyle name="Вычисление 11 3 3 2 2" xfId="10663" xr:uid="{00000000-0005-0000-0000-0000892E0000}"/>
    <cellStyle name="Вычисление 11 3 3 2_APM NE Q4-2024 Intra" xfId="23052" xr:uid="{ABA6A1CA-8EF0-4253-9895-FF9464EF43BE}"/>
    <cellStyle name="Вычисление 11 3 3 3" xfId="10662" xr:uid="{00000000-0005-0000-0000-00008A2E0000}"/>
    <cellStyle name="Вычисление 11 3 3_APM NE Q4-2024 Intra" xfId="23051" xr:uid="{9BD75CCD-8E9E-4FF8-8621-0D2887AA80B6}"/>
    <cellStyle name="Вычисление 11 3 4" xfId="6519" xr:uid="{00000000-0005-0000-0000-00008C2E0000}"/>
    <cellStyle name="Вычисление 11 3 4 2" xfId="10664" xr:uid="{00000000-0005-0000-0000-00008D2E0000}"/>
    <cellStyle name="Вычисление 11 3 4_APM NE Q4-2024 Intra" xfId="23053" xr:uid="{8BDC2083-050C-4CA2-A27E-40C08343104F}"/>
    <cellStyle name="Вычисление 11 3 5" xfId="10659" xr:uid="{00000000-0005-0000-0000-00008E2E0000}"/>
    <cellStyle name="Вычисление 11 3_APM NE Q4-2024 Intra" xfId="23048" xr:uid="{D185F9CE-DBD3-4FED-AFC1-B006EF8D8BBA}"/>
    <cellStyle name="Вычисление 11 4" xfId="6520" xr:uid="{00000000-0005-0000-0000-0000902E0000}"/>
    <cellStyle name="Вычисление 11 4 2" xfId="6521" xr:uid="{00000000-0005-0000-0000-0000912E0000}"/>
    <cellStyle name="Вычисление 11 4 2 2" xfId="6522" xr:uid="{00000000-0005-0000-0000-0000922E0000}"/>
    <cellStyle name="Вычисление 11 4 2 2 2" xfId="10667" xr:uid="{00000000-0005-0000-0000-0000932E0000}"/>
    <cellStyle name="Вычисление 11 4 2 2_APM NE Q4-2024 Intra" xfId="23056" xr:uid="{2F68DEEC-0CBC-43DB-98E4-9C3FAC0E42BB}"/>
    <cellStyle name="Вычисление 11 4 2 3" xfId="10666" xr:uid="{00000000-0005-0000-0000-0000942E0000}"/>
    <cellStyle name="Вычисление 11 4 2_APM NE Q4-2024 Intra" xfId="23055" xr:uid="{CC24F11A-858B-4D53-8F4B-4EE94B21ED55}"/>
    <cellStyle name="Вычисление 11 4 3" xfId="6523" xr:uid="{00000000-0005-0000-0000-0000962E0000}"/>
    <cellStyle name="Вычисление 11 4 3 2" xfId="6524" xr:uid="{00000000-0005-0000-0000-0000972E0000}"/>
    <cellStyle name="Вычисление 11 4 3 2 2" xfId="10669" xr:uid="{00000000-0005-0000-0000-0000982E0000}"/>
    <cellStyle name="Вычисление 11 4 3 2_APM NE Q4-2024 Intra" xfId="23058" xr:uid="{94DB1C95-2E10-4BA0-8F5C-D94C824F2778}"/>
    <cellStyle name="Вычисление 11 4 3 3" xfId="10668" xr:uid="{00000000-0005-0000-0000-0000992E0000}"/>
    <cellStyle name="Вычисление 11 4 3_APM NE Q4-2024 Intra" xfId="23057" xr:uid="{9A49644C-4D0D-42A5-B0F4-3048D78FAA97}"/>
    <cellStyle name="Вычисление 11 4 4" xfId="6525" xr:uid="{00000000-0005-0000-0000-00009B2E0000}"/>
    <cellStyle name="Вычисление 11 4 4 2" xfId="10670" xr:uid="{00000000-0005-0000-0000-00009C2E0000}"/>
    <cellStyle name="Вычисление 11 4 4_APM NE Q4-2024 Intra" xfId="23059" xr:uid="{678F6BDF-B1CE-44D7-9C2C-36FDBC80436C}"/>
    <cellStyle name="Вычисление 11 4 5" xfId="10665" xr:uid="{00000000-0005-0000-0000-00009D2E0000}"/>
    <cellStyle name="Вычисление 11 4_APM NE Q4-2024 Intra" xfId="23054" xr:uid="{ACC54278-7221-4D26-B7DC-B7C808170C0B}"/>
    <cellStyle name="Вычисление 11 5" xfId="6526" xr:uid="{00000000-0005-0000-0000-00009F2E0000}"/>
    <cellStyle name="Вычисление 11 5 2" xfId="6527" xr:uid="{00000000-0005-0000-0000-0000A02E0000}"/>
    <cellStyle name="Вычисление 11 5 2 2" xfId="10672" xr:uid="{00000000-0005-0000-0000-0000A12E0000}"/>
    <cellStyle name="Вычисление 11 5 2_APM NE Q4-2024 Intra" xfId="23061" xr:uid="{2CB6C886-B05B-4952-A324-257623F63DF2}"/>
    <cellStyle name="Вычисление 11 5 3" xfId="10671" xr:uid="{00000000-0005-0000-0000-0000A22E0000}"/>
    <cellStyle name="Вычисление 11 5_APM NE Q4-2024 Intra" xfId="23060" xr:uid="{48CBDB53-7188-457A-B50B-B61FD11D7A00}"/>
    <cellStyle name="Вычисление 11 6" xfId="6528" xr:uid="{00000000-0005-0000-0000-0000A42E0000}"/>
    <cellStyle name="Вычисление 11 6 2" xfId="6529" xr:uid="{00000000-0005-0000-0000-0000A52E0000}"/>
    <cellStyle name="Вычисление 11 6 2 2" xfId="10674" xr:uid="{00000000-0005-0000-0000-0000A62E0000}"/>
    <cellStyle name="Вычисление 11 6 2_APM NE Q4-2024 Intra" xfId="23063" xr:uid="{E030B79C-BBFC-43AD-B990-9231E2FE08FE}"/>
    <cellStyle name="Вычисление 11 6 3" xfId="10673" xr:uid="{00000000-0005-0000-0000-0000A72E0000}"/>
    <cellStyle name="Вычисление 11 6_APM NE Q4-2024 Intra" xfId="23062" xr:uid="{D3B95A37-B1D6-4F3B-93EF-6B05F60C1AB2}"/>
    <cellStyle name="Вычисление 11 7" xfId="6530" xr:uid="{00000000-0005-0000-0000-0000A92E0000}"/>
    <cellStyle name="Вычисление 11 7 2" xfId="10675" xr:uid="{00000000-0005-0000-0000-0000AA2E0000}"/>
    <cellStyle name="Вычисление 11 7_APM NE Q4-2024 Intra" xfId="23064" xr:uid="{77B8A5D0-EDA1-480A-A236-ACF81CA9503A}"/>
    <cellStyle name="Вычисление 11 8" xfId="10652" xr:uid="{00000000-0005-0000-0000-0000AB2E0000}"/>
    <cellStyle name="Вычисление 11_APM NE Q4-2024 Intra" xfId="23041" xr:uid="{58D354F0-5159-4723-99FB-AECC047BDA30}"/>
    <cellStyle name="Вычисление 12" xfId="6531" xr:uid="{00000000-0005-0000-0000-0000AD2E0000}"/>
    <cellStyle name="Вычисление 12 2" xfId="6532" xr:uid="{00000000-0005-0000-0000-0000AE2E0000}"/>
    <cellStyle name="Вычисление 12 2 2" xfId="6533" xr:uid="{00000000-0005-0000-0000-0000AF2E0000}"/>
    <cellStyle name="Вычисление 12 2 2 2" xfId="6534" xr:uid="{00000000-0005-0000-0000-0000B02E0000}"/>
    <cellStyle name="Вычисление 12 2 2 2 2" xfId="10679" xr:uid="{00000000-0005-0000-0000-0000B12E0000}"/>
    <cellStyle name="Вычисление 12 2 2 2_APM NE Q4-2024 Intra" xfId="23068" xr:uid="{012DC2D2-3A6A-4BF9-90DF-E3CB71897395}"/>
    <cellStyle name="Вычисление 12 2 2 3" xfId="10678" xr:uid="{00000000-0005-0000-0000-0000B22E0000}"/>
    <cellStyle name="Вычисление 12 2 2_APM NE Q4-2024 Intra" xfId="23067" xr:uid="{D17199F1-0F75-49AC-A4A6-7AF89F30E465}"/>
    <cellStyle name="Вычисление 12 2 3" xfId="6535" xr:uid="{00000000-0005-0000-0000-0000B42E0000}"/>
    <cellStyle name="Вычисление 12 2 3 2" xfId="6536" xr:uid="{00000000-0005-0000-0000-0000B52E0000}"/>
    <cellStyle name="Вычисление 12 2 3 2 2" xfId="10681" xr:uid="{00000000-0005-0000-0000-0000B62E0000}"/>
    <cellStyle name="Вычисление 12 2 3 2_APM NE Q4-2024 Intra" xfId="23070" xr:uid="{8FBFFE56-8092-4188-99AA-8BC7FC684C62}"/>
    <cellStyle name="Вычисление 12 2 3 3" xfId="10680" xr:uid="{00000000-0005-0000-0000-0000B72E0000}"/>
    <cellStyle name="Вычисление 12 2 3_APM NE Q4-2024 Intra" xfId="23069" xr:uid="{7E92C7FA-7004-4631-B287-1789D4E6A587}"/>
    <cellStyle name="Вычисление 12 2 4" xfId="6537" xr:uid="{00000000-0005-0000-0000-0000B92E0000}"/>
    <cellStyle name="Вычисление 12 2 4 2" xfId="10682" xr:uid="{00000000-0005-0000-0000-0000BA2E0000}"/>
    <cellStyle name="Вычисление 12 2 4_APM NE Q4-2024 Intra" xfId="23071" xr:uid="{AA9BCA67-62A0-402B-AF3A-213F16E1F9D1}"/>
    <cellStyle name="Вычисление 12 2 5" xfId="10677" xr:uid="{00000000-0005-0000-0000-0000BB2E0000}"/>
    <cellStyle name="Вычисление 12 2_APM NE Q4-2024 Intra" xfId="23066" xr:uid="{B42D4354-7B9E-4C81-B55E-A29E4299207A}"/>
    <cellStyle name="Вычисление 12 3" xfId="6538" xr:uid="{00000000-0005-0000-0000-0000BD2E0000}"/>
    <cellStyle name="Вычисление 12 3 2" xfId="6539" xr:uid="{00000000-0005-0000-0000-0000BE2E0000}"/>
    <cellStyle name="Вычисление 12 3 2 2" xfId="6540" xr:uid="{00000000-0005-0000-0000-0000BF2E0000}"/>
    <cellStyle name="Вычисление 12 3 2 2 2" xfId="10685" xr:uid="{00000000-0005-0000-0000-0000C02E0000}"/>
    <cellStyle name="Вычисление 12 3 2 2_APM NE Q4-2024 Intra" xfId="23074" xr:uid="{3C42731F-E829-4153-8455-CBBC484459A4}"/>
    <cellStyle name="Вычисление 12 3 2 3" xfId="10684" xr:uid="{00000000-0005-0000-0000-0000C12E0000}"/>
    <cellStyle name="Вычисление 12 3 2_APM NE Q4-2024 Intra" xfId="23073" xr:uid="{1EC628BF-B727-43F2-BA99-ADDE143FD572}"/>
    <cellStyle name="Вычисление 12 3 3" xfId="6541" xr:uid="{00000000-0005-0000-0000-0000C32E0000}"/>
    <cellStyle name="Вычисление 12 3 3 2" xfId="6542" xr:uid="{00000000-0005-0000-0000-0000C42E0000}"/>
    <cellStyle name="Вычисление 12 3 3 2 2" xfId="10687" xr:uid="{00000000-0005-0000-0000-0000C52E0000}"/>
    <cellStyle name="Вычисление 12 3 3 2_APM NE Q4-2024 Intra" xfId="23076" xr:uid="{C728738E-1D64-4DD0-80C5-E9196C92E933}"/>
    <cellStyle name="Вычисление 12 3 3 3" xfId="10686" xr:uid="{00000000-0005-0000-0000-0000C62E0000}"/>
    <cellStyle name="Вычисление 12 3 3_APM NE Q4-2024 Intra" xfId="23075" xr:uid="{6349CD2E-983F-41B5-ACD0-D74893AA41B1}"/>
    <cellStyle name="Вычисление 12 3 4" xfId="6543" xr:uid="{00000000-0005-0000-0000-0000C82E0000}"/>
    <cellStyle name="Вычисление 12 3 4 2" xfId="10688" xr:uid="{00000000-0005-0000-0000-0000C92E0000}"/>
    <cellStyle name="Вычисление 12 3 4_APM NE Q4-2024 Intra" xfId="23077" xr:uid="{33EF55E1-99EE-485C-A939-4FFDB8262137}"/>
    <cellStyle name="Вычисление 12 3 5" xfId="10683" xr:uid="{00000000-0005-0000-0000-0000CA2E0000}"/>
    <cellStyle name="Вычисление 12 3_APM NE Q4-2024 Intra" xfId="23072" xr:uid="{41B9FD81-1572-496F-AD93-160F00D2784C}"/>
    <cellStyle name="Вычисление 12 4" xfId="6544" xr:uid="{00000000-0005-0000-0000-0000CC2E0000}"/>
    <cellStyle name="Вычисление 12 4 2" xfId="6545" xr:uid="{00000000-0005-0000-0000-0000CD2E0000}"/>
    <cellStyle name="Вычисление 12 4 2 2" xfId="6546" xr:uid="{00000000-0005-0000-0000-0000CE2E0000}"/>
    <cellStyle name="Вычисление 12 4 2 2 2" xfId="10691" xr:uid="{00000000-0005-0000-0000-0000CF2E0000}"/>
    <cellStyle name="Вычисление 12 4 2 2_APM NE Q4-2024 Intra" xfId="23080" xr:uid="{822FF2DB-2434-4726-B93F-ED6A61037551}"/>
    <cellStyle name="Вычисление 12 4 2 3" xfId="10690" xr:uid="{00000000-0005-0000-0000-0000D02E0000}"/>
    <cellStyle name="Вычисление 12 4 2_APM NE Q4-2024 Intra" xfId="23079" xr:uid="{EF42D499-F97B-48EC-AB88-05D0DBC2C53B}"/>
    <cellStyle name="Вычисление 12 4 3" xfId="6547" xr:uid="{00000000-0005-0000-0000-0000D22E0000}"/>
    <cellStyle name="Вычисление 12 4 3 2" xfId="6548" xr:uid="{00000000-0005-0000-0000-0000D32E0000}"/>
    <cellStyle name="Вычисление 12 4 3 2 2" xfId="10693" xr:uid="{00000000-0005-0000-0000-0000D42E0000}"/>
    <cellStyle name="Вычисление 12 4 3 2_APM NE Q4-2024 Intra" xfId="23082" xr:uid="{EEA832F6-1BB2-4956-9AC7-58E8C6F1B3F7}"/>
    <cellStyle name="Вычисление 12 4 3 3" xfId="10692" xr:uid="{00000000-0005-0000-0000-0000D52E0000}"/>
    <cellStyle name="Вычисление 12 4 3_APM NE Q4-2024 Intra" xfId="23081" xr:uid="{E99AAE4C-0357-4BA9-B532-A5511E49BA2F}"/>
    <cellStyle name="Вычисление 12 4 4" xfId="6549" xr:uid="{00000000-0005-0000-0000-0000D72E0000}"/>
    <cellStyle name="Вычисление 12 4 4 2" xfId="10694" xr:uid="{00000000-0005-0000-0000-0000D82E0000}"/>
    <cellStyle name="Вычисление 12 4 4_APM NE Q4-2024 Intra" xfId="23083" xr:uid="{194258DB-6C48-4701-887D-9F204BEC6DE6}"/>
    <cellStyle name="Вычисление 12 4 5" xfId="10689" xr:uid="{00000000-0005-0000-0000-0000D92E0000}"/>
    <cellStyle name="Вычисление 12 4_APM NE Q4-2024 Intra" xfId="23078" xr:uid="{04E443C8-E9DA-4C52-B605-5FE5936CF6B0}"/>
    <cellStyle name="Вычисление 12 5" xfId="6550" xr:uid="{00000000-0005-0000-0000-0000DB2E0000}"/>
    <cellStyle name="Вычисление 12 5 2" xfId="6551" xr:uid="{00000000-0005-0000-0000-0000DC2E0000}"/>
    <cellStyle name="Вычисление 12 5 2 2" xfId="10696" xr:uid="{00000000-0005-0000-0000-0000DD2E0000}"/>
    <cellStyle name="Вычисление 12 5 2_APM NE Q4-2024 Intra" xfId="23085" xr:uid="{EB0A9BD5-1BB2-4D34-8A83-B22FC3BA4999}"/>
    <cellStyle name="Вычисление 12 5 3" xfId="10695" xr:uid="{00000000-0005-0000-0000-0000DE2E0000}"/>
    <cellStyle name="Вычисление 12 5_APM NE Q4-2024 Intra" xfId="23084" xr:uid="{BA0B2385-4892-4BAA-AFD6-C26C6648F6E8}"/>
    <cellStyle name="Вычисление 12 6" xfId="6552" xr:uid="{00000000-0005-0000-0000-0000E02E0000}"/>
    <cellStyle name="Вычисление 12 6 2" xfId="6553" xr:uid="{00000000-0005-0000-0000-0000E12E0000}"/>
    <cellStyle name="Вычисление 12 6 2 2" xfId="10698" xr:uid="{00000000-0005-0000-0000-0000E22E0000}"/>
    <cellStyle name="Вычисление 12 6 2_APM NE Q4-2024 Intra" xfId="23087" xr:uid="{75969CF9-EE64-4A59-8C64-8D2B7C429461}"/>
    <cellStyle name="Вычисление 12 6 3" xfId="10697" xr:uid="{00000000-0005-0000-0000-0000E32E0000}"/>
    <cellStyle name="Вычисление 12 6_APM NE Q4-2024 Intra" xfId="23086" xr:uid="{35004ECD-7725-4A02-B577-91E5B630C876}"/>
    <cellStyle name="Вычисление 12 7" xfId="6554" xr:uid="{00000000-0005-0000-0000-0000E52E0000}"/>
    <cellStyle name="Вычисление 12 7 2" xfId="10699" xr:uid="{00000000-0005-0000-0000-0000E62E0000}"/>
    <cellStyle name="Вычисление 12 7_APM NE Q4-2024 Intra" xfId="23088" xr:uid="{B7ADBE8D-9BA1-4879-9968-FDEFD1AB44C0}"/>
    <cellStyle name="Вычисление 12 8" xfId="10676" xr:uid="{00000000-0005-0000-0000-0000E72E0000}"/>
    <cellStyle name="Вычисление 12_APM NE Q4-2024 Intra" xfId="23065" xr:uid="{F8F7A03E-821F-4807-BF6A-C8D6BAE53D11}"/>
    <cellStyle name="Вычисление 13" xfId="6555" xr:uid="{00000000-0005-0000-0000-0000E92E0000}"/>
    <cellStyle name="Вычисление 13 2" xfId="6556" xr:uid="{00000000-0005-0000-0000-0000EA2E0000}"/>
    <cellStyle name="Вычисление 13 2 2" xfId="6557" xr:uid="{00000000-0005-0000-0000-0000EB2E0000}"/>
    <cellStyle name="Вычисление 13 2 2 2" xfId="6558" xr:uid="{00000000-0005-0000-0000-0000EC2E0000}"/>
    <cellStyle name="Вычисление 13 2 2 2 2" xfId="10703" xr:uid="{00000000-0005-0000-0000-0000ED2E0000}"/>
    <cellStyle name="Вычисление 13 2 2 2_APM NE Q4-2024 Intra" xfId="23092" xr:uid="{6606C7D4-879A-44E2-A249-434986C8DB14}"/>
    <cellStyle name="Вычисление 13 2 2 3" xfId="10702" xr:uid="{00000000-0005-0000-0000-0000EE2E0000}"/>
    <cellStyle name="Вычисление 13 2 2_APM NE Q4-2024 Intra" xfId="23091" xr:uid="{9064D02A-A5FA-464A-A74C-A02063BDEE67}"/>
    <cellStyle name="Вычисление 13 2 3" xfId="6559" xr:uid="{00000000-0005-0000-0000-0000F02E0000}"/>
    <cellStyle name="Вычисление 13 2 3 2" xfId="6560" xr:uid="{00000000-0005-0000-0000-0000F12E0000}"/>
    <cellStyle name="Вычисление 13 2 3 2 2" xfId="10705" xr:uid="{00000000-0005-0000-0000-0000F22E0000}"/>
    <cellStyle name="Вычисление 13 2 3 2_APM NE Q4-2024 Intra" xfId="23094" xr:uid="{EEC29F24-BD3B-464D-8C47-47390D92BCC9}"/>
    <cellStyle name="Вычисление 13 2 3 3" xfId="10704" xr:uid="{00000000-0005-0000-0000-0000F32E0000}"/>
    <cellStyle name="Вычисление 13 2 3_APM NE Q4-2024 Intra" xfId="23093" xr:uid="{04CAF790-7EF0-4B8E-87F2-2727CD417657}"/>
    <cellStyle name="Вычисление 13 2 4" xfId="6561" xr:uid="{00000000-0005-0000-0000-0000F52E0000}"/>
    <cellStyle name="Вычисление 13 2 4 2" xfId="10706" xr:uid="{00000000-0005-0000-0000-0000F62E0000}"/>
    <cellStyle name="Вычисление 13 2 4_APM NE Q4-2024 Intra" xfId="23095" xr:uid="{67A43341-170F-46EE-88AC-C6A6D8BFFDC1}"/>
    <cellStyle name="Вычисление 13 2 5" xfId="10701" xr:uid="{00000000-0005-0000-0000-0000F72E0000}"/>
    <cellStyle name="Вычисление 13 2_APM NE Q4-2024 Intra" xfId="23090" xr:uid="{B7BE43D7-195C-4CCD-A654-092F62A0AA94}"/>
    <cellStyle name="Вычисление 13 3" xfId="6562" xr:uid="{00000000-0005-0000-0000-0000F92E0000}"/>
    <cellStyle name="Вычисление 13 3 2" xfId="6563" xr:uid="{00000000-0005-0000-0000-0000FA2E0000}"/>
    <cellStyle name="Вычисление 13 3 2 2" xfId="6564" xr:uid="{00000000-0005-0000-0000-0000FB2E0000}"/>
    <cellStyle name="Вычисление 13 3 2 2 2" xfId="10709" xr:uid="{00000000-0005-0000-0000-0000FC2E0000}"/>
    <cellStyle name="Вычисление 13 3 2 2_APM NE Q4-2024 Intra" xfId="23098" xr:uid="{5B51710F-1AC6-40FB-838F-9A6D8F0F750B}"/>
    <cellStyle name="Вычисление 13 3 2 3" xfId="10708" xr:uid="{00000000-0005-0000-0000-0000FD2E0000}"/>
    <cellStyle name="Вычисление 13 3 2_APM NE Q4-2024 Intra" xfId="23097" xr:uid="{60068C0E-90E8-4856-937B-387603F7F8BE}"/>
    <cellStyle name="Вычисление 13 3 3" xfId="6565" xr:uid="{00000000-0005-0000-0000-0000FF2E0000}"/>
    <cellStyle name="Вычисление 13 3 3 2" xfId="6566" xr:uid="{00000000-0005-0000-0000-0000002F0000}"/>
    <cellStyle name="Вычисление 13 3 3 2 2" xfId="10711" xr:uid="{00000000-0005-0000-0000-0000012F0000}"/>
    <cellStyle name="Вычисление 13 3 3 2_APM NE Q4-2024 Intra" xfId="23100" xr:uid="{C32D586C-828D-4CF4-9387-8B5663C80968}"/>
    <cellStyle name="Вычисление 13 3 3 3" xfId="10710" xr:uid="{00000000-0005-0000-0000-0000022F0000}"/>
    <cellStyle name="Вычисление 13 3 3_APM NE Q4-2024 Intra" xfId="23099" xr:uid="{E7A7432E-3D58-4CB9-91A8-CD846A29A6C9}"/>
    <cellStyle name="Вычисление 13 3 4" xfId="6567" xr:uid="{00000000-0005-0000-0000-0000042F0000}"/>
    <cellStyle name="Вычисление 13 3 4 2" xfId="10712" xr:uid="{00000000-0005-0000-0000-0000052F0000}"/>
    <cellStyle name="Вычисление 13 3 4_APM NE Q4-2024 Intra" xfId="23101" xr:uid="{EFBD2BC0-4360-42FD-A949-1BAFB4892EDA}"/>
    <cellStyle name="Вычисление 13 3 5" xfId="10707" xr:uid="{00000000-0005-0000-0000-0000062F0000}"/>
    <cellStyle name="Вычисление 13 3_APM NE Q4-2024 Intra" xfId="23096" xr:uid="{F0CDC5C5-3A12-4928-A2AF-88754140B5D4}"/>
    <cellStyle name="Вычисление 13 4" xfId="6568" xr:uid="{00000000-0005-0000-0000-0000082F0000}"/>
    <cellStyle name="Вычисление 13 4 2" xfId="6569" xr:uid="{00000000-0005-0000-0000-0000092F0000}"/>
    <cellStyle name="Вычисление 13 4 2 2" xfId="6570" xr:uid="{00000000-0005-0000-0000-00000A2F0000}"/>
    <cellStyle name="Вычисление 13 4 2 2 2" xfId="10715" xr:uid="{00000000-0005-0000-0000-00000B2F0000}"/>
    <cellStyle name="Вычисление 13 4 2 2_APM NE Q4-2024 Intra" xfId="23104" xr:uid="{3AF59F2F-5105-42CE-9663-9F5EC4166445}"/>
    <cellStyle name="Вычисление 13 4 2 3" xfId="10714" xr:uid="{00000000-0005-0000-0000-00000C2F0000}"/>
    <cellStyle name="Вычисление 13 4 2_APM NE Q4-2024 Intra" xfId="23103" xr:uid="{A3548099-C66A-441B-B6F1-7E50E997C1EF}"/>
    <cellStyle name="Вычисление 13 4 3" xfId="6571" xr:uid="{00000000-0005-0000-0000-00000E2F0000}"/>
    <cellStyle name="Вычисление 13 4 3 2" xfId="6572" xr:uid="{00000000-0005-0000-0000-00000F2F0000}"/>
    <cellStyle name="Вычисление 13 4 3 2 2" xfId="10717" xr:uid="{00000000-0005-0000-0000-0000102F0000}"/>
    <cellStyle name="Вычисление 13 4 3 2_APM NE Q4-2024 Intra" xfId="23106" xr:uid="{B4D39949-9B6A-4E84-98F8-2D9395A71E4E}"/>
    <cellStyle name="Вычисление 13 4 3 3" xfId="10716" xr:uid="{00000000-0005-0000-0000-0000112F0000}"/>
    <cellStyle name="Вычисление 13 4 3_APM NE Q4-2024 Intra" xfId="23105" xr:uid="{96D7B2A5-9074-48A5-BB5D-418BB14675DD}"/>
    <cellStyle name="Вычисление 13 4 4" xfId="6573" xr:uid="{00000000-0005-0000-0000-0000132F0000}"/>
    <cellStyle name="Вычисление 13 4 4 2" xfId="10718" xr:uid="{00000000-0005-0000-0000-0000142F0000}"/>
    <cellStyle name="Вычисление 13 4 4_APM NE Q4-2024 Intra" xfId="23107" xr:uid="{C9BCB5A3-6F60-4D59-AB53-C942C5DC1CC6}"/>
    <cellStyle name="Вычисление 13 4 5" xfId="10713" xr:uid="{00000000-0005-0000-0000-0000152F0000}"/>
    <cellStyle name="Вычисление 13 4_APM NE Q4-2024 Intra" xfId="23102" xr:uid="{D69A2000-4B44-4687-83C5-F7E10FAAE371}"/>
    <cellStyle name="Вычисление 13 5" xfId="6574" xr:uid="{00000000-0005-0000-0000-0000172F0000}"/>
    <cellStyle name="Вычисление 13 5 2" xfId="6575" xr:uid="{00000000-0005-0000-0000-0000182F0000}"/>
    <cellStyle name="Вычисление 13 5 2 2" xfId="10720" xr:uid="{00000000-0005-0000-0000-0000192F0000}"/>
    <cellStyle name="Вычисление 13 5 2_APM NE Q4-2024 Intra" xfId="23109" xr:uid="{0279C0DB-BEC1-4745-AF93-3D85F110B96E}"/>
    <cellStyle name="Вычисление 13 5 3" xfId="10719" xr:uid="{00000000-0005-0000-0000-00001A2F0000}"/>
    <cellStyle name="Вычисление 13 5_APM NE Q4-2024 Intra" xfId="23108" xr:uid="{58F21BAC-0F5F-4456-A9EC-C5F4ECC791A9}"/>
    <cellStyle name="Вычисление 13 6" xfId="6576" xr:uid="{00000000-0005-0000-0000-00001C2F0000}"/>
    <cellStyle name="Вычисление 13 6 2" xfId="6577" xr:uid="{00000000-0005-0000-0000-00001D2F0000}"/>
    <cellStyle name="Вычисление 13 6 2 2" xfId="10722" xr:uid="{00000000-0005-0000-0000-00001E2F0000}"/>
    <cellStyle name="Вычисление 13 6 2_APM NE Q4-2024 Intra" xfId="23111" xr:uid="{ECE9816A-9345-4A96-9599-136108AB4167}"/>
    <cellStyle name="Вычисление 13 6 3" xfId="10721" xr:uid="{00000000-0005-0000-0000-00001F2F0000}"/>
    <cellStyle name="Вычисление 13 6_APM NE Q4-2024 Intra" xfId="23110" xr:uid="{D5CB0227-6D44-452E-8E88-F118DE32AAAB}"/>
    <cellStyle name="Вычисление 13 7" xfId="6578" xr:uid="{00000000-0005-0000-0000-0000212F0000}"/>
    <cellStyle name="Вычисление 13 7 2" xfId="10723" xr:uid="{00000000-0005-0000-0000-0000222F0000}"/>
    <cellStyle name="Вычисление 13 7_APM NE Q4-2024 Intra" xfId="23112" xr:uid="{050511BB-EE98-496A-B4C7-CE8BD564D74E}"/>
    <cellStyle name="Вычисление 13 8" xfId="10700" xr:uid="{00000000-0005-0000-0000-0000232F0000}"/>
    <cellStyle name="Вычисление 13_APM NE Q4-2024 Intra" xfId="23089" xr:uid="{30990151-0DBA-4AC0-B5F9-BFEDC473ECAA}"/>
    <cellStyle name="Вычисление 14" xfId="6579" xr:uid="{00000000-0005-0000-0000-0000252F0000}"/>
    <cellStyle name="Вычисление 14 2" xfId="6580" xr:uid="{00000000-0005-0000-0000-0000262F0000}"/>
    <cellStyle name="Вычисление 14 2 2" xfId="6581" xr:uid="{00000000-0005-0000-0000-0000272F0000}"/>
    <cellStyle name="Вычисление 14 2 2 2" xfId="6582" xr:uid="{00000000-0005-0000-0000-0000282F0000}"/>
    <cellStyle name="Вычисление 14 2 2 2 2" xfId="10727" xr:uid="{00000000-0005-0000-0000-0000292F0000}"/>
    <cellStyle name="Вычисление 14 2 2 2_APM NE Q4-2024 Intra" xfId="23116" xr:uid="{02722262-BD71-486A-9B21-CF2255D1C39D}"/>
    <cellStyle name="Вычисление 14 2 2 3" xfId="10726" xr:uid="{00000000-0005-0000-0000-00002A2F0000}"/>
    <cellStyle name="Вычисление 14 2 2_APM NE Q4-2024 Intra" xfId="23115" xr:uid="{48BB48C5-0298-4D5F-A377-093908779E12}"/>
    <cellStyle name="Вычисление 14 2 3" xfId="6583" xr:uid="{00000000-0005-0000-0000-00002C2F0000}"/>
    <cellStyle name="Вычисление 14 2 3 2" xfId="6584" xr:uid="{00000000-0005-0000-0000-00002D2F0000}"/>
    <cellStyle name="Вычисление 14 2 3 2 2" xfId="10729" xr:uid="{00000000-0005-0000-0000-00002E2F0000}"/>
    <cellStyle name="Вычисление 14 2 3 2_APM NE Q4-2024 Intra" xfId="23118" xr:uid="{D485FB8F-42B4-4389-BE61-B81C4DA97FC8}"/>
    <cellStyle name="Вычисление 14 2 3 3" xfId="10728" xr:uid="{00000000-0005-0000-0000-00002F2F0000}"/>
    <cellStyle name="Вычисление 14 2 3_APM NE Q4-2024 Intra" xfId="23117" xr:uid="{4A7BF055-F9BF-4175-A212-EB85F459CA20}"/>
    <cellStyle name="Вычисление 14 2 4" xfId="6585" xr:uid="{00000000-0005-0000-0000-0000312F0000}"/>
    <cellStyle name="Вычисление 14 2 4 2" xfId="10730" xr:uid="{00000000-0005-0000-0000-0000322F0000}"/>
    <cellStyle name="Вычисление 14 2 4_APM NE Q4-2024 Intra" xfId="23119" xr:uid="{D4DAB809-53E8-464E-9D19-A4CAFA2BF854}"/>
    <cellStyle name="Вычисление 14 2 5" xfId="10725" xr:uid="{00000000-0005-0000-0000-0000332F0000}"/>
    <cellStyle name="Вычисление 14 2_APM NE Q4-2024 Intra" xfId="23114" xr:uid="{6D5792B7-8728-453A-9EAD-6E6676CDE7ED}"/>
    <cellStyle name="Вычисление 14 3" xfId="6586" xr:uid="{00000000-0005-0000-0000-0000352F0000}"/>
    <cellStyle name="Вычисление 14 3 2" xfId="6587" xr:uid="{00000000-0005-0000-0000-0000362F0000}"/>
    <cellStyle name="Вычисление 14 3 2 2" xfId="6588" xr:uid="{00000000-0005-0000-0000-0000372F0000}"/>
    <cellStyle name="Вычисление 14 3 2 2 2" xfId="10733" xr:uid="{00000000-0005-0000-0000-0000382F0000}"/>
    <cellStyle name="Вычисление 14 3 2 2_APM NE Q4-2024 Intra" xfId="23122" xr:uid="{0CFB42AE-65AA-415D-868B-B2568E53B7B7}"/>
    <cellStyle name="Вычисление 14 3 2 3" xfId="10732" xr:uid="{00000000-0005-0000-0000-0000392F0000}"/>
    <cellStyle name="Вычисление 14 3 2_APM NE Q4-2024 Intra" xfId="23121" xr:uid="{1A509C0D-DE9F-4A4F-828F-654C83C09230}"/>
    <cellStyle name="Вычисление 14 3 3" xfId="6589" xr:uid="{00000000-0005-0000-0000-00003B2F0000}"/>
    <cellStyle name="Вычисление 14 3 3 2" xfId="6590" xr:uid="{00000000-0005-0000-0000-00003C2F0000}"/>
    <cellStyle name="Вычисление 14 3 3 2 2" xfId="10735" xr:uid="{00000000-0005-0000-0000-00003D2F0000}"/>
    <cellStyle name="Вычисление 14 3 3 2_APM NE Q4-2024 Intra" xfId="23124" xr:uid="{DE58A8B7-02AB-42DA-BED9-AD4A558D79A4}"/>
    <cellStyle name="Вычисление 14 3 3 3" xfId="10734" xr:uid="{00000000-0005-0000-0000-00003E2F0000}"/>
    <cellStyle name="Вычисление 14 3 3_APM NE Q4-2024 Intra" xfId="23123" xr:uid="{BAF27630-3F2C-47E9-8618-A35FBDB6BDA0}"/>
    <cellStyle name="Вычисление 14 3 4" xfId="6591" xr:uid="{00000000-0005-0000-0000-0000402F0000}"/>
    <cellStyle name="Вычисление 14 3 4 2" xfId="10736" xr:uid="{00000000-0005-0000-0000-0000412F0000}"/>
    <cellStyle name="Вычисление 14 3 4_APM NE Q4-2024 Intra" xfId="23125" xr:uid="{50A51DFF-4093-459B-9DB5-96B8B8231D67}"/>
    <cellStyle name="Вычисление 14 3 5" xfId="10731" xr:uid="{00000000-0005-0000-0000-0000422F0000}"/>
    <cellStyle name="Вычисление 14 3_APM NE Q4-2024 Intra" xfId="23120" xr:uid="{E7FA38E2-2CAB-4F0E-B00E-A9500ABB64F9}"/>
    <cellStyle name="Вычисление 14 4" xfId="6592" xr:uid="{00000000-0005-0000-0000-0000442F0000}"/>
    <cellStyle name="Вычисление 14 4 2" xfId="6593" xr:uid="{00000000-0005-0000-0000-0000452F0000}"/>
    <cellStyle name="Вычисление 14 4 2 2" xfId="6594" xr:uid="{00000000-0005-0000-0000-0000462F0000}"/>
    <cellStyle name="Вычисление 14 4 2 2 2" xfId="10739" xr:uid="{00000000-0005-0000-0000-0000472F0000}"/>
    <cellStyle name="Вычисление 14 4 2 2_APM NE Q4-2024 Intra" xfId="23128" xr:uid="{61A4C2FE-54D6-4957-AE7A-4434D7CE3E8C}"/>
    <cellStyle name="Вычисление 14 4 2 3" xfId="10738" xr:uid="{00000000-0005-0000-0000-0000482F0000}"/>
    <cellStyle name="Вычисление 14 4 2_APM NE Q4-2024 Intra" xfId="23127" xr:uid="{2B860833-A684-4A8D-8FED-1FA2C10D7BBF}"/>
    <cellStyle name="Вычисление 14 4 3" xfId="6595" xr:uid="{00000000-0005-0000-0000-00004A2F0000}"/>
    <cellStyle name="Вычисление 14 4 3 2" xfId="6596" xr:uid="{00000000-0005-0000-0000-00004B2F0000}"/>
    <cellStyle name="Вычисление 14 4 3 2 2" xfId="10741" xr:uid="{00000000-0005-0000-0000-00004C2F0000}"/>
    <cellStyle name="Вычисление 14 4 3 2_APM NE Q4-2024 Intra" xfId="23130" xr:uid="{C0F919FD-3C2C-4383-83BE-A9AEC6F6FDE4}"/>
    <cellStyle name="Вычисление 14 4 3 3" xfId="10740" xr:uid="{00000000-0005-0000-0000-00004D2F0000}"/>
    <cellStyle name="Вычисление 14 4 3_APM NE Q4-2024 Intra" xfId="23129" xr:uid="{36A7FD18-F117-4C88-A0E3-B1A3563B4D24}"/>
    <cellStyle name="Вычисление 14 4 4" xfId="6597" xr:uid="{00000000-0005-0000-0000-00004F2F0000}"/>
    <cellStyle name="Вычисление 14 4 4 2" xfId="10742" xr:uid="{00000000-0005-0000-0000-0000502F0000}"/>
    <cellStyle name="Вычисление 14 4 4_APM NE Q4-2024 Intra" xfId="23131" xr:uid="{28B5C838-23CD-4DC9-8B9C-12E20C32445E}"/>
    <cellStyle name="Вычисление 14 4 5" xfId="10737" xr:uid="{00000000-0005-0000-0000-0000512F0000}"/>
    <cellStyle name="Вычисление 14 4_APM NE Q4-2024 Intra" xfId="23126" xr:uid="{0A51C937-1BCE-4475-A84F-F0A4E308F3C2}"/>
    <cellStyle name="Вычисление 14 5" xfId="6598" xr:uid="{00000000-0005-0000-0000-0000532F0000}"/>
    <cellStyle name="Вычисление 14 5 2" xfId="6599" xr:uid="{00000000-0005-0000-0000-0000542F0000}"/>
    <cellStyle name="Вычисление 14 5 2 2" xfId="10744" xr:uid="{00000000-0005-0000-0000-0000552F0000}"/>
    <cellStyle name="Вычисление 14 5 2_APM NE Q4-2024 Intra" xfId="23133" xr:uid="{B770C689-6743-4BD2-ADF3-22401A2EF68C}"/>
    <cellStyle name="Вычисление 14 5 3" xfId="10743" xr:uid="{00000000-0005-0000-0000-0000562F0000}"/>
    <cellStyle name="Вычисление 14 5_APM NE Q4-2024 Intra" xfId="23132" xr:uid="{50B1ECAC-B2C2-4A6C-BE5C-30D983DBC8E1}"/>
    <cellStyle name="Вычисление 14 6" xfId="6600" xr:uid="{00000000-0005-0000-0000-0000582F0000}"/>
    <cellStyle name="Вычисление 14 6 2" xfId="6601" xr:uid="{00000000-0005-0000-0000-0000592F0000}"/>
    <cellStyle name="Вычисление 14 6 2 2" xfId="10746" xr:uid="{00000000-0005-0000-0000-00005A2F0000}"/>
    <cellStyle name="Вычисление 14 6 2_APM NE Q4-2024 Intra" xfId="23135" xr:uid="{8280E593-8A12-46F7-A353-38D3E01903F0}"/>
    <cellStyle name="Вычисление 14 6 3" xfId="10745" xr:uid="{00000000-0005-0000-0000-00005B2F0000}"/>
    <cellStyle name="Вычисление 14 6_APM NE Q4-2024 Intra" xfId="23134" xr:uid="{9F1552A8-CAB6-4259-A6E8-BAB8A824E905}"/>
    <cellStyle name="Вычисление 14 7" xfId="6602" xr:uid="{00000000-0005-0000-0000-00005D2F0000}"/>
    <cellStyle name="Вычисление 14 7 2" xfId="10747" xr:uid="{00000000-0005-0000-0000-00005E2F0000}"/>
    <cellStyle name="Вычисление 14 7_APM NE Q4-2024 Intra" xfId="23136" xr:uid="{05FB019E-42EF-4FA2-A48A-279F6FA1A24C}"/>
    <cellStyle name="Вычисление 14 8" xfId="10724" xr:uid="{00000000-0005-0000-0000-00005F2F0000}"/>
    <cellStyle name="Вычисление 14_APM NE Q4-2024 Intra" xfId="23113" xr:uid="{F110D9CD-4F65-4AC9-9857-BA070BDAF615}"/>
    <cellStyle name="Вычисление 15" xfId="6603" xr:uid="{00000000-0005-0000-0000-0000612F0000}"/>
    <cellStyle name="Вычисление 15 2" xfId="6604" xr:uid="{00000000-0005-0000-0000-0000622F0000}"/>
    <cellStyle name="Вычисление 15 2 2" xfId="6605" xr:uid="{00000000-0005-0000-0000-0000632F0000}"/>
    <cellStyle name="Вычисление 15 2 2 2" xfId="10750" xr:uid="{00000000-0005-0000-0000-0000642F0000}"/>
    <cellStyle name="Вычисление 15 2 2_APM NE Q4-2024 Intra" xfId="23139" xr:uid="{C3526EAF-37AA-4F8D-B90D-AC3207460D52}"/>
    <cellStyle name="Вычисление 15 2 3" xfId="10749" xr:uid="{00000000-0005-0000-0000-0000652F0000}"/>
    <cellStyle name="Вычисление 15 2_APM NE Q4-2024 Intra" xfId="23138" xr:uid="{031334C6-D106-4DA9-A1AE-D4442378FF60}"/>
    <cellStyle name="Вычисление 15 3" xfId="6606" xr:uid="{00000000-0005-0000-0000-0000672F0000}"/>
    <cellStyle name="Вычисление 15 3 2" xfId="6607" xr:uid="{00000000-0005-0000-0000-0000682F0000}"/>
    <cellStyle name="Вычисление 15 3 2 2" xfId="10752" xr:uid="{00000000-0005-0000-0000-0000692F0000}"/>
    <cellStyle name="Вычисление 15 3 2_APM NE Q4-2024 Intra" xfId="23141" xr:uid="{B07D3BB0-8F9B-4C48-BEEB-1E1D55377D7B}"/>
    <cellStyle name="Вычисление 15 3 3" xfId="10751" xr:uid="{00000000-0005-0000-0000-00006A2F0000}"/>
    <cellStyle name="Вычисление 15 3_APM NE Q4-2024 Intra" xfId="23140" xr:uid="{D9D010A2-45CA-4F7C-A2EF-B6527486236D}"/>
    <cellStyle name="Вычисление 15 4" xfId="6608" xr:uid="{00000000-0005-0000-0000-00006C2F0000}"/>
    <cellStyle name="Вычисление 15 4 2" xfId="10753" xr:uid="{00000000-0005-0000-0000-00006D2F0000}"/>
    <cellStyle name="Вычисление 15 4_APM NE Q4-2024 Intra" xfId="23142" xr:uid="{B69BAB3E-A72F-470D-9961-9D4D47195FD0}"/>
    <cellStyle name="Вычисление 15 5" xfId="10748" xr:uid="{00000000-0005-0000-0000-00006E2F0000}"/>
    <cellStyle name="Вычисление 15_APM NE Q4-2024 Intra" xfId="23137" xr:uid="{CECDA490-40C2-49DB-840C-8476897ED4A5}"/>
    <cellStyle name="Вычисление 16" xfId="6609" xr:uid="{00000000-0005-0000-0000-0000702F0000}"/>
    <cellStyle name="Вычисление 16 2" xfId="6610" xr:uid="{00000000-0005-0000-0000-0000712F0000}"/>
    <cellStyle name="Вычисление 16 2 2" xfId="6611" xr:uid="{00000000-0005-0000-0000-0000722F0000}"/>
    <cellStyle name="Вычисление 16 2 2 2" xfId="10756" xr:uid="{00000000-0005-0000-0000-0000732F0000}"/>
    <cellStyle name="Вычисление 16 2 2_APM NE Q4-2024 Intra" xfId="23145" xr:uid="{AA792AA2-AE32-45D8-9C9E-3EAD54BEEB78}"/>
    <cellStyle name="Вычисление 16 2 3" xfId="10755" xr:uid="{00000000-0005-0000-0000-0000742F0000}"/>
    <cellStyle name="Вычисление 16 2_APM NE Q4-2024 Intra" xfId="23144" xr:uid="{E05B71AC-FCF3-4D2E-961D-0B0E3F7F5843}"/>
    <cellStyle name="Вычисление 16 3" xfId="6612" xr:uid="{00000000-0005-0000-0000-0000762F0000}"/>
    <cellStyle name="Вычисление 16 3 2" xfId="6613" xr:uid="{00000000-0005-0000-0000-0000772F0000}"/>
    <cellStyle name="Вычисление 16 3 2 2" xfId="10758" xr:uid="{00000000-0005-0000-0000-0000782F0000}"/>
    <cellStyle name="Вычисление 16 3 2_APM NE Q4-2024 Intra" xfId="23147" xr:uid="{A90E348C-862C-4799-A561-87E7E8F08A62}"/>
    <cellStyle name="Вычисление 16 3 3" xfId="10757" xr:uid="{00000000-0005-0000-0000-0000792F0000}"/>
    <cellStyle name="Вычисление 16 3_APM NE Q4-2024 Intra" xfId="23146" xr:uid="{14716BDB-5300-4274-8C9C-3ED482775F30}"/>
    <cellStyle name="Вычисление 16 4" xfId="6614" xr:uid="{00000000-0005-0000-0000-00007B2F0000}"/>
    <cellStyle name="Вычисление 16 4 2" xfId="10759" xr:uid="{00000000-0005-0000-0000-00007C2F0000}"/>
    <cellStyle name="Вычисление 16 4_APM NE Q4-2024 Intra" xfId="23148" xr:uid="{704AFE38-53D8-42BD-A144-FE115E47F38C}"/>
    <cellStyle name="Вычисление 16 5" xfId="10754" xr:uid="{00000000-0005-0000-0000-00007D2F0000}"/>
    <cellStyle name="Вычисление 16_APM NE Q4-2024 Intra" xfId="23143" xr:uid="{89ABFBC1-83E0-48A0-AEB7-E4BE824E88D8}"/>
    <cellStyle name="Вычисление 17" xfId="6615" xr:uid="{00000000-0005-0000-0000-00007F2F0000}"/>
    <cellStyle name="Вычисление 17 2" xfId="6616" xr:uid="{00000000-0005-0000-0000-0000802F0000}"/>
    <cellStyle name="Вычисление 17 2 2" xfId="10761" xr:uid="{00000000-0005-0000-0000-0000812F0000}"/>
    <cellStyle name="Вычисление 17 2_APM NE Q4-2024 Intra" xfId="23150" xr:uid="{CFB21FE0-A2C4-4AC4-83A8-B8FD3E84DEE4}"/>
    <cellStyle name="Вычисление 17 3" xfId="10760" xr:uid="{00000000-0005-0000-0000-0000822F0000}"/>
    <cellStyle name="Вычисление 17_APM NE Q4-2024 Intra" xfId="23149" xr:uid="{8C0F52BC-B4AE-4571-9761-BCE625D5B69B}"/>
    <cellStyle name="Вычисление 18" xfId="6617" xr:uid="{00000000-0005-0000-0000-0000842F0000}"/>
    <cellStyle name="Вычисление 18 2" xfId="6618" xr:uid="{00000000-0005-0000-0000-0000852F0000}"/>
    <cellStyle name="Вычисление 18 2 2" xfId="10763" xr:uid="{00000000-0005-0000-0000-0000862F0000}"/>
    <cellStyle name="Вычисление 18 2_APM NE Q4-2024 Intra" xfId="23152" xr:uid="{F50C9ECB-1F2F-4D79-8605-2EC3D18BF4AC}"/>
    <cellStyle name="Вычисление 18 3" xfId="10762" xr:uid="{00000000-0005-0000-0000-0000872F0000}"/>
    <cellStyle name="Вычисление 18_APM NE Q4-2024 Intra" xfId="23151" xr:uid="{6C149DEF-57F7-4C4D-8F6F-03C568E6717D}"/>
    <cellStyle name="Вычисление 19" xfId="6619" xr:uid="{00000000-0005-0000-0000-0000892F0000}"/>
    <cellStyle name="Вычисление 19 2" xfId="10764" xr:uid="{00000000-0005-0000-0000-00008A2F0000}"/>
    <cellStyle name="Вычисление 19_APM NE Q4-2024 Intra" xfId="23153" xr:uid="{1A937C93-F905-40F7-BFAA-0BF994B810E4}"/>
    <cellStyle name="Вычисление 2" xfId="6620" xr:uid="{00000000-0005-0000-0000-00008B2F0000}"/>
    <cellStyle name="Вычисление 2 2" xfId="6621" xr:uid="{00000000-0005-0000-0000-00008C2F0000}"/>
    <cellStyle name="Вычисление 2 2 2" xfId="6622" xr:uid="{00000000-0005-0000-0000-00008D2F0000}"/>
    <cellStyle name="Вычисление 2 2 2 2" xfId="6623" xr:uid="{00000000-0005-0000-0000-00008E2F0000}"/>
    <cellStyle name="Вычисление 2 2 2 2 2" xfId="6624" xr:uid="{00000000-0005-0000-0000-00008F2F0000}"/>
    <cellStyle name="Вычисление 2 2 2 2 2 2" xfId="10769" xr:uid="{00000000-0005-0000-0000-0000902F0000}"/>
    <cellStyle name="Вычисление 2 2 2 2 2_APM NE Q4-2024 Intra" xfId="23158" xr:uid="{7F13782E-96B5-4174-A5B1-87AFECBCDFA0}"/>
    <cellStyle name="Вычисление 2 2 2 2 3" xfId="10768" xr:uid="{00000000-0005-0000-0000-0000912F0000}"/>
    <cellStyle name="Вычисление 2 2 2 2_APM NE Q4-2024 Intra" xfId="23157" xr:uid="{7D740161-16CE-4315-9705-F47D07B8FF2A}"/>
    <cellStyle name="Вычисление 2 2 2 3" xfId="6625" xr:uid="{00000000-0005-0000-0000-0000932F0000}"/>
    <cellStyle name="Вычисление 2 2 2 3 2" xfId="6626" xr:uid="{00000000-0005-0000-0000-0000942F0000}"/>
    <cellStyle name="Вычисление 2 2 2 3 2 2" xfId="10771" xr:uid="{00000000-0005-0000-0000-0000952F0000}"/>
    <cellStyle name="Вычисление 2 2 2 3 2_APM NE Q4-2024 Intra" xfId="23160" xr:uid="{79300410-E8AD-408E-8504-3F87944962DE}"/>
    <cellStyle name="Вычисление 2 2 2 3 3" xfId="10770" xr:uid="{00000000-0005-0000-0000-0000962F0000}"/>
    <cellStyle name="Вычисление 2 2 2 3_APM NE Q4-2024 Intra" xfId="23159" xr:uid="{5D02FA58-7280-44DF-8E5D-611DB1624B44}"/>
    <cellStyle name="Вычисление 2 2 2 4" xfId="6627" xr:uid="{00000000-0005-0000-0000-0000982F0000}"/>
    <cellStyle name="Вычисление 2 2 2 4 2" xfId="10772" xr:uid="{00000000-0005-0000-0000-0000992F0000}"/>
    <cellStyle name="Вычисление 2 2 2 4_APM NE Q4-2024 Intra" xfId="23161" xr:uid="{A8F96AAE-49CE-46E6-964D-06DC76EB701F}"/>
    <cellStyle name="Вычисление 2 2 2 5" xfId="10767" xr:uid="{00000000-0005-0000-0000-00009A2F0000}"/>
    <cellStyle name="Вычисление 2 2 2_APM NE Q4-2024 Intra" xfId="23156" xr:uid="{C5FEE911-1F21-48F5-B7B4-23D9313CE2C7}"/>
    <cellStyle name="Вычисление 2 2 3" xfId="6628" xr:uid="{00000000-0005-0000-0000-00009C2F0000}"/>
    <cellStyle name="Вычисление 2 2 3 2" xfId="6629" xr:uid="{00000000-0005-0000-0000-00009D2F0000}"/>
    <cellStyle name="Вычисление 2 2 3 2 2" xfId="6630" xr:uid="{00000000-0005-0000-0000-00009E2F0000}"/>
    <cellStyle name="Вычисление 2 2 3 2 2 2" xfId="10775" xr:uid="{00000000-0005-0000-0000-00009F2F0000}"/>
    <cellStyle name="Вычисление 2 2 3 2 2_APM NE Q4-2024 Intra" xfId="23164" xr:uid="{2126F9B7-4345-4D43-8D78-9EB3188FC7ED}"/>
    <cellStyle name="Вычисление 2 2 3 2 3" xfId="10774" xr:uid="{00000000-0005-0000-0000-0000A02F0000}"/>
    <cellStyle name="Вычисление 2 2 3 2_APM NE Q4-2024 Intra" xfId="23163" xr:uid="{DD3F4EA4-2555-4AD2-941F-C58B482C54F0}"/>
    <cellStyle name="Вычисление 2 2 3 3" xfId="6631" xr:uid="{00000000-0005-0000-0000-0000A22F0000}"/>
    <cellStyle name="Вычисление 2 2 3 3 2" xfId="6632" xr:uid="{00000000-0005-0000-0000-0000A32F0000}"/>
    <cellStyle name="Вычисление 2 2 3 3 2 2" xfId="10777" xr:uid="{00000000-0005-0000-0000-0000A42F0000}"/>
    <cellStyle name="Вычисление 2 2 3 3 2_APM NE Q4-2024 Intra" xfId="23166" xr:uid="{E1DDB1A8-A9D4-4BF8-8A6D-A818C71BADA7}"/>
    <cellStyle name="Вычисление 2 2 3 3 3" xfId="10776" xr:uid="{00000000-0005-0000-0000-0000A52F0000}"/>
    <cellStyle name="Вычисление 2 2 3 3_APM NE Q4-2024 Intra" xfId="23165" xr:uid="{EC68C464-02C9-48C0-BDEF-4DEA1FBDC851}"/>
    <cellStyle name="Вычисление 2 2 3 4" xfId="6633" xr:uid="{00000000-0005-0000-0000-0000A72F0000}"/>
    <cellStyle name="Вычисление 2 2 3 4 2" xfId="10778" xr:uid="{00000000-0005-0000-0000-0000A82F0000}"/>
    <cellStyle name="Вычисление 2 2 3 4_APM NE Q4-2024 Intra" xfId="23167" xr:uid="{3ADAE84C-C397-456F-A8B7-8BD2B786EF88}"/>
    <cellStyle name="Вычисление 2 2 3 5" xfId="10773" xr:uid="{00000000-0005-0000-0000-0000A92F0000}"/>
    <cellStyle name="Вычисление 2 2 3_APM NE Q4-2024 Intra" xfId="23162" xr:uid="{5BD4F906-2580-496F-AA57-D07A347B0C4F}"/>
    <cellStyle name="Вычисление 2 2 4" xfId="6634" xr:uid="{00000000-0005-0000-0000-0000AB2F0000}"/>
    <cellStyle name="Вычисление 2 2 4 2" xfId="6635" xr:uid="{00000000-0005-0000-0000-0000AC2F0000}"/>
    <cellStyle name="Вычисление 2 2 4 2 2" xfId="10780" xr:uid="{00000000-0005-0000-0000-0000AD2F0000}"/>
    <cellStyle name="Вычисление 2 2 4 2_APM NE Q4-2024 Intra" xfId="23169" xr:uid="{D6E82338-34E3-4C81-BB67-54137BD2E465}"/>
    <cellStyle name="Вычисление 2 2 4 3" xfId="10779" xr:uid="{00000000-0005-0000-0000-0000AE2F0000}"/>
    <cellStyle name="Вычисление 2 2 4_APM NE Q4-2024 Intra" xfId="23168" xr:uid="{2712E030-BDB9-4698-9CC5-FB06BD8FBFF4}"/>
    <cellStyle name="Вычисление 2 2 5" xfId="6636" xr:uid="{00000000-0005-0000-0000-0000B02F0000}"/>
    <cellStyle name="Вычисление 2 2 5 2" xfId="6637" xr:uid="{00000000-0005-0000-0000-0000B12F0000}"/>
    <cellStyle name="Вычисление 2 2 5 2 2" xfId="10782" xr:uid="{00000000-0005-0000-0000-0000B22F0000}"/>
    <cellStyle name="Вычисление 2 2 5 2_APM NE Q4-2024 Intra" xfId="23171" xr:uid="{F37DE71C-391B-469A-A7C4-0116FC8B0F48}"/>
    <cellStyle name="Вычисление 2 2 5 3" xfId="10781" xr:uid="{00000000-0005-0000-0000-0000B32F0000}"/>
    <cellStyle name="Вычисление 2 2 5_APM NE Q4-2024 Intra" xfId="23170" xr:uid="{D0CFCB0B-C6DD-4E02-979E-35406E09B98A}"/>
    <cellStyle name="Вычисление 2 2 6" xfId="6638" xr:uid="{00000000-0005-0000-0000-0000B52F0000}"/>
    <cellStyle name="Вычисление 2 2 6 2" xfId="10783" xr:uid="{00000000-0005-0000-0000-0000B62F0000}"/>
    <cellStyle name="Вычисление 2 2 6_APM NE Q4-2024 Intra" xfId="23172" xr:uid="{AC42A935-00BC-4AF6-ABF5-AD888D943112}"/>
    <cellStyle name="Вычисление 2 2 7" xfId="10766" xr:uid="{00000000-0005-0000-0000-0000B72F0000}"/>
    <cellStyle name="Вычисление 2 2_APM NE Q4-2024 Intra" xfId="23155" xr:uid="{A45C1A05-D8E8-41E6-8ED2-64198B0F1438}"/>
    <cellStyle name="Вычисление 2 3" xfId="6639" xr:uid="{00000000-0005-0000-0000-0000B92F0000}"/>
    <cellStyle name="Вычисление 2 3 2" xfId="6640" xr:uid="{00000000-0005-0000-0000-0000BA2F0000}"/>
    <cellStyle name="Вычисление 2 3 2 2" xfId="6641" xr:uid="{00000000-0005-0000-0000-0000BB2F0000}"/>
    <cellStyle name="Вычисление 2 3 2 2 2" xfId="10786" xr:uid="{00000000-0005-0000-0000-0000BC2F0000}"/>
    <cellStyle name="Вычисление 2 3 2 2_APM NE Q4-2024 Intra" xfId="23175" xr:uid="{C164D203-AB2D-423E-A23B-230B96F81028}"/>
    <cellStyle name="Вычисление 2 3 2 3" xfId="10785" xr:uid="{00000000-0005-0000-0000-0000BD2F0000}"/>
    <cellStyle name="Вычисление 2 3 2_APM NE Q4-2024 Intra" xfId="23174" xr:uid="{CCF86DD2-75FD-4813-A379-162065D45E1A}"/>
    <cellStyle name="Вычисление 2 3 3" xfId="6642" xr:uid="{00000000-0005-0000-0000-0000BF2F0000}"/>
    <cellStyle name="Вычисление 2 3 3 2" xfId="6643" xr:uid="{00000000-0005-0000-0000-0000C02F0000}"/>
    <cellStyle name="Вычисление 2 3 3 2 2" xfId="10788" xr:uid="{00000000-0005-0000-0000-0000C12F0000}"/>
    <cellStyle name="Вычисление 2 3 3 2_APM NE Q4-2024 Intra" xfId="23177" xr:uid="{67267AFF-ED15-4E08-8B21-32949D8FB471}"/>
    <cellStyle name="Вычисление 2 3 3 3" xfId="10787" xr:uid="{00000000-0005-0000-0000-0000C22F0000}"/>
    <cellStyle name="Вычисление 2 3 3_APM NE Q4-2024 Intra" xfId="23176" xr:uid="{A66B769F-ED54-4CF6-8366-4C947DA0E7C8}"/>
    <cellStyle name="Вычисление 2 3 4" xfId="6644" xr:uid="{00000000-0005-0000-0000-0000C42F0000}"/>
    <cellStyle name="Вычисление 2 3 4 2" xfId="10789" xr:uid="{00000000-0005-0000-0000-0000C52F0000}"/>
    <cellStyle name="Вычисление 2 3 4_APM NE Q4-2024 Intra" xfId="23178" xr:uid="{AE8B96AA-9D7B-40F8-ADD6-C41E15493B03}"/>
    <cellStyle name="Вычисление 2 3 5" xfId="10784" xr:uid="{00000000-0005-0000-0000-0000C62F0000}"/>
    <cellStyle name="Вычисление 2 3_APM NE Q4-2024 Intra" xfId="23173" xr:uid="{E90EC857-CFC6-4FB3-8D61-F1B513333149}"/>
    <cellStyle name="Вычисление 2 4" xfId="6645" xr:uid="{00000000-0005-0000-0000-0000C82F0000}"/>
    <cellStyle name="Вычисление 2 4 2" xfId="6646" xr:uid="{00000000-0005-0000-0000-0000C92F0000}"/>
    <cellStyle name="Вычисление 2 4 2 2" xfId="6647" xr:uid="{00000000-0005-0000-0000-0000CA2F0000}"/>
    <cellStyle name="Вычисление 2 4 2 2 2" xfId="10792" xr:uid="{00000000-0005-0000-0000-0000CB2F0000}"/>
    <cellStyle name="Вычисление 2 4 2 2_APM NE Q4-2024 Intra" xfId="23181" xr:uid="{09B7B121-8CC1-4A60-AA1F-CD69B7393DE9}"/>
    <cellStyle name="Вычисление 2 4 2 3" xfId="10791" xr:uid="{00000000-0005-0000-0000-0000CC2F0000}"/>
    <cellStyle name="Вычисление 2 4 2_APM NE Q4-2024 Intra" xfId="23180" xr:uid="{D471B38A-E036-431B-8A74-DB4C460720D1}"/>
    <cellStyle name="Вычисление 2 4 3" xfId="6648" xr:uid="{00000000-0005-0000-0000-0000CE2F0000}"/>
    <cellStyle name="Вычисление 2 4 3 2" xfId="6649" xr:uid="{00000000-0005-0000-0000-0000CF2F0000}"/>
    <cellStyle name="Вычисление 2 4 3 2 2" xfId="10794" xr:uid="{00000000-0005-0000-0000-0000D02F0000}"/>
    <cellStyle name="Вычисление 2 4 3 2_APM NE Q4-2024 Intra" xfId="23183" xr:uid="{DA00D1C4-B3AC-4E27-999B-636A2BC75761}"/>
    <cellStyle name="Вычисление 2 4 3 3" xfId="10793" xr:uid="{00000000-0005-0000-0000-0000D12F0000}"/>
    <cellStyle name="Вычисление 2 4 3_APM NE Q4-2024 Intra" xfId="23182" xr:uid="{9E1AFF33-8C31-40FD-8B9B-A11794E1185E}"/>
    <cellStyle name="Вычисление 2 4 4" xfId="6650" xr:uid="{00000000-0005-0000-0000-0000D32F0000}"/>
    <cellStyle name="Вычисление 2 4 4 2" xfId="10795" xr:uid="{00000000-0005-0000-0000-0000D42F0000}"/>
    <cellStyle name="Вычисление 2 4 4_APM NE Q4-2024 Intra" xfId="23184" xr:uid="{B2308FC0-4F2C-48C9-8653-3184891A5A8F}"/>
    <cellStyle name="Вычисление 2 4 5" xfId="10790" xr:uid="{00000000-0005-0000-0000-0000D52F0000}"/>
    <cellStyle name="Вычисление 2 4_APM NE Q4-2024 Intra" xfId="23179" xr:uid="{EB056C54-2F60-4E97-99A8-D6EC8D44BEBA}"/>
    <cellStyle name="Вычисление 2 5" xfId="6651" xr:uid="{00000000-0005-0000-0000-0000D72F0000}"/>
    <cellStyle name="Вычисление 2 5 2" xfId="6652" xr:uid="{00000000-0005-0000-0000-0000D82F0000}"/>
    <cellStyle name="Вычисление 2 5 2 2" xfId="10797" xr:uid="{00000000-0005-0000-0000-0000D92F0000}"/>
    <cellStyle name="Вычисление 2 5 2_APM NE Q4-2024 Intra" xfId="23186" xr:uid="{15418AC9-3E37-45EB-96E1-844BF616BC03}"/>
    <cellStyle name="Вычисление 2 5 3" xfId="10796" xr:uid="{00000000-0005-0000-0000-0000DA2F0000}"/>
    <cellStyle name="Вычисление 2 5_APM NE Q4-2024 Intra" xfId="23185" xr:uid="{3750C914-CFB8-4050-BFC4-D8DF0BA7D6C5}"/>
    <cellStyle name="Вычисление 2 6" xfId="6653" xr:uid="{00000000-0005-0000-0000-0000DC2F0000}"/>
    <cellStyle name="Вычисление 2 6 2" xfId="6654" xr:uid="{00000000-0005-0000-0000-0000DD2F0000}"/>
    <cellStyle name="Вычисление 2 6 2 2" xfId="10799" xr:uid="{00000000-0005-0000-0000-0000DE2F0000}"/>
    <cellStyle name="Вычисление 2 6 2_APM NE Q4-2024 Intra" xfId="23188" xr:uid="{4C53D314-CFDC-4037-B641-F959E7F22A17}"/>
    <cellStyle name="Вычисление 2 6 3" xfId="10798" xr:uid="{00000000-0005-0000-0000-0000DF2F0000}"/>
    <cellStyle name="Вычисление 2 6_APM NE Q4-2024 Intra" xfId="23187" xr:uid="{ED3EFC40-B858-4B09-ADDA-18B0062F1068}"/>
    <cellStyle name="Вычисление 2 7" xfId="6655" xr:uid="{00000000-0005-0000-0000-0000E12F0000}"/>
    <cellStyle name="Вычисление 2 7 2" xfId="10800" xr:uid="{00000000-0005-0000-0000-0000E22F0000}"/>
    <cellStyle name="Вычисление 2 7_APM NE Q4-2024 Intra" xfId="23189" xr:uid="{C042D84A-CD7B-488C-A40C-C9250A7E9B3C}"/>
    <cellStyle name="Вычисление 2 8" xfId="10765" xr:uid="{00000000-0005-0000-0000-0000E32F0000}"/>
    <cellStyle name="Вычисление 2_APM NE Q4-2024 Intra" xfId="23154" xr:uid="{73EED585-1390-49ED-BD61-309D03B24FA2}"/>
    <cellStyle name="Вычисление 20" xfId="10627" xr:uid="{00000000-0005-0000-0000-0000E52F0000}"/>
    <cellStyle name="Вычисление 3" xfId="6656" xr:uid="{00000000-0005-0000-0000-0000E62F0000}"/>
    <cellStyle name="Вычисление 3 2" xfId="6657" xr:uid="{00000000-0005-0000-0000-0000E72F0000}"/>
    <cellStyle name="Вычисление 3 2 2" xfId="6658" xr:uid="{00000000-0005-0000-0000-0000E82F0000}"/>
    <cellStyle name="Вычисление 3 2 2 2" xfId="6659" xr:uid="{00000000-0005-0000-0000-0000E92F0000}"/>
    <cellStyle name="Вычисление 3 2 2 2 2" xfId="10804" xr:uid="{00000000-0005-0000-0000-0000EA2F0000}"/>
    <cellStyle name="Вычисление 3 2 2 2_APM NE Q4-2024 Intra" xfId="23193" xr:uid="{6A692EB0-D895-4A6D-99A4-5B2A43295A36}"/>
    <cellStyle name="Вычисление 3 2 2 3" xfId="10803" xr:uid="{00000000-0005-0000-0000-0000EB2F0000}"/>
    <cellStyle name="Вычисление 3 2 2_APM NE Q4-2024 Intra" xfId="23192" xr:uid="{258D2D0E-1FF4-4C1E-B310-652286FB036C}"/>
    <cellStyle name="Вычисление 3 2 3" xfId="6660" xr:uid="{00000000-0005-0000-0000-0000ED2F0000}"/>
    <cellStyle name="Вычисление 3 2 3 2" xfId="6661" xr:uid="{00000000-0005-0000-0000-0000EE2F0000}"/>
    <cellStyle name="Вычисление 3 2 3 2 2" xfId="10806" xr:uid="{00000000-0005-0000-0000-0000EF2F0000}"/>
    <cellStyle name="Вычисление 3 2 3 2_APM NE Q4-2024 Intra" xfId="23195" xr:uid="{3AD48D42-CEF5-4021-A971-8615B029C795}"/>
    <cellStyle name="Вычисление 3 2 3 3" xfId="10805" xr:uid="{00000000-0005-0000-0000-0000F02F0000}"/>
    <cellStyle name="Вычисление 3 2 3_APM NE Q4-2024 Intra" xfId="23194" xr:uid="{07D307FB-6682-480C-A1BB-2A53D80A648E}"/>
    <cellStyle name="Вычисление 3 2 4" xfId="6662" xr:uid="{00000000-0005-0000-0000-0000F22F0000}"/>
    <cellStyle name="Вычисление 3 2 4 2" xfId="10807" xr:uid="{00000000-0005-0000-0000-0000F32F0000}"/>
    <cellStyle name="Вычисление 3 2 4_APM NE Q4-2024 Intra" xfId="23196" xr:uid="{98489DC2-DCBD-49F6-A8BE-1E92DF9CCB6C}"/>
    <cellStyle name="Вычисление 3 2 5" xfId="10802" xr:uid="{00000000-0005-0000-0000-0000F42F0000}"/>
    <cellStyle name="Вычисление 3 2_APM NE Q4-2024 Intra" xfId="23191" xr:uid="{4703A5F9-4087-44C5-9F89-27A687A71D68}"/>
    <cellStyle name="Вычисление 3 3" xfId="6663" xr:uid="{00000000-0005-0000-0000-0000F62F0000}"/>
    <cellStyle name="Вычисление 3 3 2" xfId="6664" xr:uid="{00000000-0005-0000-0000-0000F72F0000}"/>
    <cellStyle name="Вычисление 3 3 2 2" xfId="6665" xr:uid="{00000000-0005-0000-0000-0000F82F0000}"/>
    <cellStyle name="Вычисление 3 3 2 2 2" xfId="10810" xr:uid="{00000000-0005-0000-0000-0000F92F0000}"/>
    <cellStyle name="Вычисление 3 3 2 2_APM NE Q4-2024 Intra" xfId="23199" xr:uid="{227E7F51-4E19-401A-94B4-7DED91872CB6}"/>
    <cellStyle name="Вычисление 3 3 2 3" xfId="10809" xr:uid="{00000000-0005-0000-0000-0000FA2F0000}"/>
    <cellStyle name="Вычисление 3 3 2_APM NE Q4-2024 Intra" xfId="23198" xr:uid="{39FE3EB5-A393-4408-A8BD-C9B9AFE1B711}"/>
    <cellStyle name="Вычисление 3 3 3" xfId="6666" xr:uid="{00000000-0005-0000-0000-0000FC2F0000}"/>
    <cellStyle name="Вычисление 3 3 3 2" xfId="6667" xr:uid="{00000000-0005-0000-0000-0000FD2F0000}"/>
    <cellStyle name="Вычисление 3 3 3 2 2" xfId="10812" xr:uid="{00000000-0005-0000-0000-0000FE2F0000}"/>
    <cellStyle name="Вычисление 3 3 3 2_APM NE Q4-2024 Intra" xfId="23201" xr:uid="{A81787CB-1A58-41B8-BAB6-3B5F0D3C866B}"/>
    <cellStyle name="Вычисление 3 3 3 3" xfId="10811" xr:uid="{00000000-0005-0000-0000-0000FF2F0000}"/>
    <cellStyle name="Вычисление 3 3 3_APM NE Q4-2024 Intra" xfId="23200" xr:uid="{CC6E0540-8F0A-44F0-AA39-F9FFB0015EE1}"/>
    <cellStyle name="Вычисление 3 3 4" xfId="6668" xr:uid="{00000000-0005-0000-0000-000001300000}"/>
    <cellStyle name="Вычисление 3 3 4 2" xfId="10813" xr:uid="{00000000-0005-0000-0000-000002300000}"/>
    <cellStyle name="Вычисление 3 3 4_APM NE Q4-2024 Intra" xfId="23202" xr:uid="{F495C90C-1116-40E8-9BAE-4C52E748AEFB}"/>
    <cellStyle name="Вычисление 3 3 5" xfId="10808" xr:uid="{00000000-0005-0000-0000-000003300000}"/>
    <cellStyle name="Вычисление 3 3_APM NE Q4-2024 Intra" xfId="23197" xr:uid="{7D86474F-31D3-4D73-95CE-C17AEA3BD2C0}"/>
    <cellStyle name="Вычисление 3 4" xfId="6669" xr:uid="{00000000-0005-0000-0000-000005300000}"/>
    <cellStyle name="Вычисление 3 4 2" xfId="6670" xr:uid="{00000000-0005-0000-0000-000006300000}"/>
    <cellStyle name="Вычисление 3 4 2 2" xfId="10815" xr:uid="{00000000-0005-0000-0000-000007300000}"/>
    <cellStyle name="Вычисление 3 4 2_APM NE Q4-2024 Intra" xfId="23204" xr:uid="{3008E6C4-D355-4CFC-A45C-FD8E8E1B768A}"/>
    <cellStyle name="Вычисление 3 4 3" xfId="10814" xr:uid="{00000000-0005-0000-0000-000008300000}"/>
    <cellStyle name="Вычисление 3 4_APM NE Q4-2024 Intra" xfId="23203" xr:uid="{CB6F6912-81E3-4F98-9FD4-12D80F05F7CE}"/>
    <cellStyle name="Вычисление 3 5" xfId="6671" xr:uid="{00000000-0005-0000-0000-00000A300000}"/>
    <cellStyle name="Вычисление 3 5 2" xfId="6672" xr:uid="{00000000-0005-0000-0000-00000B300000}"/>
    <cellStyle name="Вычисление 3 5 2 2" xfId="10817" xr:uid="{00000000-0005-0000-0000-00000C300000}"/>
    <cellStyle name="Вычисление 3 5 2_APM NE Q4-2024 Intra" xfId="23206" xr:uid="{03AA5F5C-CDC4-47E3-8750-9D9697D1F740}"/>
    <cellStyle name="Вычисление 3 5 3" xfId="10816" xr:uid="{00000000-0005-0000-0000-00000D300000}"/>
    <cellStyle name="Вычисление 3 5_APM NE Q4-2024 Intra" xfId="23205" xr:uid="{27558BFA-A345-4D0E-9FF1-019DCD499EC4}"/>
    <cellStyle name="Вычисление 3 6" xfId="6673" xr:uid="{00000000-0005-0000-0000-00000F300000}"/>
    <cellStyle name="Вычисление 3 6 2" xfId="10818" xr:uid="{00000000-0005-0000-0000-000010300000}"/>
    <cellStyle name="Вычисление 3 6_APM NE Q4-2024 Intra" xfId="23207" xr:uid="{CBE3DF66-79BF-4DD4-ABB9-C28268350A79}"/>
    <cellStyle name="Вычисление 3 7" xfId="10801" xr:uid="{00000000-0005-0000-0000-000011300000}"/>
    <cellStyle name="Вычисление 3_APM NE Q4-2024 Intra" xfId="23190" xr:uid="{802B91FC-4284-4F9B-8687-D986911F1210}"/>
    <cellStyle name="Вычисление 4" xfId="6674" xr:uid="{00000000-0005-0000-0000-000013300000}"/>
    <cellStyle name="Вычисление 4 2" xfId="6675" xr:uid="{00000000-0005-0000-0000-000014300000}"/>
    <cellStyle name="Вычисление 4 2 2" xfId="6676" xr:uid="{00000000-0005-0000-0000-000015300000}"/>
    <cellStyle name="Вычисление 4 2 2 2" xfId="6677" xr:uid="{00000000-0005-0000-0000-000016300000}"/>
    <cellStyle name="Вычисление 4 2 2 2 2" xfId="10822" xr:uid="{00000000-0005-0000-0000-000017300000}"/>
    <cellStyle name="Вычисление 4 2 2 2_APM NE Q4-2024 Intra" xfId="23211" xr:uid="{839A8957-6038-4EDD-A14B-3765546F919E}"/>
    <cellStyle name="Вычисление 4 2 2 3" xfId="10821" xr:uid="{00000000-0005-0000-0000-000018300000}"/>
    <cellStyle name="Вычисление 4 2 2_APM NE Q4-2024 Intra" xfId="23210" xr:uid="{CBC91B8A-BAED-4240-9B4A-ADFBADC3A0AE}"/>
    <cellStyle name="Вычисление 4 2 3" xfId="6678" xr:uid="{00000000-0005-0000-0000-00001A300000}"/>
    <cellStyle name="Вычисление 4 2 3 2" xfId="6679" xr:uid="{00000000-0005-0000-0000-00001B300000}"/>
    <cellStyle name="Вычисление 4 2 3 2 2" xfId="10824" xr:uid="{00000000-0005-0000-0000-00001C300000}"/>
    <cellStyle name="Вычисление 4 2 3 2_APM NE Q4-2024 Intra" xfId="23213" xr:uid="{3716CBB7-8DAF-48D4-817D-35E5105A5A8C}"/>
    <cellStyle name="Вычисление 4 2 3 3" xfId="10823" xr:uid="{00000000-0005-0000-0000-00001D300000}"/>
    <cellStyle name="Вычисление 4 2 3_APM NE Q4-2024 Intra" xfId="23212" xr:uid="{AA469064-A0F4-43AB-A5FC-1FAF1A93C6CA}"/>
    <cellStyle name="Вычисление 4 2 4" xfId="6680" xr:uid="{00000000-0005-0000-0000-00001F300000}"/>
    <cellStyle name="Вычисление 4 2 4 2" xfId="10825" xr:uid="{00000000-0005-0000-0000-000020300000}"/>
    <cellStyle name="Вычисление 4 2 4_APM NE Q4-2024 Intra" xfId="23214" xr:uid="{2BFBF3D7-D665-4138-A189-BAD87AA53CE6}"/>
    <cellStyle name="Вычисление 4 2 5" xfId="10820" xr:uid="{00000000-0005-0000-0000-000021300000}"/>
    <cellStyle name="Вычисление 4 2_APM NE Q4-2024 Intra" xfId="23209" xr:uid="{FE3AA6DD-2AA9-4F2E-AA5F-CEC80D3D1D1A}"/>
    <cellStyle name="Вычисление 4 3" xfId="6681" xr:uid="{00000000-0005-0000-0000-000023300000}"/>
    <cellStyle name="Вычисление 4 3 2" xfId="6682" xr:uid="{00000000-0005-0000-0000-000024300000}"/>
    <cellStyle name="Вычисление 4 3 2 2" xfId="6683" xr:uid="{00000000-0005-0000-0000-000025300000}"/>
    <cellStyle name="Вычисление 4 3 2 2 2" xfId="10828" xr:uid="{00000000-0005-0000-0000-000026300000}"/>
    <cellStyle name="Вычисление 4 3 2 2_APM NE Q4-2024 Intra" xfId="23217" xr:uid="{83F2DE4E-BD67-48A4-9C2D-DBAA09047E36}"/>
    <cellStyle name="Вычисление 4 3 2 3" xfId="10827" xr:uid="{00000000-0005-0000-0000-000027300000}"/>
    <cellStyle name="Вычисление 4 3 2_APM NE Q4-2024 Intra" xfId="23216" xr:uid="{524E06A0-864D-44F2-BE80-6DD582F24130}"/>
    <cellStyle name="Вычисление 4 3 3" xfId="6684" xr:uid="{00000000-0005-0000-0000-000029300000}"/>
    <cellStyle name="Вычисление 4 3 3 2" xfId="6685" xr:uid="{00000000-0005-0000-0000-00002A300000}"/>
    <cellStyle name="Вычисление 4 3 3 2 2" xfId="10830" xr:uid="{00000000-0005-0000-0000-00002B300000}"/>
    <cellStyle name="Вычисление 4 3 3 2_APM NE Q4-2024 Intra" xfId="23219" xr:uid="{50636661-390F-4333-BC47-57030BF39607}"/>
    <cellStyle name="Вычисление 4 3 3 3" xfId="10829" xr:uid="{00000000-0005-0000-0000-00002C300000}"/>
    <cellStyle name="Вычисление 4 3 3_APM NE Q4-2024 Intra" xfId="23218" xr:uid="{F6808240-0246-496C-80AF-40194F3D8396}"/>
    <cellStyle name="Вычисление 4 3 4" xfId="6686" xr:uid="{00000000-0005-0000-0000-00002E300000}"/>
    <cellStyle name="Вычисление 4 3 4 2" xfId="10831" xr:uid="{00000000-0005-0000-0000-00002F300000}"/>
    <cellStyle name="Вычисление 4 3 4_APM NE Q4-2024 Intra" xfId="23220" xr:uid="{E27F3E71-2ECD-471A-B82A-F47A373E8732}"/>
    <cellStyle name="Вычисление 4 3 5" xfId="10826" xr:uid="{00000000-0005-0000-0000-000030300000}"/>
    <cellStyle name="Вычисление 4 3_APM NE Q4-2024 Intra" xfId="23215" xr:uid="{39A21272-F69C-459D-95F0-2CC93FB58FB4}"/>
    <cellStyle name="Вычисление 4 4" xfId="6687" xr:uid="{00000000-0005-0000-0000-000032300000}"/>
    <cellStyle name="Вычисление 4 4 2" xfId="6688" xr:uid="{00000000-0005-0000-0000-000033300000}"/>
    <cellStyle name="Вычисление 4 4 2 2" xfId="6689" xr:uid="{00000000-0005-0000-0000-000034300000}"/>
    <cellStyle name="Вычисление 4 4 2 2 2" xfId="10834" xr:uid="{00000000-0005-0000-0000-000035300000}"/>
    <cellStyle name="Вычисление 4 4 2 2_APM NE Q4-2024 Intra" xfId="23223" xr:uid="{A86B1AE0-EF5B-4402-8A3D-500D5D51D3FA}"/>
    <cellStyle name="Вычисление 4 4 2 3" xfId="10833" xr:uid="{00000000-0005-0000-0000-000036300000}"/>
    <cellStyle name="Вычисление 4 4 2_APM NE Q4-2024 Intra" xfId="23222" xr:uid="{2E1B5783-ADFC-42D0-8D7C-259844D97A2F}"/>
    <cellStyle name="Вычисление 4 4 3" xfId="6690" xr:uid="{00000000-0005-0000-0000-000038300000}"/>
    <cellStyle name="Вычисление 4 4 3 2" xfId="6691" xr:uid="{00000000-0005-0000-0000-000039300000}"/>
    <cellStyle name="Вычисление 4 4 3 2 2" xfId="10836" xr:uid="{00000000-0005-0000-0000-00003A300000}"/>
    <cellStyle name="Вычисление 4 4 3 2_APM NE Q4-2024 Intra" xfId="23225" xr:uid="{D7CF95A9-0AEE-4E2C-A630-FC956C0ABBC6}"/>
    <cellStyle name="Вычисление 4 4 3 3" xfId="10835" xr:uid="{00000000-0005-0000-0000-00003B300000}"/>
    <cellStyle name="Вычисление 4 4 3_APM NE Q4-2024 Intra" xfId="23224" xr:uid="{AC65C6EF-87B6-42DC-A4C5-827106B32930}"/>
    <cellStyle name="Вычисление 4 4 4" xfId="6692" xr:uid="{00000000-0005-0000-0000-00003D300000}"/>
    <cellStyle name="Вычисление 4 4 4 2" xfId="10837" xr:uid="{00000000-0005-0000-0000-00003E300000}"/>
    <cellStyle name="Вычисление 4 4 4_APM NE Q4-2024 Intra" xfId="23226" xr:uid="{996A49E0-3DB6-4B0B-97D7-4B868AF11734}"/>
    <cellStyle name="Вычисление 4 4 5" xfId="10832" xr:uid="{00000000-0005-0000-0000-00003F300000}"/>
    <cellStyle name="Вычисление 4 4_APM NE Q4-2024 Intra" xfId="23221" xr:uid="{6819065B-F003-4299-9D9B-E14D2B3F0EF3}"/>
    <cellStyle name="Вычисление 4 5" xfId="6693" xr:uid="{00000000-0005-0000-0000-000041300000}"/>
    <cellStyle name="Вычисление 4 5 2" xfId="6694" xr:uid="{00000000-0005-0000-0000-000042300000}"/>
    <cellStyle name="Вычисление 4 5 2 2" xfId="10839" xr:uid="{00000000-0005-0000-0000-000043300000}"/>
    <cellStyle name="Вычисление 4 5 2_APM NE Q4-2024 Intra" xfId="23228" xr:uid="{93845DCA-0A6E-4FE5-8CAB-0F4C0D6D9FEF}"/>
    <cellStyle name="Вычисление 4 5 3" xfId="10838" xr:uid="{00000000-0005-0000-0000-000044300000}"/>
    <cellStyle name="Вычисление 4 5_APM NE Q4-2024 Intra" xfId="23227" xr:uid="{99C99059-9002-43DF-A50C-DAD39D01594F}"/>
    <cellStyle name="Вычисление 4 6" xfId="6695" xr:uid="{00000000-0005-0000-0000-000046300000}"/>
    <cellStyle name="Вычисление 4 6 2" xfId="6696" xr:uid="{00000000-0005-0000-0000-000047300000}"/>
    <cellStyle name="Вычисление 4 6 2 2" xfId="10841" xr:uid="{00000000-0005-0000-0000-000048300000}"/>
    <cellStyle name="Вычисление 4 6 2_APM NE Q4-2024 Intra" xfId="23230" xr:uid="{23B04185-9172-43E9-92F5-2841473DA07F}"/>
    <cellStyle name="Вычисление 4 6 3" xfId="10840" xr:uid="{00000000-0005-0000-0000-000049300000}"/>
    <cellStyle name="Вычисление 4 6_APM NE Q4-2024 Intra" xfId="23229" xr:uid="{89C9AC52-A7E2-4C72-8944-248FD1B3C022}"/>
    <cellStyle name="Вычисление 4 7" xfId="6697" xr:uid="{00000000-0005-0000-0000-00004B300000}"/>
    <cellStyle name="Вычисление 4 7 2" xfId="10842" xr:uid="{00000000-0005-0000-0000-00004C300000}"/>
    <cellStyle name="Вычисление 4 7_APM NE Q4-2024 Intra" xfId="23231" xr:uid="{8CCD8119-526F-47C5-ABA1-D3CB35FBF7A1}"/>
    <cellStyle name="Вычисление 4 8" xfId="10819" xr:uid="{00000000-0005-0000-0000-00004D300000}"/>
    <cellStyle name="Вычисление 4_APM NE Q4-2024 Intra" xfId="23208" xr:uid="{150023C7-A23C-4049-AA7E-9F433D7915DD}"/>
    <cellStyle name="Вычисление 5" xfId="6698" xr:uid="{00000000-0005-0000-0000-00004F300000}"/>
    <cellStyle name="Вычисление 5 2" xfId="6699" xr:uid="{00000000-0005-0000-0000-000050300000}"/>
    <cellStyle name="Вычисление 5 2 2" xfId="6700" xr:uid="{00000000-0005-0000-0000-000051300000}"/>
    <cellStyle name="Вычисление 5 2 2 2" xfId="6701" xr:uid="{00000000-0005-0000-0000-000052300000}"/>
    <cellStyle name="Вычисление 5 2 2 2 2" xfId="10846" xr:uid="{00000000-0005-0000-0000-000053300000}"/>
    <cellStyle name="Вычисление 5 2 2 2_APM NE Q4-2024 Intra" xfId="23235" xr:uid="{3A535729-A96B-401E-B3AB-2966D8065CC6}"/>
    <cellStyle name="Вычисление 5 2 2 3" xfId="10845" xr:uid="{00000000-0005-0000-0000-000054300000}"/>
    <cellStyle name="Вычисление 5 2 2_APM NE Q4-2024 Intra" xfId="23234" xr:uid="{0B74214E-6CB2-437E-979C-3A2F4FA7C856}"/>
    <cellStyle name="Вычисление 5 2 3" xfId="6702" xr:uid="{00000000-0005-0000-0000-000056300000}"/>
    <cellStyle name="Вычисление 5 2 3 2" xfId="6703" xr:uid="{00000000-0005-0000-0000-000057300000}"/>
    <cellStyle name="Вычисление 5 2 3 2 2" xfId="10848" xr:uid="{00000000-0005-0000-0000-000058300000}"/>
    <cellStyle name="Вычисление 5 2 3 2_APM NE Q4-2024 Intra" xfId="23237" xr:uid="{2278D53A-96F3-4B31-91B2-C081FF42ED6C}"/>
    <cellStyle name="Вычисление 5 2 3 3" xfId="10847" xr:uid="{00000000-0005-0000-0000-000059300000}"/>
    <cellStyle name="Вычисление 5 2 3_APM NE Q4-2024 Intra" xfId="23236" xr:uid="{70C252FE-0DC8-4BAB-A166-62346597FFBE}"/>
    <cellStyle name="Вычисление 5 2 4" xfId="6704" xr:uid="{00000000-0005-0000-0000-00005B300000}"/>
    <cellStyle name="Вычисление 5 2 4 2" xfId="10849" xr:uid="{00000000-0005-0000-0000-00005C300000}"/>
    <cellStyle name="Вычисление 5 2 4_APM NE Q4-2024 Intra" xfId="23238" xr:uid="{9D302512-C2E7-4D46-A90E-7EDC8C26BE56}"/>
    <cellStyle name="Вычисление 5 2 5" xfId="10844" xr:uid="{00000000-0005-0000-0000-00005D300000}"/>
    <cellStyle name="Вычисление 5 2_APM NE Q4-2024 Intra" xfId="23233" xr:uid="{757F608C-0706-421D-AF7C-3DEFF5F5FF2E}"/>
    <cellStyle name="Вычисление 5 3" xfId="6705" xr:uid="{00000000-0005-0000-0000-00005F300000}"/>
    <cellStyle name="Вычисление 5 3 2" xfId="6706" xr:uid="{00000000-0005-0000-0000-000060300000}"/>
    <cellStyle name="Вычисление 5 3 2 2" xfId="6707" xr:uid="{00000000-0005-0000-0000-000061300000}"/>
    <cellStyle name="Вычисление 5 3 2 2 2" xfId="10852" xr:uid="{00000000-0005-0000-0000-000062300000}"/>
    <cellStyle name="Вычисление 5 3 2 2_APM NE Q4-2024 Intra" xfId="23241" xr:uid="{543EB3DB-F689-4C2D-8ECE-C17FE48BE80F}"/>
    <cellStyle name="Вычисление 5 3 2 3" xfId="10851" xr:uid="{00000000-0005-0000-0000-000063300000}"/>
    <cellStyle name="Вычисление 5 3 2_APM NE Q4-2024 Intra" xfId="23240" xr:uid="{EB227868-0C61-47E1-AA1F-83B26E2F7961}"/>
    <cellStyle name="Вычисление 5 3 3" xfId="6708" xr:uid="{00000000-0005-0000-0000-000065300000}"/>
    <cellStyle name="Вычисление 5 3 3 2" xfId="6709" xr:uid="{00000000-0005-0000-0000-000066300000}"/>
    <cellStyle name="Вычисление 5 3 3 2 2" xfId="10854" xr:uid="{00000000-0005-0000-0000-000067300000}"/>
    <cellStyle name="Вычисление 5 3 3 2_APM NE Q4-2024 Intra" xfId="23243" xr:uid="{EC4FE1B5-B590-46F9-80EC-00B0F4D4FFA0}"/>
    <cellStyle name="Вычисление 5 3 3 3" xfId="10853" xr:uid="{00000000-0005-0000-0000-000068300000}"/>
    <cellStyle name="Вычисление 5 3 3_APM NE Q4-2024 Intra" xfId="23242" xr:uid="{CEDD6259-EE9B-46C3-9C97-C7FC0B9987AA}"/>
    <cellStyle name="Вычисление 5 3 4" xfId="6710" xr:uid="{00000000-0005-0000-0000-00006A300000}"/>
    <cellStyle name="Вычисление 5 3 4 2" xfId="10855" xr:uid="{00000000-0005-0000-0000-00006B300000}"/>
    <cellStyle name="Вычисление 5 3 4_APM NE Q4-2024 Intra" xfId="23244" xr:uid="{882EE2FA-4806-4570-86A3-75508DFCA406}"/>
    <cellStyle name="Вычисление 5 3 5" xfId="10850" xr:uid="{00000000-0005-0000-0000-00006C300000}"/>
    <cellStyle name="Вычисление 5 3_APM NE Q4-2024 Intra" xfId="23239" xr:uid="{F69D4CE9-84B3-4988-A896-904C1BCF3E2A}"/>
    <cellStyle name="Вычисление 5 4" xfId="6711" xr:uid="{00000000-0005-0000-0000-00006E300000}"/>
    <cellStyle name="Вычисление 5 4 2" xfId="6712" xr:uid="{00000000-0005-0000-0000-00006F300000}"/>
    <cellStyle name="Вычисление 5 4 2 2" xfId="6713" xr:uid="{00000000-0005-0000-0000-000070300000}"/>
    <cellStyle name="Вычисление 5 4 2 2 2" xfId="10858" xr:uid="{00000000-0005-0000-0000-000071300000}"/>
    <cellStyle name="Вычисление 5 4 2 2_APM NE Q4-2024 Intra" xfId="23247" xr:uid="{D4AD143E-F464-4553-B355-33667C663B57}"/>
    <cellStyle name="Вычисление 5 4 2 3" xfId="10857" xr:uid="{00000000-0005-0000-0000-000072300000}"/>
    <cellStyle name="Вычисление 5 4 2_APM NE Q4-2024 Intra" xfId="23246" xr:uid="{E29EFEE3-5D65-4FC5-81D2-E0AF860C4F2E}"/>
    <cellStyle name="Вычисление 5 4 3" xfId="6714" xr:uid="{00000000-0005-0000-0000-000074300000}"/>
    <cellStyle name="Вычисление 5 4 3 2" xfId="6715" xr:uid="{00000000-0005-0000-0000-000075300000}"/>
    <cellStyle name="Вычисление 5 4 3 2 2" xfId="10860" xr:uid="{00000000-0005-0000-0000-000076300000}"/>
    <cellStyle name="Вычисление 5 4 3 2_APM NE Q4-2024 Intra" xfId="23249" xr:uid="{59F8C684-E6A8-471F-9D6C-21929EE41A20}"/>
    <cellStyle name="Вычисление 5 4 3 3" xfId="10859" xr:uid="{00000000-0005-0000-0000-000077300000}"/>
    <cellStyle name="Вычисление 5 4 3_APM NE Q4-2024 Intra" xfId="23248" xr:uid="{ECF647A9-F820-4FD7-B799-8F2E9FB2A272}"/>
    <cellStyle name="Вычисление 5 4 4" xfId="6716" xr:uid="{00000000-0005-0000-0000-000079300000}"/>
    <cellStyle name="Вычисление 5 4 4 2" xfId="10861" xr:uid="{00000000-0005-0000-0000-00007A300000}"/>
    <cellStyle name="Вычисление 5 4 4_APM NE Q4-2024 Intra" xfId="23250" xr:uid="{A9587CE2-7AF1-4E22-AB4F-E436AC08E905}"/>
    <cellStyle name="Вычисление 5 4 5" xfId="10856" xr:uid="{00000000-0005-0000-0000-00007B300000}"/>
    <cellStyle name="Вычисление 5 4_APM NE Q4-2024 Intra" xfId="23245" xr:uid="{299E8849-4D22-4436-B621-83E5D5C4F336}"/>
    <cellStyle name="Вычисление 5 5" xfId="6717" xr:uid="{00000000-0005-0000-0000-00007D300000}"/>
    <cellStyle name="Вычисление 5 5 2" xfId="6718" xr:uid="{00000000-0005-0000-0000-00007E300000}"/>
    <cellStyle name="Вычисление 5 5 2 2" xfId="10863" xr:uid="{00000000-0005-0000-0000-00007F300000}"/>
    <cellStyle name="Вычисление 5 5 2_APM NE Q4-2024 Intra" xfId="23252" xr:uid="{EC8A5DCF-A03F-4545-A740-C0770313999B}"/>
    <cellStyle name="Вычисление 5 5 3" xfId="10862" xr:uid="{00000000-0005-0000-0000-000080300000}"/>
    <cellStyle name="Вычисление 5 5_APM NE Q4-2024 Intra" xfId="23251" xr:uid="{68CB740A-0D94-4828-AB07-6BD0A04053A4}"/>
    <cellStyle name="Вычисление 5 6" xfId="6719" xr:uid="{00000000-0005-0000-0000-000082300000}"/>
    <cellStyle name="Вычисление 5 6 2" xfId="6720" xr:uid="{00000000-0005-0000-0000-000083300000}"/>
    <cellStyle name="Вычисление 5 6 2 2" xfId="10865" xr:uid="{00000000-0005-0000-0000-000084300000}"/>
    <cellStyle name="Вычисление 5 6 2_APM NE Q4-2024 Intra" xfId="23254" xr:uid="{85D9F804-3C38-4234-B818-059CFC9CCDF5}"/>
    <cellStyle name="Вычисление 5 6 3" xfId="10864" xr:uid="{00000000-0005-0000-0000-000085300000}"/>
    <cellStyle name="Вычисление 5 6_APM NE Q4-2024 Intra" xfId="23253" xr:uid="{334E0741-E924-4F57-8E30-D8E448702BC7}"/>
    <cellStyle name="Вычисление 5 7" xfId="6721" xr:uid="{00000000-0005-0000-0000-000087300000}"/>
    <cellStyle name="Вычисление 5 7 2" xfId="10866" xr:uid="{00000000-0005-0000-0000-000088300000}"/>
    <cellStyle name="Вычисление 5 7_APM NE Q4-2024 Intra" xfId="23255" xr:uid="{9A4FDE39-FD86-4A38-8036-CE141CEDCCA4}"/>
    <cellStyle name="Вычисление 5 8" xfId="10843" xr:uid="{00000000-0005-0000-0000-000089300000}"/>
    <cellStyle name="Вычисление 5_APM NE Q4-2024 Intra" xfId="23232" xr:uid="{5A77E61C-053C-482B-8510-264BED5D9178}"/>
    <cellStyle name="Вычисление 6" xfId="6722" xr:uid="{00000000-0005-0000-0000-00008B300000}"/>
    <cellStyle name="Вычисление 6 2" xfId="6723" xr:uid="{00000000-0005-0000-0000-00008C300000}"/>
    <cellStyle name="Вычисление 6 2 2" xfId="6724" xr:uid="{00000000-0005-0000-0000-00008D300000}"/>
    <cellStyle name="Вычисление 6 2 2 2" xfId="6725" xr:uid="{00000000-0005-0000-0000-00008E300000}"/>
    <cellStyle name="Вычисление 6 2 2 2 2" xfId="10870" xr:uid="{00000000-0005-0000-0000-00008F300000}"/>
    <cellStyle name="Вычисление 6 2 2 2_APM NE Q4-2024 Intra" xfId="23259" xr:uid="{7CD0C6EE-A539-49ED-847E-19322E924D8A}"/>
    <cellStyle name="Вычисление 6 2 2 3" xfId="10869" xr:uid="{00000000-0005-0000-0000-000090300000}"/>
    <cellStyle name="Вычисление 6 2 2_APM NE Q4-2024 Intra" xfId="23258" xr:uid="{32E21156-8E03-4273-9091-FDDE43761673}"/>
    <cellStyle name="Вычисление 6 2 3" xfId="6726" xr:uid="{00000000-0005-0000-0000-000092300000}"/>
    <cellStyle name="Вычисление 6 2 3 2" xfId="6727" xr:uid="{00000000-0005-0000-0000-000093300000}"/>
    <cellStyle name="Вычисление 6 2 3 2 2" xfId="10872" xr:uid="{00000000-0005-0000-0000-000094300000}"/>
    <cellStyle name="Вычисление 6 2 3 2_APM NE Q4-2024 Intra" xfId="23261" xr:uid="{CE301922-7E93-4A41-8F01-ECDAD04B863E}"/>
    <cellStyle name="Вычисление 6 2 3 3" xfId="10871" xr:uid="{00000000-0005-0000-0000-000095300000}"/>
    <cellStyle name="Вычисление 6 2 3_APM NE Q4-2024 Intra" xfId="23260" xr:uid="{3FD2AE1B-B568-4EDE-A7AC-93EA4C9A6500}"/>
    <cellStyle name="Вычисление 6 2 4" xfId="6728" xr:uid="{00000000-0005-0000-0000-000097300000}"/>
    <cellStyle name="Вычисление 6 2 4 2" xfId="10873" xr:uid="{00000000-0005-0000-0000-000098300000}"/>
    <cellStyle name="Вычисление 6 2 4_APM NE Q4-2024 Intra" xfId="23262" xr:uid="{A781FFBC-544C-425E-8D0F-A51151843295}"/>
    <cellStyle name="Вычисление 6 2 5" xfId="10868" xr:uid="{00000000-0005-0000-0000-000099300000}"/>
    <cellStyle name="Вычисление 6 2_APM NE Q4-2024 Intra" xfId="23257" xr:uid="{A1B4D84B-EFCB-4CAB-A3C3-934BE3549F23}"/>
    <cellStyle name="Вычисление 6 3" xfId="6729" xr:uid="{00000000-0005-0000-0000-00009B300000}"/>
    <cellStyle name="Вычисление 6 3 2" xfId="6730" xr:uid="{00000000-0005-0000-0000-00009C300000}"/>
    <cellStyle name="Вычисление 6 3 2 2" xfId="6731" xr:uid="{00000000-0005-0000-0000-00009D300000}"/>
    <cellStyle name="Вычисление 6 3 2 2 2" xfId="10876" xr:uid="{00000000-0005-0000-0000-00009E300000}"/>
    <cellStyle name="Вычисление 6 3 2 2_APM NE Q4-2024 Intra" xfId="23265" xr:uid="{593D1390-6A8A-4FD1-BB0A-83AD39CB2AE5}"/>
    <cellStyle name="Вычисление 6 3 2 3" xfId="10875" xr:uid="{00000000-0005-0000-0000-00009F300000}"/>
    <cellStyle name="Вычисление 6 3 2_APM NE Q4-2024 Intra" xfId="23264" xr:uid="{F92B4CCD-179C-42E2-A7E2-4CAA05111922}"/>
    <cellStyle name="Вычисление 6 3 3" xfId="6732" xr:uid="{00000000-0005-0000-0000-0000A1300000}"/>
    <cellStyle name="Вычисление 6 3 3 2" xfId="6733" xr:uid="{00000000-0005-0000-0000-0000A2300000}"/>
    <cellStyle name="Вычисление 6 3 3 2 2" xfId="10878" xr:uid="{00000000-0005-0000-0000-0000A3300000}"/>
    <cellStyle name="Вычисление 6 3 3 2_APM NE Q4-2024 Intra" xfId="23267" xr:uid="{1796AFE4-DABD-44F8-8527-14BE91F0B799}"/>
    <cellStyle name="Вычисление 6 3 3 3" xfId="10877" xr:uid="{00000000-0005-0000-0000-0000A4300000}"/>
    <cellStyle name="Вычисление 6 3 3_APM NE Q4-2024 Intra" xfId="23266" xr:uid="{DC4C0920-407C-470B-AFB7-EC0BDFB7EFEF}"/>
    <cellStyle name="Вычисление 6 3 4" xfId="6734" xr:uid="{00000000-0005-0000-0000-0000A6300000}"/>
    <cellStyle name="Вычисление 6 3 4 2" xfId="10879" xr:uid="{00000000-0005-0000-0000-0000A7300000}"/>
    <cellStyle name="Вычисление 6 3 4_APM NE Q4-2024 Intra" xfId="23268" xr:uid="{CEC99C09-04EA-4AD6-A233-491055CA6000}"/>
    <cellStyle name="Вычисление 6 3 5" xfId="10874" xr:uid="{00000000-0005-0000-0000-0000A8300000}"/>
    <cellStyle name="Вычисление 6 3_APM NE Q4-2024 Intra" xfId="23263" xr:uid="{A6E0FCA2-96D3-46F5-821D-0138618A02FF}"/>
    <cellStyle name="Вычисление 6 4" xfId="6735" xr:uid="{00000000-0005-0000-0000-0000AA300000}"/>
    <cellStyle name="Вычисление 6 4 2" xfId="6736" xr:uid="{00000000-0005-0000-0000-0000AB300000}"/>
    <cellStyle name="Вычисление 6 4 2 2" xfId="6737" xr:uid="{00000000-0005-0000-0000-0000AC300000}"/>
    <cellStyle name="Вычисление 6 4 2 2 2" xfId="10882" xr:uid="{00000000-0005-0000-0000-0000AD300000}"/>
    <cellStyle name="Вычисление 6 4 2 2_APM NE Q4-2024 Intra" xfId="23271" xr:uid="{D9E6DF1F-45C2-4425-99D4-CE73F1A9AFBA}"/>
    <cellStyle name="Вычисление 6 4 2 3" xfId="10881" xr:uid="{00000000-0005-0000-0000-0000AE300000}"/>
    <cellStyle name="Вычисление 6 4 2_APM NE Q4-2024 Intra" xfId="23270" xr:uid="{640F7018-D8EF-48CA-A361-BEA370311054}"/>
    <cellStyle name="Вычисление 6 4 3" xfId="6738" xr:uid="{00000000-0005-0000-0000-0000B0300000}"/>
    <cellStyle name="Вычисление 6 4 3 2" xfId="6739" xr:uid="{00000000-0005-0000-0000-0000B1300000}"/>
    <cellStyle name="Вычисление 6 4 3 2 2" xfId="10884" xr:uid="{00000000-0005-0000-0000-0000B2300000}"/>
    <cellStyle name="Вычисление 6 4 3 2_APM NE Q4-2024 Intra" xfId="23273" xr:uid="{A894ECFD-D482-4E4E-AD07-15FED7BBFA96}"/>
    <cellStyle name="Вычисление 6 4 3 3" xfId="10883" xr:uid="{00000000-0005-0000-0000-0000B3300000}"/>
    <cellStyle name="Вычисление 6 4 3_APM NE Q4-2024 Intra" xfId="23272" xr:uid="{AB39F765-EE48-4AB8-A0B8-CB6DA19E4E71}"/>
    <cellStyle name="Вычисление 6 4 4" xfId="6740" xr:uid="{00000000-0005-0000-0000-0000B5300000}"/>
    <cellStyle name="Вычисление 6 4 4 2" xfId="10885" xr:uid="{00000000-0005-0000-0000-0000B6300000}"/>
    <cellStyle name="Вычисление 6 4 4_APM NE Q4-2024 Intra" xfId="23274" xr:uid="{C43F8D74-FA53-416C-A3E0-D0D1D7E0D5FA}"/>
    <cellStyle name="Вычисление 6 4 5" xfId="10880" xr:uid="{00000000-0005-0000-0000-0000B7300000}"/>
    <cellStyle name="Вычисление 6 4_APM NE Q4-2024 Intra" xfId="23269" xr:uid="{C38072C7-B91C-45B5-80AD-311ACCC64A8F}"/>
    <cellStyle name="Вычисление 6 5" xfId="6741" xr:uid="{00000000-0005-0000-0000-0000B9300000}"/>
    <cellStyle name="Вычисление 6 5 2" xfId="6742" xr:uid="{00000000-0005-0000-0000-0000BA300000}"/>
    <cellStyle name="Вычисление 6 5 2 2" xfId="10887" xr:uid="{00000000-0005-0000-0000-0000BB300000}"/>
    <cellStyle name="Вычисление 6 5 2_APM NE Q4-2024 Intra" xfId="23276" xr:uid="{4A37B462-D095-4286-B7A3-C8903116A125}"/>
    <cellStyle name="Вычисление 6 5 3" xfId="10886" xr:uid="{00000000-0005-0000-0000-0000BC300000}"/>
    <cellStyle name="Вычисление 6 5_APM NE Q4-2024 Intra" xfId="23275" xr:uid="{93C72B52-A8DF-4C28-9489-6C535253B370}"/>
    <cellStyle name="Вычисление 6 6" xfId="6743" xr:uid="{00000000-0005-0000-0000-0000BE300000}"/>
    <cellStyle name="Вычисление 6 6 2" xfId="6744" xr:uid="{00000000-0005-0000-0000-0000BF300000}"/>
    <cellStyle name="Вычисление 6 6 2 2" xfId="10889" xr:uid="{00000000-0005-0000-0000-0000C0300000}"/>
    <cellStyle name="Вычисление 6 6 2_APM NE Q4-2024 Intra" xfId="23278" xr:uid="{786C3E0E-9BF3-435A-B1E3-0FA541C94839}"/>
    <cellStyle name="Вычисление 6 6 3" xfId="10888" xr:uid="{00000000-0005-0000-0000-0000C1300000}"/>
    <cellStyle name="Вычисление 6 6_APM NE Q4-2024 Intra" xfId="23277" xr:uid="{597C12CF-A4D0-4B81-8EAF-F602ACB66083}"/>
    <cellStyle name="Вычисление 6 7" xfId="6745" xr:uid="{00000000-0005-0000-0000-0000C3300000}"/>
    <cellStyle name="Вычисление 6 7 2" xfId="10890" xr:uid="{00000000-0005-0000-0000-0000C4300000}"/>
    <cellStyle name="Вычисление 6 7_APM NE Q4-2024 Intra" xfId="23279" xr:uid="{48715C9F-8915-4E09-95F5-C56EBEA8F50A}"/>
    <cellStyle name="Вычисление 6 8" xfId="10867" xr:uid="{00000000-0005-0000-0000-0000C5300000}"/>
    <cellStyle name="Вычисление 6_APM NE Q4-2024 Intra" xfId="23256" xr:uid="{07468176-BBF0-4918-AB76-8D55A47597E1}"/>
    <cellStyle name="Вычисление 7" xfId="6746" xr:uid="{00000000-0005-0000-0000-0000C7300000}"/>
    <cellStyle name="Вычисление 7 2" xfId="6747" xr:uid="{00000000-0005-0000-0000-0000C8300000}"/>
    <cellStyle name="Вычисление 7 2 2" xfId="6748" xr:uid="{00000000-0005-0000-0000-0000C9300000}"/>
    <cellStyle name="Вычисление 7 2 2 2" xfId="6749" xr:uid="{00000000-0005-0000-0000-0000CA300000}"/>
    <cellStyle name="Вычисление 7 2 2 2 2" xfId="10894" xr:uid="{00000000-0005-0000-0000-0000CB300000}"/>
    <cellStyle name="Вычисление 7 2 2 2_APM NE Q4-2024 Intra" xfId="23283" xr:uid="{F0AE2834-2B12-4A0C-B4E3-D353DFB68A73}"/>
    <cellStyle name="Вычисление 7 2 2 3" xfId="10893" xr:uid="{00000000-0005-0000-0000-0000CC300000}"/>
    <cellStyle name="Вычисление 7 2 2_APM NE Q4-2024 Intra" xfId="23282" xr:uid="{BDFA8E11-B0DD-41D7-A319-BD508D80CEB1}"/>
    <cellStyle name="Вычисление 7 2 3" xfId="6750" xr:uid="{00000000-0005-0000-0000-0000CE300000}"/>
    <cellStyle name="Вычисление 7 2 3 2" xfId="6751" xr:uid="{00000000-0005-0000-0000-0000CF300000}"/>
    <cellStyle name="Вычисление 7 2 3 2 2" xfId="10896" xr:uid="{00000000-0005-0000-0000-0000D0300000}"/>
    <cellStyle name="Вычисление 7 2 3 2_APM NE Q4-2024 Intra" xfId="23285" xr:uid="{052AAB5D-5AA0-4905-8807-E9103B75F98C}"/>
    <cellStyle name="Вычисление 7 2 3 3" xfId="10895" xr:uid="{00000000-0005-0000-0000-0000D1300000}"/>
    <cellStyle name="Вычисление 7 2 3_APM NE Q4-2024 Intra" xfId="23284" xr:uid="{8E5DFEB3-E037-467A-A337-A4AD0125C0E0}"/>
    <cellStyle name="Вычисление 7 2 4" xfId="6752" xr:uid="{00000000-0005-0000-0000-0000D3300000}"/>
    <cellStyle name="Вычисление 7 2 4 2" xfId="10897" xr:uid="{00000000-0005-0000-0000-0000D4300000}"/>
    <cellStyle name="Вычисление 7 2 4_APM NE Q4-2024 Intra" xfId="23286" xr:uid="{8166014E-7C95-40A4-B15F-D9EB1B7A3AB6}"/>
    <cellStyle name="Вычисление 7 2 5" xfId="10892" xr:uid="{00000000-0005-0000-0000-0000D5300000}"/>
    <cellStyle name="Вычисление 7 2_APM NE Q4-2024 Intra" xfId="23281" xr:uid="{263EB0DB-FED8-41D2-85B0-B8D73FD1EEF6}"/>
    <cellStyle name="Вычисление 7 3" xfId="6753" xr:uid="{00000000-0005-0000-0000-0000D7300000}"/>
    <cellStyle name="Вычисление 7 3 2" xfId="6754" xr:uid="{00000000-0005-0000-0000-0000D8300000}"/>
    <cellStyle name="Вычисление 7 3 2 2" xfId="6755" xr:uid="{00000000-0005-0000-0000-0000D9300000}"/>
    <cellStyle name="Вычисление 7 3 2 2 2" xfId="10900" xr:uid="{00000000-0005-0000-0000-0000DA300000}"/>
    <cellStyle name="Вычисление 7 3 2 2_APM NE Q4-2024 Intra" xfId="23289" xr:uid="{320026A7-E665-4636-845E-26B104E00D99}"/>
    <cellStyle name="Вычисление 7 3 2 3" xfId="10899" xr:uid="{00000000-0005-0000-0000-0000DB300000}"/>
    <cellStyle name="Вычисление 7 3 2_APM NE Q4-2024 Intra" xfId="23288" xr:uid="{44C1D753-8154-4B97-9355-03BA457A0D1A}"/>
    <cellStyle name="Вычисление 7 3 3" xfId="6756" xr:uid="{00000000-0005-0000-0000-0000DD300000}"/>
    <cellStyle name="Вычисление 7 3 3 2" xfId="6757" xr:uid="{00000000-0005-0000-0000-0000DE300000}"/>
    <cellStyle name="Вычисление 7 3 3 2 2" xfId="10902" xr:uid="{00000000-0005-0000-0000-0000DF300000}"/>
    <cellStyle name="Вычисление 7 3 3 2_APM NE Q4-2024 Intra" xfId="23291" xr:uid="{961E4D19-17A0-4953-8906-39BF6D886CEC}"/>
    <cellStyle name="Вычисление 7 3 3 3" xfId="10901" xr:uid="{00000000-0005-0000-0000-0000E0300000}"/>
    <cellStyle name="Вычисление 7 3 3_APM NE Q4-2024 Intra" xfId="23290" xr:uid="{FA9B0C54-7D1E-49D3-A4EA-D1146AE97383}"/>
    <cellStyle name="Вычисление 7 3 4" xfId="6758" xr:uid="{00000000-0005-0000-0000-0000E2300000}"/>
    <cellStyle name="Вычисление 7 3 4 2" xfId="10903" xr:uid="{00000000-0005-0000-0000-0000E3300000}"/>
    <cellStyle name="Вычисление 7 3 4_APM NE Q4-2024 Intra" xfId="23292" xr:uid="{3E52448D-AA4B-4E5D-8930-832129C654C3}"/>
    <cellStyle name="Вычисление 7 3 5" xfId="10898" xr:uid="{00000000-0005-0000-0000-0000E4300000}"/>
    <cellStyle name="Вычисление 7 3_APM NE Q4-2024 Intra" xfId="23287" xr:uid="{C5EEE800-B0E0-4ABC-9FFF-E17275062FB8}"/>
    <cellStyle name="Вычисление 7 4" xfId="6759" xr:uid="{00000000-0005-0000-0000-0000E6300000}"/>
    <cellStyle name="Вычисление 7 4 2" xfId="6760" xr:uid="{00000000-0005-0000-0000-0000E7300000}"/>
    <cellStyle name="Вычисление 7 4 2 2" xfId="6761" xr:uid="{00000000-0005-0000-0000-0000E8300000}"/>
    <cellStyle name="Вычисление 7 4 2 2 2" xfId="10906" xr:uid="{00000000-0005-0000-0000-0000E9300000}"/>
    <cellStyle name="Вычисление 7 4 2 2_APM NE Q4-2024 Intra" xfId="23295" xr:uid="{88575273-123D-4D85-9047-0FEFDA9F8348}"/>
    <cellStyle name="Вычисление 7 4 2 3" xfId="10905" xr:uid="{00000000-0005-0000-0000-0000EA300000}"/>
    <cellStyle name="Вычисление 7 4 2_APM NE Q4-2024 Intra" xfId="23294" xr:uid="{A069FE43-ECED-4941-AA51-EB79E1648F82}"/>
    <cellStyle name="Вычисление 7 4 3" xfId="6762" xr:uid="{00000000-0005-0000-0000-0000EC300000}"/>
    <cellStyle name="Вычисление 7 4 3 2" xfId="6763" xr:uid="{00000000-0005-0000-0000-0000ED300000}"/>
    <cellStyle name="Вычисление 7 4 3 2 2" xfId="10908" xr:uid="{00000000-0005-0000-0000-0000EE300000}"/>
    <cellStyle name="Вычисление 7 4 3 2_APM NE Q4-2024 Intra" xfId="23297" xr:uid="{C3850DC6-58A1-4330-8C0F-AAE766AF3307}"/>
    <cellStyle name="Вычисление 7 4 3 3" xfId="10907" xr:uid="{00000000-0005-0000-0000-0000EF300000}"/>
    <cellStyle name="Вычисление 7 4 3_APM NE Q4-2024 Intra" xfId="23296" xr:uid="{A401F27A-30C9-41C3-AF54-DCED0E645B14}"/>
    <cellStyle name="Вычисление 7 4 4" xfId="6764" xr:uid="{00000000-0005-0000-0000-0000F1300000}"/>
    <cellStyle name="Вычисление 7 4 4 2" xfId="10909" xr:uid="{00000000-0005-0000-0000-0000F2300000}"/>
    <cellStyle name="Вычисление 7 4 4_APM NE Q4-2024 Intra" xfId="23298" xr:uid="{B601B5DB-4F1D-4E35-95E7-242BCB2F2047}"/>
    <cellStyle name="Вычисление 7 4 5" xfId="10904" xr:uid="{00000000-0005-0000-0000-0000F3300000}"/>
    <cellStyle name="Вычисление 7 4_APM NE Q4-2024 Intra" xfId="23293" xr:uid="{60317FC9-98A8-4111-94C3-EED681DCD141}"/>
    <cellStyle name="Вычисление 7 5" xfId="6765" xr:uid="{00000000-0005-0000-0000-0000F5300000}"/>
    <cellStyle name="Вычисление 7 5 2" xfId="6766" xr:uid="{00000000-0005-0000-0000-0000F6300000}"/>
    <cellStyle name="Вычисление 7 5 2 2" xfId="10911" xr:uid="{00000000-0005-0000-0000-0000F7300000}"/>
    <cellStyle name="Вычисление 7 5 2_APM NE Q4-2024 Intra" xfId="23300" xr:uid="{F1A47DFC-0A72-4C55-831F-86854453FC7D}"/>
    <cellStyle name="Вычисление 7 5 3" xfId="10910" xr:uid="{00000000-0005-0000-0000-0000F8300000}"/>
    <cellStyle name="Вычисление 7 5_APM NE Q4-2024 Intra" xfId="23299" xr:uid="{CA971F81-EA05-4B92-86A3-54CC8073BBF0}"/>
    <cellStyle name="Вычисление 7 6" xfId="6767" xr:uid="{00000000-0005-0000-0000-0000FA300000}"/>
    <cellStyle name="Вычисление 7 6 2" xfId="6768" xr:uid="{00000000-0005-0000-0000-0000FB300000}"/>
    <cellStyle name="Вычисление 7 6 2 2" xfId="10913" xr:uid="{00000000-0005-0000-0000-0000FC300000}"/>
    <cellStyle name="Вычисление 7 6 2_APM NE Q4-2024 Intra" xfId="23302" xr:uid="{2D995127-0A4D-4AA1-B73B-6C1DF57C3B7D}"/>
    <cellStyle name="Вычисление 7 6 3" xfId="10912" xr:uid="{00000000-0005-0000-0000-0000FD300000}"/>
    <cellStyle name="Вычисление 7 6_APM NE Q4-2024 Intra" xfId="23301" xr:uid="{DFE2CDDC-751D-413C-A9BC-0C25F1A97B08}"/>
    <cellStyle name="Вычисление 7 7" xfId="6769" xr:uid="{00000000-0005-0000-0000-0000FF300000}"/>
    <cellStyle name="Вычисление 7 7 2" xfId="10914" xr:uid="{00000000-0005-0000-0000-000000310000}"/>
    <cellStyle name="Вычисление 7 7_APM NE Q4-2024 Intra" xfId="23303" xr:uid="{5B20F586-4F58-48E1-BCBA-C0897DC51897}"/>
    <cellStyle name="Вычисление 7 8" xfId="10891" xr:uid="{00000000-0005-0000-0000-000001310000}"/>
    <cellStyle name="Вычисление 7_APM NE Q4-2024 Intra" xfId="23280" xr:uid="{FDD17D32-FF77-46BA-A370-24D6EF295DFD}"/>
    <cellStyle name="Вычисление 8" xfId="6770" xr:uid="{00000000-0005-0000-0000-000003310000}"/>
    <cellStyle name="Вычисление 8 2" xfId="6771" xr:uid="{00000000-0005-0000-0000-000004310000}"/>
    <cellStyle name="Вычисление 8 2 2" xfId="6772" xr:uid="{00000000-0005-0000-0000-000005310000}"/>
    <cellStyle name="Вычисление 8 2 2 2" xfId="6773" xr:uid="{00000000-0005-0000-0000-000006310000}"/>
    <cellStyle name="Вычисление 8 2 2 2 2" xfId="10918" xr:uid="{00000000-0005-0000-0000-000007310000}"/>
    <cellStyle name="Вычисление 8 2 2 2_APM NE Q4-2024 Intra" xfId="23307" xr:uid="{DA77D564-2749-4B8B-8DA2-073B51645814}"/>
    <cellStyle name="Вычисление 8 2 2 3" xfId="10917" xr:uid="{00000000-0005-0000-0000-000008310000}"/>
    <cellStyle name="Вычисление 8 2 2_APM NE Q4-2024 Intra" xfId="23306" xr:uid="{5991510B-2C03-470C-A6EA-628636E485B2}"/>
    <cellStyle name="Вычисление 8 2 3" xfId="6774" xr:uid="{00000000-0005-0000-0000-00000A310000}"/>
    <cellStyle name="Вычисление 8 2 3 2" xfId="6775" xr:uid="{00000000-0005-0000-0000-00000B310000}"/>
    <cellStyle name="Вычисление 8 2 3 2 2" xfId="10920" xr:uid="{00000000-0005-0000-0000-00000C310000}"/>
    <cellStyle name="Вычисление 8 2 3 2_APM NE Q4-2024 Intra" xfId="23309" xr:uid="{C6BD0AC1-3BEA-403A-8F06-BEEC9E10C9F7}"/>
    <cellStyle name="Вычисление 8 2 3 3" xfId="10919" xr:uid="{00000000-0005-0000-0000-00000D310000}"/>
    <cellStyle name="Вычисление 8 2 3_APM NE Q4-2024 Intra" xfId="23308" xr:uid="{A6CDD60F-2C2C-43DC-B574-C0F7082F776B}"/>
    <cellStyle name="Вычисление 8 2 4" xfId="6776" xr:uid="{00000000-0005-0000-0000-00000F310000}"/>
    <cellStyle name="Вычисление 8 2 4 2" xfId="10921" xr:uid="{00000000-0005-0000-0000-000010310000}"/>
    <cellStyle name="Вычисление 8 2 4_APM NE Q4-2024 Intra" xfId="23310" xr:uid="{0FCDBCE7-7782-4752-8A01-7EF19A482972}"/>
    <cellStyle name="Вычисление 8 2 5" xfId="10916" xr:uid="{00000000-0005-0000-0000-000011310000}"/>
    <cellStyle name="Вычисление 8 2_APM NE Q4-2024 Intra" xfId="23305" xr:uid="{C73EAB53-4DD5-4003-8AFC-E615A17F03A6}"/>
    <cellStyle name="Вычисление 8 3" xfId="6777" xr:uid="{00000000-0005-0000-0000-000013310000}"/>
    <cellStyle name="Вычисление 8 3 2" xfId="6778" xr:uid="{00000000-0005-0000-0000-000014310000}"/>
    <cellStyle name="Вычисление 8 3 2 2" xfId="6779" xr:uid="{00000000-0005-0000-0000-000015310000}"/>
    <cellStyle name="Вычисление 8 3 2 2 2" xfId="10924" xr:uid="{00000000-0005-0000-0000-000016310000}"/>
    <cellStyle name="Вычисление 8 3 2 2_APM NE Q4-2024 Intra" xfId="23313" xr:uid="{74AA3025-A6A6-4412-982C-DB2F21A48146}"/>
    <cellStyle name="Вычисление 8 3 2 3" xfId="10923" xr:uid="{00000000-0005-0000-0000-000017310000}"/>
    <cellStyle name="Вычисление 8 3 2_APM NE Q4-2024 Intra" xfId="23312" xr:uid="{9E9E161C-CF4C-421A-AA73-4666D8D0CBBA}"/>
    <cellStyle name="Вычисление 8 3 3" xfId="6780" xr:uid="{00000000-0005-0000-0000-000019310000}"/>
    <cellStyle name="Вычисление 8 3 3 2" xfId="6781" xr:uid="{00000000-0005-0000-0000-00001A310000}"/>
    <cellStyle name="Вычисление 8 3 3 2 2" xfId="10926" xr:uid="{00000000-0005-0000-0000-00001B310000}"/>
    <cellStyle name="Вычисление 8 3 3 2_APM NE Q4-2024 Intra" xfId="23315" xr:uid="{26DB6418-0B59-4D71-9A0C-8FFAB9EF37F2}"/>
    <cellStyle name="Вычисление 8 3 3 3" xfId="10925" xr:uid="{00000000-0005-0000-0000-00001C310000}"/>
    <cellStyle name="Вычисление 8 3 3_APM NE Q4-2024 Intra" xfId="23314" xr:uid="{BE3A0E7E-6721-453A-A62D-96B5AB46FCF6}"/>
    <cellStyle name="Вычисление 8 3 4" xfId="6782" xr:uid="{00000000-0005-0000-0000-00001E310000}"/>
    <cellStyle name="Вычисление 8 3 4 2" xfId="10927" xr:uid="{00000000-0005-0000-0000-00001F310000}"/>
    <cellStyle name="Вычисление 8 3 4_APM NE Q4-2024 Intra" xfId="23316" xr:uid="{FFC8BF95-3089-4F3C-8A5B-BDD96B1F97F2}"/>
    <cellStyle name="Вычисление 8 3 5" xfId="10922" xr:uid="{00000000-0005-0000-0000-000020310000}"/>
    <cellStyle name="Вычисление 8 3_APM NE Q4-2024 Intra" xfId="23311" xr:uid="{371DCCCB-49C1-4F50-BA07-2BD3F0C0FF3F}"/>
    <cellStyle name="Вычисление 8 4" xfId="6783" xr:uid="{00000000-0005-0000-0000-000022310000}"/>
    <cellStyle name="Вычисление 8 4 2" xfId="6784" xr:uid="{00000000-0005-0000-0000-000023310000}"/>
    <cellStyle name="Вычисление 8 4 2 2" xfId="6785" xr:uid="{00000000-0005-0000-0000-000024310000}"/>
    <cellStyle name="Вычисление 8 4 2 2 2" xfId="10930" xr:uid="{00000000-0005-0000-0000-000025310000}"/>
    <cellStyle name="Вычисление 8 4 2 2_APM NE Q4-2024 Intra" xfId="23319" xr:uid="{01B11863-F470-4E6F-9B70-C4406198AD15}"/>
    <cellStyle name="Вычисление 8 4 2 3" xfId="10929" xr:uid="{00000000-0005-0000-0000-000026310000}"/>
    <cellStyle name="Вычисление 8 4 2_APM NE Q4-2024 Intra" xfId="23318" xr:uid="{044663F8-399A-4B06-9EB6-2237B70457EC}"/>
    <cellStyle name="Вычисление 8 4 3" xfId="6786" xr:uid="{00000000-0005-0000-0000-000028310000}"/>
    <cellStyle name="Вычисление 8 4 3 2" xfId="6787" xr:uid="{00000000-0005-0000-0000-000029310000}"/>
    <cellStyle name="Вычисление 8 4 3 2 2" xfId="10932" xr:uid="{00000000-0005-0000-0000-00002A310000}"/>
    <cellStyle name="Вычисление 8 4 3 2_APM NE Q4-2024 Intra" xfId="23321" xr:uid="{801BDD05-E794-44B7-B25F-A24F8EC66EE9}"/>
    <cellStyle name="Вычисление 8 4 3 3" xfId="10931" xr:uid="{00000000-0005-0000-0000-00002B310000}"/>
    <cellStyle name="Вычисление 8 4 3_APM NE Q4-2024 Intra" xfId="23320" xr:uid="{1962D26D-6701-473D-886A-0ED6DEF4FFD4}"/>
    <cellStyle name="Вычисление 8 4 4" xfId="6788" xr:uid="{00000000-0005-0000-0000-00002D310000}"/>
    <cellStyle name="Вычисление 8 4 4 2" xfId="10933" xr:uid="{00000000-0005-0000-0000-00002E310000}"/>
    <cellStyle name="Вычисление 8 4 4_APM NE Q4-2024 Intra" xfId="23322" xr:uid="{617A89C5-F1A2-41B1-A8C2-9F4CCF82812F}"/>
    <cellStyle name="Вычисление 8 4 5" xfId="10928" xr:uid="{00000000-0005-0000-0000-00002F310000}"/>
    <cellStyle name="Вычисление 8 4_APM NE Q4-2024 Intra" xfId="23317" xr:uid="{D59A104C-DB51-42E1-ADBB-56B26DCAB0FC}"/>
    <cellStyle name="Вычисление 8 5" xfId="6789" xr:uid="{00000000-0005-0000-0000-000031310000}"/>
    <cellStyle name="Вычисление 8 5 2" xfId="6790" xr:uid="{00000000-0005-0000-0000-000032310000}"/>
    <cellStyle name="Вычисление 8 5 2 2" xfId="10935" xr:uid="{00000000-0005-0000-0000-000033310000}"/>
    <cellStyle name="Вычисление 8 5 2_APM NE Q4-2024 Intra" xfId="23324" xr:uid="{8B1220FD-37B2-4345-8DEA-9826E904F752}"/>
    <cellStyle name="Вычисление 8 5 3" xfId="10934" xr:uid="{00000000-0005-0000-0000-000034310000}"/>
    <cellStyle name="Вычисление 8 5_APM NE Q4-2024 Intra" xfId="23323" xr:uid="{6AC37DFA-F637-4D63-97C0-501CA9B1DD59}"/>
    <cellStyle name="Вычисление 8 6" xfId="6791" xr:uid="{00000000-0005-0000-0000-000036310000}"/>
    <cellStyle name="Вычисление 8 6 2" xfId="6792" xr:uid="{00000000-0005-0000-0000-000037310000}"/>
    <cellStyle name="Вычисление 8 6 2 2" xfId="10937" xr:uid="{00000000-0005-0000-0000-000038310000}"/>
    <cellStyle name="Вычисление 8 6 2_APM NE Q4-2024 Intra" xfId="23326" xr:uid="{AD826EFB-D977-4A5D-B8C3-B812BBB80FC8}"/>
    <cellStyle name="Вычисление 8 6 3" xfId="10936" xr:uid="{00000000-0005-0000-0000-000039310000}"/>
    <cellStyle name="Вычисление 8 6_APM NE Q4-2024 Intra" xfId="23325" xr:uid="{43109962-E6D6-40E6-A81B-A4890FEAD74A}"/>
    <cellStyle name="Вычисление 8 7" xfId="6793" xr:uid="{00000000-0005-0000-0000-00003B310000}"/>
    <cellStyle name="Вычисление 8 7 2" xfId="10938" xr:uid="{00000000-0005-0000-0000-00003C310000}"/>
    <cellStyle name="Вычисление 8 7_APM NE Q4-2024 Intra" xfId="23327" xr:uid="{0D87D745-35AA-4480-BAFA-BCFCFF3A75DD}"/>
    <cellStyle name="Вычисление 8 8" xfId="10915" xr:uid="{00000000-0005-0000-0000-00003D310000}"/>
    <cellStyle name="Вычисление 8_APM NE Q4-2024 Intra" xfId="23304" xr:uid="{BCE10C08-0220-4F40-8789-47236D05BEF6}"/>
    <cellStyle name="Вычисление 9" xfId="6794" xr:uid="{00000000-0005-0000-0000-00003F310000}"/>
    <cellStyle name="Вычисление 9 2" xfId="6795" xr:uid="{00000000-0005-0000-0000-000040310000}"/>
    <cellStyle name="Вычисление 9 2 2" xfId="6796" xr:uid="{00000000-0005-0000-0000-000041310000}"/>
    <cellStyle name="Вычисление 9 2 2 2" xfId="6797" xr:uid="{00000000-0005-0000-0000-000042310000}"/>
    <cellStyle name="Вычисление 9 2 2 2 2" xfId="10942" xr:uid="{00000000-0005-0000-0000-000043310000}"/>
    <cellStyle name="Вычисление 9 2 2 2_APM NE Q4-2024 Intra" xfId="23331" xr:uid="{79FBCCF4-6150-4B65-B666-52FAD6C3E4B9}"/>
    <cellStyle name="Вычисление 9 2 2 3" xfId="10941" xr:uid="{00000000-0005-0000-0000-000044310000}"/>
    <cellStyle name="Вычисление 9 2 2_APM NE Q4-2024 Intra" xfId="23330" xr:uid="{18ED60DD-67B6-40CB-86B6-5D06E62D80FA}"/>
    <cellStyle name="Вычисление 9 2 3" xfId="6798" xr:uid="{00000000-0005-0000-0000-000046310000}"/>
    <cellStyle name="Вычисление 9 2 3 2" xfId="6799" xr:uid="{00000000-0005-0000-0000-000047310000}"/>
    <cellStyle name="Вычисление 9 2 3 2 2" xfId="10944" xr:uid="{00000000-0005-0000-0000-000048310000}"/>
    <cellStyle name="Вычисление 9 2 3 2_APM NE Q4-2024 Intra" xfId="23333" xr:uid="{14E11E35-6070-4F7B-938B-C9DEC6FFF1E7}"/>
    <cellStyle name="Вычисление 9 2 3 3" xfId="10943" xr:uid="{00000000-0005-0000-0000-000049310000}"/>
    <cellStyle name="Вычисление 9 2 3_APM NE Q4-2024 Intra" xfId="23332" xr:uid="{B8262A52-707B-484F-8B6B-08F79CDF8613}"/>
    <cellStyle name="Вычисление 9 2 4" xfId="6800" xr:uid="{00000000-0005-0000-0000-00004B310000}"/>
    <cellStyle name="Вычисление 9 2 4 2" xfId="10945" xr:uid="{00000000-0005-0000-0000-00004C310000}"/>
    <cellStyle name="Вычисление 9 2 4_APM NE Q4-2024 Intra" xfId="23334" xr:uid="{E595CDAB-5122-48AD-B040-908ADE7A3111}"/>
    <cellStyle name="Вычисление 9 2 5" xfId="10940" xr:uid="{00000000-0005-0000-0000-00004D310000}"/>
    <cellStyle name="Вычисление 9 2_APM NE Q4-2024 Intra" xfId="23329" xr:uid="{FE17CB08-DA67-4FD5-9A44-CA9FA07839D3}"/>
    <cellStyle name="Вычисление 9 3" xfId="6801" xr:uid="{00000000-0005-0000-0000-00004F310000}"/>
    <cellStyle name="Вычисление 9 3 2" xfId="6802" xr:uid="{00000000-0005-0000-0000-000050310000}"/>
    <cellStyle name="Вычисление 9 3 2 2" xfId="6803" xr:uid="{00000000-0005-0000-0000-000051310000}"/>
    <cellStyle name="Вычисление 9 3 2 2 2" xfId="10948" xr:uid="{00000000-0005-0000-0000-000052310000}"/>
    <cellStyle name="Вычисление 9 3 2 2_APM NE Q4-2024 Intra" xfId="23337" xr:uid="{C216A380-1B6D-427B-B327-12900DE12C5C}"/>
    <cellStyle name="Вычисление 9 3 2 3" xfId="10947" xr:uid="{00000000-0005-0000-0000-000053310000}"/>
    <cellStyle name="Вычисление 9 3 2_APM NE Q4-2024 Intra" xfId="23336" xr:uid="{17E79A6C-20D9-4828-BA67-2D4981C76630}"/>
    <cellStyle name="Вычисление 9 3 3" xfId="6804" xr:uid="{00000000-0005-0000-0000-000055310000}"/>
    <cellStyle name="Вычисление 9 3 3 2" xfId="6805" xr:uid="{00000000-0005-0000-0000-000056310000}"/>
    <cellStyle name="Вычисление 9 3 3 2 2" xfId="10950" xr:uid="{00000000-0005-0000-0000-000057310000}"/>
    <cellStyle name="Вычисление 9 3 3 2_APM NE Q4-2024 Intra" xfId="23339" xr:uid="{3DDE3E4C-835C-4D57-BC12-3D2EC0E48384}"/>
    <cellStyle name="Вычисление 9 3 3 3" xfId="10949" xr:uid="{00000000-0005-0000-0000-000058310000}"/>
    <cellStyle name="Вычисление 9 3 3_APM NE Q4-2024 Intra" xfId="23338" xr:uid="{BEDE7878-0CAD-4962-9869-39ED63F6020D}"/>
    <cellStyle name="Вычисление 9 3 4" xfId="6806" xr:uid="{00000000-0005-0000-0000-00005A310000}"/>
    <cellStyle name="Вычисление 9 3 4 2" xfId="10951" xr:uid="{00000000-0005-0000-0000-00005B310000}"/>
    <cellStyle name="Вычисление 9 3 4_APM NE Q4-2024 Intra" xfId="23340" xr:uid="{CE3E8583-65FB-459E-901E-0BDA15573009}"/>
    <cellStyle name="Вычисление 9 3 5" xfId="10946" xr:uid="{00000000-0005-0000-0000-00005C310000}"/>
    <cellStyle name="Вычисление 9 3_APM NE Q4-2024 Intra" xfId="23335" xr:uid="{6EAFEF91-D727-4416-8BE0-AD1E5A301DF4}"/>
    <cellStyle name="Вычисление 9 4" xfId="6807" xr:uid="{00000000-0005-0000-0000-00005E310000}"/>
    <cellStyle name="Вычисление 9 4 2" xfId="6808" xr:uid="{00000000-0005-0000-0000-00005F310000}"/>
    <cellStyle name="Вычисление 9 4 2 2" xfId="6809" xr:uid="{00000000-0005-0000-0000-000060310000}"/>
    <cellStyle name="Вычисление 9 4 2 2 2" xfId="10954" xr:uid="{00000000-0005-0000-0000-000061310000}"/>
    <cellStyle name="Вычисление 9 4 2 2_APM NE Q4-2024 Intra" xfId="23343" xr:uid="{FA79474C-3B8F-4E6E-B87A-E80B93CA672B}"/>
    <cellStyle name="Вычисление 9 4 2 3" xfId="10953" xr:uid="{00000000-0005-0000-0000-000062310000}"/>
    <cellStyle name="Вычисление 9 4 2_APM NE Q4-2024 Intra" xfId="23342" xr:uid="{632F62BB-1502-4881-9B53-3A7177C88352}"/>
    <cellStyle name="Вычисление 9 4 3" xfId="6810" xr:uid="{00000000-0005-0000-0000-000064310000}"/>
    <cellStyle name="Вычисление 9 4 3 2" xfId="6811" xr:uid="{00000000-0005-0000-0000-000065310000}"/>
    <cellStyle name="Вычисление 9 4 3 2 2" xfId="10956" xr:uid="{00000000-0005-0000-0000-000066310000}"/>
    <cellStyle name="Вычисление 9 4 3 2_APM NE Q4-2024 Intra" xfId="23345" xr:uid="{351EA5B5-296E-4A67-B970-E770D0EC8067}"/>
    <cellStyle name="Вычисление 9 4 3 3" xfId="10955" xr:uid="{00000000-0005-0000-0000-000067310000}"/>
    <cellStyle name="Вычисление 9 4 3_APM NE Q4-2024 Intra" xfId="23344" xr:uid="{9AEDDE2B-9203-4DA0-ABB7-E9DC011918A0}"/>
    <cellStyle name="Вычисление 9 4 4" xfId="6812" xr:uid="{00000000-0005-0000-0000-000069310000}"/>
    <cellStyle name="Вычисление 9 4 4 2" xfId="10957" xr:uid="{00000000-0005-0000-0000-00006A310000}"/>
    <cellStyle name="Вычисление 9 4 4_APM NE Q4-2024 Intra" xfId="23346" xr:uid="{FAA6A62F-BF80-4128-8D4D-44A1E4FD2BFE}"/>
    <cellStyle name="Вычисление 9 4 5" xfId="10952" xr:uid="{00000000-0005-0000-0000-00006B310000}"/>
    <cellStyle name="Вычисление 9 4_APM NE Q4-2024 Intra" xfId="23341" xr:uid="{23287BF7-9F7C-45A7-998D-45733BFF301B}"/>
    <cellStyle name="Вычисление 9 5" xfId="6813" xr:uid="{00000000-0005-0000-0000-00006D310000}"/>
    <cellStyle name="Вычисление 9 5 2" xfId="6814" xr:uid="{00000000-0005-0000-0000-00006E310000}"/>
    <cellStyle name="Вычисление 9 5 2 2" xfId="10959" xr:uid="{00000000-0005-0000-0000-00006F310000}"/>
    <cellStyle name="Вычисление 9 5 2_APM NE Q4-2024 Intra" xfId="23348" xr:uid="{9C1B2D3C-9FD9-4152-9A67-FD3BB5F04981}"/>
    <cellStyle name="Вычисление 9 5 3" xfId="10958" xr:uid="{00000000-0005-0000-0000-000070310000}"/>
    <cellStyle name="Вычисление 9 5_APM NE Q4-2024 Intra" xfId="23347" xr:uid="{36593987-439B-44D1-8F5E-5C56953A326D}"/>
    <cellStyle name="Вычисление 9 6" xfId="6815" xr:uid="{00000000-0005-0000-0000-000072310000}"/>
    <cellStyle name="Вычисление 9 6 2" xfId="6816" xr:uid="{00000000-0005-0000-0000-000073310000}"/>
    <cellStyle name="Вычисление 9 6 2 2" xfId="10961" xr:uid="{00000000-0005-0000-0000-000074310000}"/>
    <cellStyle name="Вычисление 9 6 2_APM NE Q4-2024 Intra" xfId="23350" xr:uid="{A3598DBF-E6CD-4972-98F9-D41C6A722800}"/>
    <cellStyle name="Вычисление 9 6 3" xfId="10960" xr:uid="{00000000-0005-0000-0000-000075310000}"/>
    <cellStyle name="Вычисление 9 6_APM NE Q4-2024 Intra" xfId="23349" xr:uid="{3438D0A1-03BE-46C5-96D4-91FE1412F0B6}"/>
    <cellStyle name="Вычисление 9 7" xfId="6817" xr:uid="{00000000-0005-0000-0000-000077310000}"/>
    <cellStyle name="Вычисление 9 7 2" xfId="10962" xr:uid="{00000000-0005-0000-0000-000078310000}"/>
    <cellStyle name="Вычисление 9 7_APM NE Q4-2024 Intra" xfId="23351" xr:uid="{62B82D97-DCD6-4657-8AB0-BDC28135EC27}"/>
    <cellStyle name="Вычисление 9 8" xfId="10939" xr:uid="{00000000-0005-0000-0000-000079310000}"/>
    <cellStyle name="Вычисление 9_APM NE Q4-2024 Intra" xfId="23328" xr:uid="{43C4A3A4-311B-4BB7-A58D-17248571A9DD}"/>
    <cellStyle name="Вычисление_APM NE Q4-2024 Intra" xfId="23016" xr:uid="{F331254A-426E-4E1C-9187-852BAAF9CCC2}"/>
    <cellStyle name="Заголовок 1" xfId="6818" xr:uid="{00000000-0005-0000-0000-00007C310000}"/>
    <cellStyle name="Заголовок 1 2" xfId="10963" xr:uid="{00000000-0005-0000-0000-00007D310000}"/>
    <cellStyle name="Заголовок 1_APM NE Q4-2024 Intra" xfId="23352" xr:uid="{C5609B4B-87DE-4995-9825-8292FE108BF9}"/>
    <cellStyle name="Заголовок 2" xfId="6819" xr:uid="{00000000-0005-0000-0000-00007E310000}"/>
    <cellStyle name="Заголовок 2 2" xfId="10964" xr:uid="{00000000-0005-0000-0000-00007F310000}"/>
    <cellStyle name="Заголовок 2_APM NE Q4-2024 Intra" xfId="23353" xr:uid="{E9BC0B8F-70E6-41E5-A897-6B4910CA700F}"/>
    <cellStyle name="Заголовок 3" xfId="6820" xr:uid="{00000000-0005-0000-0000-000080310000}"/>
    <cellStyle name="Заголовок 3 2" xfId="10965" xr:uid="{00000000-0005-0000-0000-000081310000}"/>
    <cellStyle name="Заголовок 3_APM NE Q4-2024 Intra" xfId="23354" xr:uid="{D4091FB6-8DDA-4495-8C67-568C062B1084}"/>
    <cellStyle name="Заголовок 4" xfId="6821" xr:uid="{00000000-0005-0000-0000-000082310000}"/>
    <cellStyle name="Заголовок 4 2" xfId="10966" xr:uid="{00000000-0005-0000-0000-000083310000}"/>
    <cellStyle name="Заголовок 4_APM NE Q4-2024 Intra" xfId="23355" xr:uid="{EAEDB4A8-FC63-492E-9D81-068BFE781D43}"/>
    <cellStyle name="Итог" xfId="6822" xr:uid="{00000000-0005-0000-0000-000084310000}"/>
    <cellStyle name="Итог 10" xfId="6823" xr:uid="{00000000-0005-0000-0000-000085310000}"/>
    <cellStyle name="Итог 10 2" xfId="6824" xr:uid="{00000000-0005-0000-0000-000086310000}"/>
    <cellStyle name="Итог 10 2 2" xfId="6825" xr:uid="{00000000-0005-0000-0000-000087310000}"/>
    <cellStyle name="Итог 10 2 2 2" xfId="6826" xr:uid="{00000000-0005-0000-0000-000088310000}"/>
    <cellStyle name="Итог 10 2 2 2 2" xfId="10971" xr:uid="{00000000-0005-0000-0000-000089310000}"/>
    <cellStyle name="Итог 10 2 2 2_APM NE Q4-2024 Intra" xfId="23360" xr:uid="{25CD443B-25F7-40D3-94AA-763D7F4E2A0B}"/>
    <cellStyle name="Итог 10 2 2 3" xfId="10970" xr:uid="{00000000-0005-0000-0000-00008A310000}"/>
    <cellStyle name="Итог 10 2 2_APM NE Q4-2024 Intra" xfId="23359" xr:uid="{5F5DE5E7-B430-4DD3-AACE-2A55DC1A65E7}"/>
    <cellStyle name="Итог 10 2 3" xfId="6827" xr:uid="{00000000-0005-0000-0000-00008C310000}"/>
    <cellStyle name="Итог 10 2 3 2" xfId="6828" xr:uid="{00000000-0005-0000-0000-00008D310000}"/>
    <cellStyle name="Итог 10 2 3 2 2" xfId="10973" xr:uid="{00000000-0005-0000-0000-00008E310000}"/>
    <cellStyle name="Итог 10 2 3 2_APM NE Q4-2024 Intra" xfId="23362" xr:uid="{5A07ABB3-C2E9-42E2-BA81-F7AD51772B17}"/>
    <cellStyle name="Итог 10 2 3 3" xfId="10972" xr:uid="{00000000-0005-0000-0000-00008F310000}"/>
    <cellStyle name="Итог 10 2 3_APM NE Q4-2024 Intra" xfId="23361" xr:uid="{01AA4855-568D-4824-A527-409864550E86}"/>
    <cellStyle name="Итог 10 2 4" xfId="6829" xr:uid="{00000000-0005-0000-0000-000091310000}"/>
    <cellStyle name="Итог 10 2 4 2" xfId="10974" xr:uid="{00000000-0005-0000-0000-000092310000}"/>
    <cellStyle name="Итог 10 2 4_APM NE Q4-2024 Intra" xfId="23363" xr:uid="{80F73095-B4CB-4419-A68F-F2D58F108FBB}"/>
    <cellStyle name="Итог 10 2 5" xfId="10969" xr:uid="{00000000-0005-0000-0000-000093310000}"/>
    <cellStyle name="Итог 10 2_APM NE Q4-2024 Intra" xfId="23358" xr:uid="{0CE767AA-8B07-4978-9F36-7AD344D9149B}"/>
    <cellStyle name="Итог 10 3" xfId="6830" xr:uid="{00000000-0005-0000-0000-000095310000}"/>
    <cellStyle name="Итог 10 3 2" xfId="6831" xr:uid="{00000000-0005-0000-0000-000096310000}"/>
    <cellStyle name="Итог 10 3 2 2" xfId="6832" xr:uid="{00000000-0005-0000-0000-000097310000}"/>
    <cellStyle name="Итог 10 3 2 2 2" xfId="10977" xr:uid="{00000000-0005-0000-0000-000098310000}"/>
    <cellStyle name="Итог 10 3 2 2_APM NE Q4-2024 Intra" xfId="23366" xr:uid="{827B1A9D-2199-4FB0-A003-89D5E82C43C0}"/>
    <cellStyle name="Итог 10 3 2 3" xfId="10976" xr:uid="{00000000-0005-0000-0000-000099310000}"/>
    <cellStyle name="Итог 10 3 2_APM NE Q4-2024 Intra" xfId="23365" xr:uid="{9692E34B-70FA-4409-B757-3CC1175A104E}"/>
    <cellStyle name="Итог 10 3 3" xfId="6833" xr:uid="{00000000-0005-0000-0000-00009B310000}"/>
    <cellStyle name="Итог 10 3 3 2" xfId="6834" xr:uid="{00000000-0005-0000-0000-00009C310000}"/>
    <cellStyle name="Итог 10 3 3 2 2" xfId="10979" xr:uid="{00000000-0005-0000-0000-00009D310000}"/>
    <cellStyle name="Итог 10 3 3 2_APM NE Q4-2024 Intra" xfId="23368" xr:uid="{DD74A1E0-587B-4497-948A-3D4D5FD868AC}"/>
    <cellStyle name="Итог 10 3 3 3" xfId="10978" xr:uid="{00000000-0005-0000-0000-00009E310000}"/>
    <cellStyle name="Итог 10 3 3_APM NE Q4-2024 Intra" xfId="23367" xr:uid="{0D857445-37E7-4547-A9B8-A9F962E62E14}"/>
    <cellStyle name="Итог 10 3 4" xfId="6835" xr:uid="{00000000-0005-0000-0000-0000A0310000}"/>
    <cellStyle name="Итог 10 3 4 2" xfId="10980" xr:uid="{00000000-0005-0000-0000-0000A1310000}"/>
    <cellStyle name="Итог 10 3 4_APM NE Q4-2024 Intra" xfId="23369" xr:uid="{C912CA16-2450-4F9B-812B-9BDFC8F72370}"/>
    <cellStyle name="Итог 10 3 5" xfId="10975" xr:uid="{00000000-0005-0000-0000-0000A2310000}"/>
    <cellStyle name="Итог 10 3_APM NE Q4-2024 Intra" xfId="23364" xr:uid="{009E2FBC-3DAF-44E1-A176-D1E41D8848C9}"/>
    <cellStyle name="Итог 10 4" xfId="6836" xr:uid="{00000000-0005-0000-0000-0000A4310000}"/>
    <cellStyle name="Итог 10 4 2" xfId="6837" xr:uid="{00000000-0005-0000-0000-0000A5310000}"/>
    <cellStyle name="Итог 10 4 2 2" xfId="6838" xr:uid="{00000000-0005-0000-0000-0000A6310000}"/>
    <cellStyle name="Итог 10 4 2 2 2" xfId="10983" xr:uid="{00000000-0005-0000-0000-0000A7310000}"/>
    <cellStyle name="Итог 10 4 2 2_APM NE Q4-2024 Intra" xfId="23372" xr:uid="{93E1C33B-BFEA-4DF5-B23B-6227EA3AB501}"/>
    <cellStyle name="Итог 10 4 2 3" xfId="10982" xr:uid="{00000000-0005-0000-0000-0000A8310000}"/>
    <cellStyle name="Итог 10 4 2_APM NE Q4-2024 Intra" xfId="23371" xr:uid="{D1BFAD33-B7C0-4AB9-9383-707FDEE1C7BD}"/>
    <cellStyle name="Итог 10 4 3" xfId="6839" xr:uid="{00000000-0005-0000-0000-0000AA310000}"/>
    <cellStyle name="Итог 10 4 3 2" xfId="6840" xr:uid="{00000000-0005-0000-0000-0000AB310000}"/>
    <cellStyle name="Итог 10 4 3 2 2" xfId="10985" xr:uid="{00000000-0005-0000-0000-0000AC310000}"/>
    <cellStyle name="Итог 10 4 3 2_APM NE Q4-2024 Intra" xfId="23374" xr:uid="{6CC10C75-E4FF-4079-9267-C78A6C68C7AE}"/>
    <cellStyle name="Итог 10 4 3 3" xfId="10984" xr:uid="{00000000-0005-0000-0000-0000AD310000}"/>
    <cellStyle name="Итог 10 4 3_APM NE Q4-2024 Intra" xfId="23373" xr:uid="{66C76179-99A9-420B-9D73-412E918AD2E2}"/>
    <cellStyle name="Итог 10 4 4" xfId="6841" xr:uid="{00000000-0005-0000-0000-0000AF310000}"/>
    <cellStyle name="Итог 10 4 4 2" xfId="10986" xr:uid="{00000000-0005-0000-0000-0000B0310000}"/>
    <cellStyle name="Итог 10 4 4_APM NE Q4-2024 Intra" xfId="23375" xr:uid="{C759C5FF-D7A9-441C-9F48-4548C4AEDD0E}"/>
    <cellStyle name="Итог 10 4 5" xfId="10981" xr:uid="{00000000-0005-0000-0000-0000B1310000}"/>
    <cellStyle name="Итог 10 4_APM NE Q4-2024 Intra" xfId="23370" xr:uid="{2AFCAC8C-C68B-44D6-A303-AA3D9A6B6121}"/>
    <cellStyle name="Итог 10 5" xfId="6842" xr:uid="{00000000-0005-0000-0000-0000B3310000}"/>
    <cellStyle name="Итог 10 5 2" xfId="6843" xr:uid="{00000000-0005-0000-0000-0000B4310000}"/>
    <cellStyle name="Итог 10 5 2 2" xfId="10988" xr:uid="{00000000-0005-0000-0000-0000B5310000}"/>
    <cellStyle name="Итог 10 5 2_APM NE Q4-2024 Intra" xfId="23377" xr:uid="{29449111-4652-43BA-9FD4-C45F6DADEADC}"/>
    <cellStyle name="Итог 10 5 3" xfId="10987" xr:uid="{00000000-0005-0000-0000-0000B6310000}"/>
    <cellStyle name="Итог 10 5_APM NE Q4-2024 Intra" xfId="23376" xr:uid="{ACA816F4-8A40-43C6-AADA-A04FBD584241}"/>
    <cellStyle name="Итог 10 6" xfId="6844" xr:uid="{00000000-0005-0000-0000-0000B8310000}"/>
    <cellStyle name="Итог 10 6 2" xfId="6845" xr:uid="{00000000-0005-0000-0000-0000B9310000}"/>
    <cellStyle name="Итог 10 6 2 2" xfId="10990" xr:uid="{00000000-0005-0000-0000-0000BA310000}"/>
    <cellStyle name="Итог 10 6 2_APM NE Q4-2024 Intra" xfId="23379" xr:uid="{5A4D07B0-3C41-4C69-8E9D-C112D080DA21}"/>
    <cellStyle name="Итог 10 6 3" xfId="10989" xr:uid="{00000000-0005-0000-0000-0000BB310000}"/>
    <cellStyle name="Итог 10 6_APM NE Q4-2024 Intra" xfId="23378" xr:uid="{69B9EB0E-EB59-4D84-969A-B90915D6C935}"/>
    <cellStyle name="Итог 10 7" xfId="6846" xr:uid="{00000000-0005-0000-0000-0000BD310000}"/>
    <cellStyle name="Итог 10 7 2" xfId="10991" xr:uid="{00000000-0005-0000-0000-0000BE310000}"/>
    <cellStyle name="Итог 10 7_APM NE Q4-2024 Intra" xfId="23380" xr:uid="{E2669C62-DC95-4DC5-B497-25717B427AAC}"/>
    <cellStyle name="Итог 10 8" xfId="10968" xr:uid="{00000000-0005-0000-0000-0000BF310000}"/>
    <cellStyle name="Итог 10_APM NE Q4-2024 Intra" xfId="23357" xr:uid="{EEE22886-91E1-4A47-A78C-1D98171CA7C7}"/>
    <cellStyle name="Итог 11" xfId="6847" xr:uid="{00000000-0005-0000-0000-0000C1310000}"/>
    <cellStyle name="Итог 11 2" xfId="6848" xr:uid="{00000000-0005-0000-0000-0000C2310000}"/>
    <cellStyle name="Итог 11 2 2" xfId="6849" xr:uid="{00000000-0005-0000-0000-0000C3310000}"/>
    <cellStyle name="Итог 11 2 2 2" xfId="6850" xr:uid="{00000000-0005-0000-0000-0000C4310000}"/>
    <cellStyle name="Итог 11 2 2 2 2" xfId="10995" xr:uid="{00000000-0005-0000-0000-0000C5310000}"/>
    <cellStyle name="Итог 11 2 2 2_APM NE Q4-2024 Intra" xfId="23384" xr:uid="{68480E2D-122B-4460-9C76-81DAE84E4CFD}"/>
    <cellStyle name="Итог 11 2 2 3" xfId="10994" xr:uid="{00000000-0005-0000-0000-0000C6310000}"/>
    <cellStyle name="Итог 11 2 2_APM NE Q4-2024 Intra" xfId="23383" xr:uid="{5A5D374B-3AF6-4861-ACCE-D921A6A9B042}"/>
    <cellStyle name="Итог 11 2 3" xfId="6851" xr:uid="{00000000-0005-0000-0000-0000C8310000}"/>
    <cellStyle name="Итог 11 2 3 2" xfId="6852" xr:uid="{00000000-0005-0000-0000-0000C9310000}"/>
    <cellStyle name="Итог 11 2 3 2 2" xfId="10997" xr:uid="{00000000-0005-0000-0000-0000CA310000}"/>
    <cellStyle name="Итог 11 2 3 2_APM NE Q4-2024 Intra" xfId="23386" xr:uid="{466BE085-82B3-4818-A350-8D6A45B1DAA4}"/>
    <cellStyle name="Итог 11 2 3 3" xfId="10996" xr:uid="{00000000-0005-0000-0000-0000CB310000}"/>
    <cellStyle name="Итог 11 2 3_APM NE Q4-2024 Intra" xfId="23385" xr:uid="{907217DB-41EB-4916-AD26-175B4F3D79DB}"/>
    <cellStyle name="Итог 11 2 4" xfId="6853" xr:uid="{00000000-0005-0000-0000-0000CD310000}"/>
    <cellStyle name="Итог 11 2 4 2" xfId="10998" xr:uid="{00000000-0005-0000-0000-0000CE310000}"/>
    <cellStyle name="Итог 11 2 4_APM NE Q4-2024 Intra" xfId="23387" xr:uid="{75E28545-196A-4E56-AF13-81CD477665A4}"/>
    <cellStyle name="Итог 11 2 5" xfId="10993" xr:uid="{00000000-0005-0000-0000-0000CF310000}"/>
    <cellStyle name="Итог 11 2_APM NE Q4-2024 Intra" xfId="23382" xr:uid="{642FBCF7-CDC0-492D-8CF3-C1AD82D304A8}"/>
    <cellStyle name="Итог 11 3" xfId="6854" xr:uid="{00000000-0005-0000-0000-0000D1310000}"/>
    <cellStyle name="Итог 11 3 2" xfId="6855" xr:uid="{00000000-0005-0000-0000-0000D2310000}"/>
    <cellStyle name="Итог 11 3 2 2" xfId="6856" xr:uid="{00000000-0005-0000-0000-0000D3310000}"/>
    <cellStyle name="Итог 11 3 2 2 2" xfId="11001" xr:uid="{00000000-0005-0000-0000-0000D4310000}"/>
    <cellStyle name="Итог 11 3 2 2_APM NE Q4-2024 Intra" xfId="23390" xr:uid="{6D4F1AF9-1550-4E7B-B96A-E515AA52057F}"/>
    <cellStyle name="Итог 11 3 2 3" xfId="11000" xr:uid="{00000000-0005-0000-0000-0000D5310000}"/>
    <cellStyle name="Итог 11 3 2_APM NE Q4-2024 Intra" xfId="23389" xr:uid="{1C3CB731-30FB-4E19-9B2B-FFCE5DB40390}"/>
    <cellStyle name="Итог 11 3 3" xfId="6857" xr:uid="{00000000-0005-0000-0000-0000D7310000}"/>
    <cellStyle name="Итог 11 3 3 2" xfId="6858" xr:uid="{00000000-0005-0000-0000-0000D8310000}"/>
    <cellStyle name="Итог 11 3 3 2 2" xfId="11003" xr:uid="{00000000-0005-0000-0000-0000D9310000}"/>
    <cellStyle name="Итог 11 3 3 2_APM NE Q4-2024 Intra" xfId="23392" xr:uid="{C4299426-22FF-4092-9A2E-429A4D90290D}"/>
    <cellStyle name="Итог 11 3 3 3" xfId="11002" xr:uid="{00000000-0005-0000-0000-0000DA310000}"/>
    <cellStyle name="Итог 11 3 3_APM NE Q4-2024 Intra" xfId="23391" xr:uid="{81A03A98-BE28-408C-8C68-0B8431729648}"/>
    <cellStyle name="Итог 11 3 4" xfId="6859" xr:uid="{00000000-0005-0000-0000-0000DC310000}"/>
    <cellStyle name="Итог 11 3 4 2" xfId="11004" xr:uid="{00000000-0005-0000-0000-0000DD310000}"/>
    <cellStyle name="Итог 11 3 4_APM NE Q4-2024 Intra" xfId="23393" xr:uid="{982AC0CF-E386-45DA-9735-58DDD90B5255}"/>
    <cellStyle name="Итог 11 3 5" xfId="10999" xr:uid="{00000000-0005-0000-0000-0000DE310000}"/>
    <cellStyle name="Итог 11 3_APM NE Q4-2024 Intra" xfId="23388" xr:uid="{28591A47-52E7-4789-9A33-B5DFF7F27FC7}"/>
    <cellStyle name="Итог 11 4" xfId="6860" xr:uid="{00000000-0005-0000-0000-0000E0310000}"/>
    <cellStyle name="Итог 11 4 2" xfId="6861" xr:uid="{00000000-0005-0000-0000-0000E1310000}"/>
    <cellStyle name="Итог 11 4 2 2" xfId="6862" xr:uid="{00000000-0005-0000-0000-0000E2310000}"/>
    <cellStyle name="Итог 11 4 2 2 2" xfId="11007" xr:uid="{00000000-0005-0000-0000-0000E3310000}"/>
    <cellStyle name="Итог 11 4 2 2_APM NE Q4-2024 Intra" xfId="23396" xr:uid="{CF4BD138-C21D-4E23-BC25-A4CE5DDEB273}"/>
    <cellStyle name="Итог 11 4 2 3" xfId="11006" xr:uid="{00000000-0005-0000-0000-0000E4310000}"/>
    <cellStyle name="Итог 11 4 2_APM NE Q4-2024 Intra" xfId="23395" xr:uid="{C1EA3194-1B2B-4EF4-9451-BED946065B63}"/>
    <cellStyle name="Итог 11 4 3" xfId="6863" xr:uid="{00000000-0005-0000-0000-0000E6310000}"/>
    <cellStyle name="Итог 11 4 3 2" xfId="6864" xr:uid="{00000000-0005-0000-0000-0000E7310000}"/>
    <cellStyle name="Итог 11 4 3 2 2" xfId="11009" xr:uid="{00000000-0005-0000-0000-0000E8310000}"/>
    <cellStyle name="Итог 11 4 3 2_APM NE Q4-2024 Intra" xfId="23398" xr:uid="{4AB36FB5-397B-450B-AB6E-2FECADA5F744}"/>
    <cellStyle name="Итог 11 4 3 3" xfId="11008" xr:uid="{00000000-0005-0000-0000-0000E9310000}"/>
    <cellStyle name="Итог 11 4 3_APM NE Q4-2024 Intra" xfId="23397" xr:uid="{E79036C5-04DC-447E-A54E-5F17BB096821}"/>
    <cellStyle name="Итог 11 4 4" xfId="6865" xr:uid="{00000000-0005-0000-0000-0000EB310000}"/>
    <cellStyle name="Итог 11 4 4 2" xfId="11010" xr:uid="{00000000-0005-0000-0000-0000EC310000}"/>
    <cellStyle name="Итог 11 4 4_APM NE Q4-2024 Intra" xfId="23399" xr:uid="{9CB46871-3208-4EFB-8FFC-9DA968EFBD87}"/>
    <cellStyle name="Итог 11 4 5" xfId="11005" xr:uid="{00000000-0005-0000-0000-0000ED310000}"/>
    <cellStyle name="Итог 11 4_APM NE Q4-2024 Intra" xfId="23394" xr:uid="{7A92A6A5-6140-449E-9C67-13DB3EFB24FF}"/>
    <cellStyle name="Итог 11 5" xfId="6866" xr:uid="{00000000-0005-0000-0000-0000EF310000}"/>
    <cellStyle name="Итог 11 5 2" xfId="6867" xr:uid="{00000000-0005-0000-0000-0000F0310000}"/>
    <cellStyle name="Итог 11 5 2 2" xfId="11012" xr:uid="{00000000-0005-0000-0000-0000F1310000}"/>
    <cellStyle name="Итог 11 5 2_APM NE Q4-2024 Intra" xfId="23401" xr:uid="{BCBF8E9B-F6DE-457D-A5E5-F03DE3C7C027}"/>
    <cellStyle name="Итог 11 5 3" xfId="11011" xr:uid="{00000000-0005-0000-0000-0000F2310000}"/>
    <cellStyle name="Итог 11 5_APM NE Q4-2024 Intra" xfId="23400" xr:uid="{BCCF7FC0-94D6-4D26-908C-785F11AA255C}"/>
    <cellStyle name="Итог 11 6" xfId="6868" xr:uid="{00000000-0005-0000-0000-0000F4310000}"/>
    <cellStyle name="Итог 11 6 2" xfId="6869" xr:uid="{00000000-0005-0000-0000-0000F5310000}"/>
    <cellStyle name="Итог 11 6 2 2" xfId="11014" xr:uid="{00000000-0005-0000-0000-0000F6310000}"/>
    <cellStyle name="Итог 11 6 2_APM NE Q4-2024 Intra" xfId="23403" xr:uid="{FD78F72A-2EDF-4458-A8E6-DD628FCDA2DE}"/>
    <cellStyle name="Итог 11 6 3" xfId="11013" xr:uid="{00000000-0005-0000-0000-0000F7310000}"/>
    <cellStyle name="Итог 11 6_APM NE Q4-2024 Intra" xfId="23402" xr:uid="{5E4CAA0D-44A8-4042-A99F-5A04993B8812}"/>
    <cellStyle name="Итог 11 7" xfId="6870" xr:uid="{00000000-0005-0000-0000-0000F9310000}"/>
    <cellStyle name="Итог 11 7 2" xfId="11015" xr:uid="{00000000-0005-0000-0000-0000FA310000}"/>
    <cellStyle name="Итог 11 7_APM NE Q4-2024 Intra" xfId="23404" xr:uid="{88995636-9E1C-49C9-9636-0C30ED5E27E7}"/>
    <cellStyle name="Итог 11 8" xfId="10992" xr:uid="{00000000-0005-0000-0000-0000FB310000}"/>
    <cellStyle name="Итог 11_APM NE Q4-2024 Intra" xfId="23381" xr:uid="{8236263C-90EC-4AF1-8531-D835A634C4C6}"/>
    <cellStyle name="Итог 12" xfId="6871" xr:uid="{00000000-0005-0000-0000-0000FD310000}"/>
    <cellStyle name="Итог 12 2" xfId="6872" xr:uid="{00000000-0005-0000-0000-0000FE310000}"/>
    <cellStyle name="Итог 12 2 2" xfId="6873" xr:uid="{00000000-0005-0000-0000-0000FF310000}"/>
    <cellStyle name="Итог 12 2 2 2" xfId="6874" xr:uid="{00000000-0005-0000-0000-000000320000}"/>
    <cellStyle name="Итог 12 2 2 2 2" xfId="11019" xr:uid="{00000000-0005-0000-0000-000001320000}"/>
    <cellStyle name="Итог 12 2 2 2_APM NE Q4-2024 Intra" xfId="23408" xr:uid="{1573C79D-8268-463F-88ED-F91B400FC605}"/>
    <cellStyle name="Итог 12 2 2 3" xfId="11018" xr:uid="{00000000-0005-0000-0000-000002320000}"/>
    <cellStyle name="Итог 12 2 2_APM NE Q4-2024 Intra" xfId="23407" xr:uid="{3E962B8B-1037-4477-B582-0484B73F8C7C}"/>
    <cellStyle name="Итог 12 2 3" xfId="6875" xr:uid="{00000000-0005-0000-0000-000004320000}"/>
    <cellStyle name="Итог 12 2 3 2" xfId="6876" xr:uid="{00000000-0005-0000-0000-000005320000}"/>
    <cellStyle name="Итог 12 2 3 2 2" xfId="11021" xr:uid="{00000000-0005-0000-0000-000006320000}"/>
    <cellStyle name="Итог 12 2 3 2_APM NE Q4-2024 Intra" xfId="23410" xr:uid="{D61551CD-5434-44F8-8421-1194B0413AA5}"/>
    <cellStyle name="Итог 12 2 3 3" xfId="11020" xr:uid="{00000000-0005-0000-0000-000007320000}"/>
    <cellStyle name="Итог 12 2 3_APM NE Q4-2024 Intra" xfId="23409" xr:uid="{71432D67-509A-4AD9-9E34-2B1CDB2376D1}"/>
    <cellStyle name="Итог 12 2 4" xfId="6877" xr:uid="{00000000-0005-0000-0000-000009320000}"/>
    <cellStyle name="Итог 12 2 4 2" xfId="11022" xr:uid="{00000000-0005-0000-0000-00000A320000}"/>
    <cellStyle name="Итог 12 2 4_APM NE Q4-2024 Intra" xfId="23411" xr:uid="{96E0B7D3-02C2-4468-A0EF-6AA306FB7258}"/>
    <cellStyle name="Итог 12 2 5" xfId="11017" xr:uid="{00000000-0005-0000-0000-00000B320000}"/>
    <cellStyle name="Итог 12 2_APM NE Q4-2024 Intra" xfId="23406" xr:uid="{E0CDE04E-8E49-4F74-B51C-78B8FC567743}"/>
    <cellStyle name="Итог 12 3" xfId="6878" xr:uid="{00000000-0005-0000-0000-00000D320000}"/>
    <cellStyle name="Итог 12 3 2" xfId="6879" xr:uid="{00000000-0005-0000-0000-00000E320000}"/>
    <cellStyle name="Итог 12 3 2 2" xfId="6880" xr:uid="{00000000-0005-0000-0000-00000F320000}"/>
    <cellStyle name="Итог 12 3 2 2 2" xfId="11025" xr:uid="{00000000-0005-0000-0000-000010320000}"/>
    <cellStyle name="Итог 12 3 2 2_APM NE Q4-2024 Intra" xfId="23414" xr:uid="{81448280-5037-40C7-9554-FB2D58BA38CD}"/>
    <cellStyle name="Итог 12 3 2 3" xfId="11024" xr:uid="{00000000-0005-0000-0000-000011320000}"/>
    <cellStyle name="Итог 12 3 2_APM NE Q4-2024 Intra" xfId="23413" xr:uid="{5EC67CBD-2035-427F-945D-39BF45D7EA43}"/>
    <cellStyle name="Итог 12 3 3" xfId="6881" xr:uid="{00000000-0005-0000-0000-000013320000}"/>
    <cellStyle name="Итог 12 3 3 2" xfId="6882" xr:uid="{00000000-0005-0000-0000-000014320000}"/>
    <cellStyle name="Итог 12 3 3 2 2" xfId="11027" xr:uid="{00000000-0005-0000-0000-000015320000}"/>
    <cellStyle name="Итог 12 3 3 2_APM NE Q4-2024 Intra" xfId="23416" xr:uid="{22FEECB8-F781-4CDA-863B-311B246DE616}"/>
    <cellStyle name="Итог 12 3 3 3" xfId="11026" xr:uid="{00000000-0005-0000-0000-000016320000}"/>
    <cellStyle name="Итог 12 3 3_APM NE Q4-2024 Intra" xfId="23415" xr:uid="{9394839D-32BF-445B-AD77-4565EEB2FF98}"/>
    <cellStyle name="Итог 12 3 4" xfId="6883" xr:uid="{00000000-0005-0000-0000-000018320000}"/>
    <cellStyle name="Итог 12 3 4 2" xfId="11028" xr:uid="{00000000-0005-0000-0000-000019320000}"/>
    <cellStyle name="Итог 12 3 4_APM NE Q4-2024 Intra" xfId="23417" xr:uid="{2B282CE0-2299-40A8-9003-4F1FE12CE68D}"/>
    <cellStyle name="Итог 12 3 5" xfId="11023" xr:uid="{00000000-0005-0000-0000-00001A320000}"/>
    <cellStyle name="Итог 12 3_APM NE Q4-2024 Intra" xfId="23412" xr:uid="{FD44805C-1A87-4835-938F-82903D8E81CA}"/>
    <cellStyle name="Итог 12 4" xfId="6884" xr:uid="{00000000-0005-0000-0000-00001C320000}"/>
    <cellStyle name="Итог 12 4 2" xfId="6885" xr:uid="{00000000-0005-0000-0000-00001D320000}"/>
    <cellStyle name="Итог 12 4 2 2" xfId="6886" xr:uid="{00000000-0005-0000-0000-00001E320000}"/>
    <cellStyle name="Итог 12 4 2 2 2" xfId="11031" xr:uid="{00000000-0005-0000-0000-00001F320000}"/>
    <cellStyle name="Итог 12 4 2 2_APM NE Q4-2024 Intra" xfId="23420" xr:uid="{03E7A4A7-E99D-465B-91BD-A27C546A0AF1}"/>
    <cellStyle name="Итог 12 4 2 3" xfId="11030" xr:uid="{00000000-0005-0000-0000-000020320000}"/>
    <cellStyle name="Итог 12 4 2_APM NE Q4-2024 Intra" xfId="23419" xr:uid="{2F3C7B0C-A6B9-4F02-B40C-8DDE8EAF2733}"/>
    <cellStyle name="Итог 12 4 3" xfId="6887" xr:uid="{00000000-0005-0000-0000-000022320000}"/>
    <cellStyle name="Итог 12 4 3 2" xfId="6888" xr:uid="{00000000-0005-0000-0000-000023320000}"/>
    <cellStyle name="Итог 12 4 3 2 2" xfId="11033" xr:uid="{00000000-0005-0000-0000-000024320000}"/>
    <cellStyle name="Итог 12 4 3 2_APM NE Q4-2024 Intra" xfId="23422" xr:uid="{7EF11656-6C4D-40E0-B8DA-ABE520BD2682}"/>
    <cellStyle name="Итог 12 4 3 3" xfId="11032" xr:uid="{00000000-0005-0000-0000-000025320000}"/>
    <cellStyle name="Итог 12 4 3_APM NE Q4-2024 Intra" xfId="23421" xr:uid="{7AE38BFC-2384-4631-9B1E-BBD21EF9B5A6}"/>
    <cellStyle name="Итог 12 4 4" xfId="6889" xr:uid="{00000000-0005-0000-0000-000027320000}"/>
    <cellStyle name="Итог 12 4 4 2" xfId="11034" xr:uid="{00000000-0005-0000-0000-000028320000}"/>
    <cellStyle name="Итог 12 4 4_APM NE Q4-2024 Intra" xfId="23423" xr:uid="{54FF5391-C592-4B45-AD8B-6E4E98EA86F5}"/>
    <cellStyle name="Итог 12 4 5" xfId="11029" xr:uid="{00000000-0005-0000-0000-000029320000}"/>
    <cellStyle name="Итог 12 4_APM NE Q4-2024 Intra" xfId="23418" xr:uid="{66B4D2B6-1798-450D-A5BF-ACB60EB131A1}"/>
    <cellStyle name="Итог 12 5" xfId="6890" xr:uid="{00000000-0005-0000-0000-00002B320000}"/>
    <cellStyle name="Итог 12 5 2" xfId="6891" xr:uid="{00000000-0005-0000-0000-00002C320000}"/>
    <cellStyle name="Итог 12 5 2 2" xfId="11036" xr:uid="{00000000-0005-0000-0000-00002D320000}"/>
    <cellStyle name="Итог 12 5 2_APM NE Q4-2024 Intra" xfId="23425" xr:uid="{F55F2B16-5D3C-4AFD-A9C1-09F72671AD87}"/>
    <cellStyle name="Итог 12 5 3" xfId="11035" xr:uid="{00000000-0005-0000-0000-00002E320000}"/>
    <cellStyle name="Итог 12 5_APM NE Q4-2024 Intra" xfId="23424" xr:uid="{9DD68B86-A8AD-4182-BD44-F1AE25A09164}"/>
    <cellStyle name="Итог 12 6" xfId="6892" xr:uid="{00000000-0005-0000-0000-000030320000}"/>
    <cellStyle name="Итог 12 6 2" xfId="6893" xr:uid="{00000000-0005-0000-0000-000031320000}"/>
    <cellStyle name="Итог 12 6 2 2" xfId="11038" xr:uid="{00000000-0005-0000-0000-000032320000}"/>
    <cellStyle name="Итог 12 6 2_APM NE Q4-2024 Intra" xfId="23427" xr:uid="{D38CCB6A-3C64-4626-8B7A-F85BFCF783A5}"/>
    <cellStyle name="Итог 12 6 3" xfId="11037" xr:uid="{00000000-0005-0000-0000-000033320000}"/>
    <cellStyle name="Итог 12 6_APM NE Q4-2024 Intra" xfId="23426" xr:uid="{A451B679-B7B0-4522-BAFC-31D486E77E3D}"/>
    <cellStyle name="Итог 12 7" xfId="6894" xr:uid="{00000000-0005-0000-0000-000035320000}"/>
    <cellStyle name="Итог 12 7 2" xfId="11039" xr:uid="{00000000-0005-0000-0000-000036320000}"/>
    <cellStyle name="Итог 12 7_APM NE Q4-2024 Intra" xfId="23428" xr:uid="{90B7C5B5-CBC0-42B3-96DB-0080CB51356D}"/>
    <cellStyle name="Итог 12 8" xfId="11016" xr:uid="{00000000-0005-0000-0000-000037320000}"/>
    <cellStyle name="Итог 12_APM NE Q4-2024 Intra" xfId="23405" xr:uid="{B727A449-ACC3-44BA-B079-10F8DEC9A6C3}"/>
    <cellStyle name="Итог 13" xfId="6895" xr:uid="{00000000-0005-0000-0000-000039320000}"/>
    <cellStyle name="Итог 13 2" xfId="6896" xr:uid="{00000000-0005-0000-0000-00003A320000}"/>
    <cellStyle name="Итог 13 2 2" xfId="6897" xr:uid="{00000000-0005-0000-0000-00003B320000}"/>
    <cellStyle name="Итог 13 2 2 2" xfId="6898" xr:uid="{00000000-0005-0000-0000-00003C320000}"/>
    <cellStyle name="Итог 13 2 2 2 2" xfId="11043" xr:uid="{00000000-0005-0000-0000-00003D320000}"/>
    <cellStyle name="Итог 13 2 2 2_APM NE Q4-2024 Intra" xfId="23432" xr:uid="{C1780623-64C1-412A-840A-7824E2BB4766}"/>
    <cellStyle name="Итог 13 2 2 3" xfId="11042" xr:uid="{00000000-0005-0000-0000-00003E320000}"/>
    <cellStyle name="Итог 13 2 2_APM NE Q4-2024 Intra" xfId="23431" xr:uid="{314F6C04-5356-4D0F-99B2-89E3BA38F8FB}"/>
    <cellStyle name="Итог 13 2 3" xfId="6899" xr:uid="{00000000-0005-0000-0000-000040320000}"/>
    <cellStyle name="Итог 13 2 3 2" xfId="6900" xr:uid="{00000000-0005-0000-0000-000041320000}"/>
    <cellStyle name="Итог 13 2 3 2 2" xfId="11045" xr:uid="{00000000-0005-0000-0000-000042320000}"/>
    <cellStyle name="Итог 13 2 3 2_APM NE Q4-2024 Intra" xfId="23434" xr:uid="{E345B0F5-9578-4D27-B209-59DEBA503713}"/>
    <cellStyle name="Итог 13 2 3 3" xfId="11044" xr:uid="{00000000-0005-0000-0000-000043320000}"/>
    <cellStyle name="Итог 13 2 3_APM NE Q4-2024 Intra" xfId="23433" xr:uid="{23131F2E-6A3A-4911-8867-84F401A7E8B9}"/>
    <cellStyle name="Итог 13 2 4" xfId="6901" xr:uid="{00000000-0005-0000-0000-000045320000}"/>
    <cellStyle name="Итог 13 2 4 2" xfId="11046" xr:uid="{00000000-0005-0000-0000-000046320000}"/>
    <cellStyle name="Итог 13 2 4_APM NE Q4-2024 Intra" xfId="23435" xr:uid="{E15541EB-3B00-47D4-9140-0EC074E42627}"/>
    <cellStyle name="Итог 13 2 5" xfId="11041" xr:uid="{00000000-0005-0000-0000-000047320000}"/>
    <cellStyle name="Итог 13 2_APM NE Q4-2024 Intra" xfId="23430" xr:uid="{AF2D2011-88FE-4B39-9458-554A9CBA8259}"/>
    <cellStyle name="Итог 13 3" xfId="6902" xr:uid="{00000000-0005-0000-0000-000049320000}"/>
    <cellStyle name="Итог 13 3 2" xfId="6903" xr:uid="{00000000-0005-0000-0000-00004A320000}"/>
    <cellStyle name="Итог 13 3 2 2" xfId="6904" xr:uid="{00000000-0005-0000-0000-00004B320000}"/>
    <cellStyle name="Итог 13 3 2 2 2" xfId="11049" xr:uid="{00000000-0005-0000-0000-00004C320000}"/>
    <cellStyle name="Итог 13 3 2 2_APM NE Q4-2024 Intra" xfId="23438" xr:uid="{84F9DE78-982A-424D-8F54-6B9A602E656A}"/>
    <cellStyle name="Итог 13 3 2 3" xfId="11048" xr:uid="{00000000-0005-0000-0000-00004D320000}"/>
    <cellStyle name="Итог 13 3 2_APM NE Q4-2024 Intra" xfId="23437" xr:uid="{335194B1-C3B5-4BE2-8882-5369A84AE197}"/>
    <cellStyle name="Итог 13 3 3" xfId="6905" xr:uid="{00000000-0005-0000-0000-00004F320000}"/>
    <cellStyle name="Итог 13 3 3 2" xfId="6906" xr:uid="{00000000-0005-0000-0000-000050320000}"/>
    <cellStyle name="Итог 13 3 3 2 2" xfId="11051" xr:uid="{00000000-0005-0000-0000-000051320000}"/>
    <cellStyle name="Итог 13 3 3 2_APM NE Q4-2024 Intra" xfId="23440" xr:uid="{74AEBE18-E3AB-4885-A731-A593A2E5FA24}"/>
    <cellStyle name="Итог 13 3 3 3" xfId="11050" xr:uid="{00000000-0005-0000-0000-000052320000}"/>
    <cellStyle name="Итог 13 3 3_APM NE Q4-2024 Intra" xfId="23439" xr:uid="{278EFAF7-B554-4201-95EB-D0976A3AC7D3}"/>
    <cellStyle name="Итог 13 3 4" xfId="6907" xr:uid="{00000000-0005-0000-0000-000054320000}"/>
    <cellStyle name="Итог 13 3 4 2" xfId="11052" xr:uid="{00000000-0005-0000-0000-000055320000}"/>
    <cellStyle name="Итог 13 3 4_APM NE Q4-2024 Intra" xfId="23441" xr:uid="{A9979246-DC69-4FC5-B35A-279B9F39B9CA}"/>
    <cellStyle name="Итог 13 3 5" xfId="11047" xr:uid="{00000000-0005-0000-0000-000056320000}"/>
    <cellStyle name="Итог 13 3_APM NE Q4-2024 Intra" xfId="23436" xr:uid="{3C7DAD9C-D77B-4085-9B5D-20D7F98C995A}"/>
    <cellStyle name="Итог 13 4" xfId="6908" xr:uid="{00000000-0005-0000-0000-000058320000}"/>
    <cellStyle name="Итог 13 4 2" xfId="6909" xr:uid="{00000000-0005-0000-0000-000059320000}"/>
    <cellStyle name="Итог 13 4 2 2" xfId="6910" xr:uid="{00000000-0005-0000-0000-00005A320000}"/>
    <cellStyle name="Итог 13 4 2 2 2" xfId="11055" xr:uid="{00000000-0005-0000-0000-00005B320000}"/>
    <cellStyle name="Итог 13 4 2 2_APM NE Q4-2024 Intra" xfId="23444" xr:uid="{4B4A7DB0-373C-46AB-81F0-A56CC4A6E82B}"/>
    <cellStyle name="Итог 13 4 2 3" xfId="11054" xr:uid="{00000000-0005-0000-0000-00005C320000}"/>
    <cellStyle name="Итог 13 4 2_APM NE Q4-2024 Intra" xfId="23443" xr:uid="{501033C9-C727-4410-A30A-D3362233CCA7}"/>
    <cellStyle name="Итог 13 4 3" xfId="6911" xr:uid="{00000000-0005-0000-0000-00005E320000}"/>
    <cellStyle name="Итог 13 4 3 2" xfId="6912" xr:uid="{00000000-0005-0000-0000-00005F320000}"/>
    <cellStyle name="Итог 13 4 3 2 2" xfId="11057" xr:uid="{00000000-0005-0000-0000-000060320000}"/>
    <cellStyle name="Итог 13 4 3 2_APM NE Q4-2024 Intra" xfId="23446" xr:uid="{2C528D35-721F-41EA-A46B-322E2F4F9864}"/>
    <cellStyle name="Итог 13 4 3 3" xfId="11056" xr:uid="{00000000-0005-0000-0000-000061320000}"/>
    <cellStyle name="Итог 13 4 3_APM NE Q4-2024 Intra" xfId="23445" xr:uid="{B5B9D16A-E909-489E-9943-99F19DF7BF37}"/>
    <cellStyle name="Итог 13 4 4" xfId="6913" xr:uid="{00000000-0005-0000-0000-000063320000}"/>
    <cellStyle name="Итог 13 4 4 2" xfId="11058" xr:uid="{00000000-0005-0000-0000-000064320000}"/>
    <cellStyle name="Итог 13 4 4_APM NE Q4-2024 Intra" xfId="23447" xr:uid="{5511AF05-384F-44AE-96A5-4686C4F05718}"/>
    <cellStyle name="Итог 13 4 5" xfId="11053" xr:uid="{00000000-0005-0000-0000-000065320000}"/>
    <cellStyle name="Итог 13 4_APM NE Q4-2024 Intra" xfId="23442" xr:uid="{EDC380AF-2331-49B1-A37E-5EBA06DA61D8}"/>
    <cellStyle name="Итог 13 5" xfId="6914" xr:uid="{00000000-0005-0000-0000-000067320000}"/>
    <cellStyle name="Итог 13 5 2" xfId="6915" xr:uid="{00000000-0005-0000-0000-000068320000}"/>
    <cellStyle name="Итог 13 5 2 2" xfId="11060" xr:uid="{00000000-0005-0000-0000-000069320000}"/>
    <cellStyle name="Итог 13 5 2_APM NE Q4-2024 Intra" xfId="23449" xr:uid="{5BA2412D-F2EC-41CA-940E-476A0AE8F7C4}"/>
    <cellStyle name="Итог 13 5 3" xfId="11059" xr:uid="{00000000-0005-0000-0000-00006A320000}"/>
    <cellStyle name="Итог 13 5_APM NE Q4-2024 Intra" xfId="23448" xr:uid="{ADF8B24E-C8EC-4E17-97B5-CBC3C65CDDBE}"/>
    <cellStyle name="Итог 13 6" xfId="6916" xr:uid="{00000000-0005-0000-0000-00006C320000}"/>
    <cellStyle name="Итог 13 6 2" xfId="6917" xr:uid="{00000000-0005-0000-0000-00006D320000}"/>
    <cellStyle name="Итог 13 6 2 2" xfId="11062" xr:uid="{00000000-0005-0000-0000-00006E320000}"/>
    <cellStyle name="Итог 13 6 2_APM NE Q4-2024 Intra" xfId="23451" xr:uid="{AF89A4A7-D4ED-4225-9086-3C9C66C7FDF3}"/>
    <cellStyle name="Итог 13 6 3" xfId="11061" xr:uid="{00000000-0005-0000-0000-00006F320000}"/>
    <cellStyle name="Итог 13 6_APM NE Q4-2024 Intra" xfId="23450" xr:uid="{74A7CC87-98F0-43C0-A733-7E0C2BB88532}"/>
    <cellStyle name="Итог 13 7" xfId="6918" xr:uid="{00000000-0005-0000-0000-000071320000}"/>
    <cellStyle name="Итог 13 7 2" xfId="11063" xr:uid="{00000000-0005-0000-0000-000072320000}"/>
    <cellStyle name="Итог 13 7_APM NE Q4-2024 Intra" xfId="23452" xr:uid="{0D464AA7-E266-4C6A-AD1F-EA584162A6D0}"/>
    <cellStyle name="Итог 13 8" xfId="11040" xr:uid="{00000000-0005-0000-0000-000073320000}"/>
    <cellStyle name="Итог 13_APM NE Q4-2024 Intra" xfId="23429" xr:uid="{9BAEF430-CCA2-49D2-8DE1-FAE6882A792B}"/>
    <cellStyle name="Итог 14" xfId="6919" xr:uid="{00000000-0005-0000-0000-000075320000}"/>
    <cellStyle name="Итог 14 2" xfId="6920" xr:uid="{00000000-0005-0000-0000-000076320000}"/>
    <cellStyle name="Итог 14 2 2" xfId="6921" xr:uid="{00000000-0005-0000-0000-000077320000}"/>
    <cellStyle name="Итог 14 2 2 2" xfId="6922" xr:uid="{00000000-0005-0000-0000-000078320000}"/>
    <cellStyle name="Итог 14 2 2 2 2" xfId="11067" xr:uid="{00000000-0005-0000-0000-000079320000}"/>
    <cellStyle name="Итог 14 2 2 2_APM NE Q4-2024 Intra" xfId="23456" xr:uid="{95FDAD86-3894-42D0-819F-F7142ABA2E56}"/>
    <cellStyle name="Итог 14 2 2 3" xfId="11066" xr:uid="{00000000-0005-0000-0000-00007A320000}"/>
    <cellStyle name="Итог 14 2 2_APM NE Q4-2024 Intra" xfId="23455" xr:uid="{D1E8EECA-A5E9-4B9B-AB5B-748A8CBA56DB}"/>
    <cellStyle name="Итог 14 2 3" xfId="6923" xr:uid="{00000000-0005-0000-0000-00007C320000}"/>
    <cellStyle name="Итог 14 2 3 2" xfId="6924" xr:uid="{00000000-0005-0000-0000-00007D320000}"/>
    <cellStyle name="Итог 14 2 3 2 2" xfId="11069" xr:uid="{00000000-0005-0000-0000-00007E320000}"/>
    <cellStyle name="Итог 14 2 3 2_APM NE Q4-2024 Intra" xfId="23458" xr:uid="{9A5DD687-673D-4DA5-AAB3-81053961ED10}"/>
    <cellStyle name="Итог 14 2 3 3" xfId="11068" xr:uid="{00000000-0005-0000-0000-00007F320000}"/>
    <cellStyle name="Итог 14 2 3_APM NE Q4-2024 Intra" xfId="23457" xr:uid="{80E8CF10-EDB5-49FF-839D-D30337906ABB}"/>
    <cellStyle name="Итог 14 2 4" xfId="6925" xr:uid="{00000000-0005-0000-0000-000081320000}"/>
    <cellStyle name="Итог 14 2 4 2" xfId="11070" xr:uid="{00000000-0005-0000-0000-000082320000}"/>
    <cellStyle name="Итог 14 2 4_APM NE Q4-2024 Intra" xfId="23459" xr:uid="{8679B1DC-1076-476D-9200-5323E8400183}"/>
    <cellStyle name="Итог 14 2 5" xfId="11065" xr:uid="{00000000-0005-0000-0000-000083320000}"/>
    <cellStyle name="Итог 14 2_APM NE Q4-2024 Intra" xfId="23454" xr:uid="{4C2B11D8-6C9D-4A8A-98BC-A4A423D227D6}"/>
    <cellStyle name="Итог 14 3" xfId="6926" xr:uid="{00000000-0005-0000-0000-000085320000}"/>
    <cellStyle name="Итог 14 3 2" xfId="6927" xr:uid="{00000000-0005-0000-0000-000086320000}"/>
    <cellStyle name="Итог 14 3 2 2" xfId="6928" xr:uid="{00000000-0005-0000-0000-000087320000}"/>
    <cellStyle name="Итог 14 3 2 2 2" xfId="11073" xr:uid="{00000000-0005-0000-0000-000088320000}"/>
    <cellStyle name="Итог 14 3 2 2_APM NE Q4-2024 Intra" xfId="23462" xr:uid="{45FCC5B5-445D-4948-A92E-52FFBB3C4CC6}"/>
    <cellStyle name="Итог 14 3 2 3" xfId="11072" xr:uid="{00000000-0005-0000-0000-000089320000}"/>
    <cellStyle name="Итог 14 3 2_APM NE Q4-2024 Intra" xfId="23461" xr:uid="{E195E43D-8A63-4AA0-AE44-1E0CFFA8A363}"/>
    <cellStyle name="Итог 14 3 3" xfId="6929" xr:uid="{00000000-0005-0000-0000-00008B320000}"/>
    <cellStyle name="Итог 14 3 3 2" xfId="6930" xr:uid="{00000000-0005-0000-0000-00008C320000}"/>
    <cellStyle name="Итог 14 3 3 2 2" xfId="11075" xr:uid="{00000000-0005-0000-0000-00008D320000}"/>
    <cellStyle name="Итог 14 3 3 2_APM NE Q4-2024 Intra" xfId="23464" xr:uid="{200E4B83-B288-4F93-BAA4-F86CF5E948DB}"/>
    <cellStyle name="Итог 14 3 3 3" xfId="11074" xr:uid="{00000000-0005-0000-0000-00008E320000}"/>
    <cellStyle name="Итог 14 3 3_APM NE Q4-2024 Intra" xfId="23463" xr:uid="{D340230C-604D-4588-B281-572DEF720627}"/>
    <cellStyle name="Итог 14 3 4" xfId="6931" xr:uid="{00000000-0005-0000-0000-000090320000}"/>
    <cellStyle name="Итог 14 3 4 2" xfId="11076" xr:uid="{00000000-0005-0000-0000-000091320000}"/>
    <cellStyle name="Итог 14 3 4_APM NE Q4-2024 Intra" xfId="23465" xr:uid="{396A5CF7-2E29-43B1-9FAF-A44FD4FEE48E}"/>
    <cellStyle name="Итог 14 3 5" xfId="11071" xr:uid="{00000000-0005-0000-0000-000092320000}"/>
    <cellStyle name="Итог 14 3_APM NE Q4-2024 Intra" xfId="23460" xr:uid="{550E90EA-285F-4CEB-BF99-BC391B3F6738}"/>
    <cellStyle name="Итог 14 4" xfId="6932" xr:uid="{00000000-0005-0000-0000-000094320000}"/>
    <cellStyle name="Итог 14 4 2" xfId="6933" xr:uid="{00000000-0005-0000-0000-000095320000}"/>
    <cellStyle name="Итог 14 4 2 2" xfId="6934" xr:uid="{00000000-0005-0000-0000-000096320000}"/>
    <cellStyle name="Итог 14 4 2 2 2" xfId="11079" xr:uid="{00000000-0005-0000-0000-000097320000}"/>
    <cellStyle name="Итог 14 4 2 2_APM NE Q4-2024 Intra" xfId="23468" xr:uid="{D3617CC6-FF13-4A91-B8E0-F5F5A4FED3D0}"/>
    <cellStyle name="Итог 14 4 2 3" xfId="11078" xr:uid="{00000000-0005-0000-0000-000098320000}"/>
    <cellStyle name="Итог 14 4 2_APM NE Q4-2024 Intra" xfId="23467" xr:uid="{C2DDC909-3202-4279-B25F-AA2ABFBFFA04}"/>
    <cellStyle name="Итог 14 4 3" xfId="6935" xr:uid="{00000000-0005-0000-0000-00009A320000}"/>
    <cellStyle name="Итог 14 4 3 2" xfId="6936" xr:uid="{00000000-0005-0000-0000-00009B320000}"/>
    <cellStyle name="Итог 14 4 3 2 2" xfId="11081" xr:uid="{00000000-0005-0000-0000-00009C320000}"/>
    <cellStyle name="Итог 14 4 3 2_APM NE Q4-2024 Intra" xfId="23470" xr:uid="{F3A2DF80-B82B-4B0D-B6F4-3AABBE2E46B6}"/>
    <cellStyle name="Итог 14 4 3 3" xfId="11080" xr:uid="{00000000-0005-0000-0000-00009D320000}"/>
    <cellStyle name="Итог 14 4 3_APM NE Q4-2024 Intra" xfId="23469" xr:uid="{220067C7-75A2-423C-BEEC-038240649184}"/>
    <cellStyle name="Итог 14 4 4" xfId="6937" xr:uid="{00000000-0005-0000-0000-00009F320000}"/>
    <cellStyle name="Итог 14 4 4 2" xfId="11082" xr:uid="{00000000-0005-0000-0000-0000A0320000}"/>
    <cellStyle name="Итог 14 4 4_APM NE Q4-2024 Intra" xfId="23471" xr:uid="{E6103189-180B-4127-AB44-CA762AFEF161}"/>
    <cellStyle name="Итог 14 4 5" xfId="11077" xr:uid="{00000000-0005-0000-0000-0000A1320000}"/>
    <cellStyle name="Итог 14 4_APM NE Q4-2024 Intra" xfId="23466" xr:uid="{55973364-3A54-4D52-B950-85FFCFB8CEF2}"/>
    <cellStyle name="Итог 14 5" xfId="6938" xr:uid="{00000000-0005-0000-0000-0000A3320000}"/>
    <cellStyle name="Итог 14 5 2" xfId="6939" xr:uid="{00000000-0005-0000-0000-0000A4320000}"/>
    <cellStyle name="Итог 14 5 2 2" xfId="11084" xr:uid="{00000000-0005-0000-0000-0000A5320000}"/>
    <cellStyle name="Итог 14 5 2_APM NE Q4-2024 Intra" xfId="23473" xr:uid="{3EFE7D93-1E3D-4FB8-8929-531623E25B50}"/>
    <cellStyle name="Итог 14 5 3" xfId="11083" xr:uid="{00000000-0005-0000-0000-0000A6320000}"/>
    <cellStyle name="Итог 14 5_APM NE Q4-2024 Intra" xfId="23472" xr:uid="{92E09059-0FB9-4A46-8EF4-526128CAEAFF}"/>
    <cellStyle name="Итог 14 6" xfId="6940" xr:uid="{00000000-0005-0000-0000-0000A8320000}"/>
    <cellStyle name="Итог 14 6 2" xfId="6941" xr:uid="{00000000-0005-0000-0000-0000A9320000}"/>
    <cellStyle name="Итог 14 6 2 2" xfId="11086" xr:uid="{00000000-0005-0000-0000-0000AA320000}"/>
    <cellStyle name="Итог 14 6 2_APM NE Q4-2024 Intra" xfId="23475" xr:uid="{A6A4273D-8123-4392-A7A8-2C400D6A4B30}"/>
    <cellStyle name="Итог 14 6 3" xfId="11085" xr:uid="{00000000-0005-0000-0000-0000AB320000}"/>
    <cellStyle name="Итог 14 6_APM NE Q4-2024 Intra" xfId="23474" xr:uid="{EBE88042-BAF3-4003-88B5-B86FD383C917}"/>
    <cellStyle name="Итог 14 7" xfId="6942" xr:uid="{00000000-0005-0000-0000-0000AD320000}"/>
    <cellStyle name="Итог 14 7 2" xfId="11087" xr:uid="{00000000-0005-0000-0000-0000AE320000}"/>
    <cellStyle name="Итог 14 7_APM NE Q4-2024 Intra" xfId="23476" xr:uid="{55D0878B-FD24-471C-B45C-59D9CD58B6B5}"/>
    <cellStyle name="Итог 14 8" xfId="11064" xr:uid="{00000000-0005-0000-0000-0000AF320000}"/>
    <cellStyle name="Итог 14_APM NE Q4-2024 Intra" xfId="23453" xr:uid="{2AA626C6-DA5E-47A7-8AF4-8576A74D117B}"/>
    <cellStyle name="Итог 15" xfId="6943" xr:uid="{00000000-0005-0000-0000-0000B1320000}"/>
    <cellStyle name="Итог 15 2" xfId="6944" xr:uid="{00000000-0005-0000-0000-0000B2320000}"/>
    <cellStyle name="Итог 15 2 2" xfId="6945" xr:uid="{00000000-0005-0000-0000-0000B3320000}"/>
    <cellStyle name="Итог 15 2 2 2" xfId="11090" xr:uid="{00000000-0005-0000-0000-0000B4320000}"/>
    <cellStyle name="Итог 15 2 2_APM NE Q4-2024 Intra" xfId="23479" xr:uid="{B6A3AC9D-6667-4816-A098-677DB10B39B4}"/>
    <cellStyle name="Итог 15 2 3" xfId="11089" xr:uid="{00000000-0005-0000-0000-0000B5320000}"/>
    <cellStyle name="Итог 15 2_APM NE Q4-2024 Intra" xfId="23478" xr:uid="{F94FDB26-2877-44C0-A7C6-2DE86EFF8C64}"/>
    <cellStyle name="Итог 15 3" xfId="6946" xr:uid="{00000000-0005-0000-0000-0000B7320000}"/>
    <cellStyle name="Итог 15 3 2" xfId="6947" xr:uid="{00000000-0005-0000-0000-0000B8320000}"/>
    <cellStyle name="Итог 15 3 2 2" xfId="11092" xr:uid="{00000000-0005-0000-0000-0000B9320000}"/>
    <cellStyle name="Итог 15 3 2_APM NE Q4-2024 Intra" xfId="23481" xr:uid="{5EF5FB6E-8391-42FF-917B-987E95FD8414}"/>
    <cellStyle name="Итог 15 3 3" xfId="11091" xr:uid="{00000000-0005-0000-0000-0000BA320000}"/>
    <cellStyle name="Итог 15 3_APM NE Q4-2024 Intra" xfId="23480" xr:uid="{346C4FF0-B5BD-468B-A4FC-A5A9E075BDF2}"/>
    <cellStyle name="Итог 15 4" xfId="6948" xr:uid="{00000000-0005-0000-0000-0000BC320000}"/>
    <cellStyle name="Итог 15 4 2" xfId="11093" xr:uid="{00000000-0005-0000-0000-0000BD320000}"/>
    <cellStyle name="Итог 15 4_APM NE Q4-2024 Intra" xfId="23482" xr:uid="{E0B11688-9E82-437D-9885-10BD10DD5E21}"/>
    <cellStyle name="Итог 15 5" xfId="11088" xr:uid="{00000000-0005-0000-0000-0000BE320000}"/>
    <cellStyle name="Итог 15_APM NE Q4-2024 Intra" xfId="23477" xr:uid="{96A42DAC-7681-4191-B5BD-B17DC781EF43}"/>
    <cellStyle name="Итог 16" xfId="6949" xr:uid="{00000000-0005-0000-0000-0000C0320000}"/>
    <cellStyle name="Итог 16 2" xfId="6950" xr:uid="{00000000-0005-0000-0000-0000C1320000}"/>
    <cellStyle name="Итог 16 2 2" xfId="6951" xr:uid="{00000000-0005-0000-0000-0000C2320000}"/>
    <cellStyle name="Итог 16 2 2 2" xfId="11096" xr:uid="{00000000-0005-0000-0000-0000C3320000}"/>
    <cellStyle name="Итог 16 2 2_APM NE Q4-2024 Intra" xfId="23485" xr:uid="{0BFDE1DA-AD6D-47A7-9521-1262BA93C04A}"/>
    <cellStyle name="Итог 16 2 3" xfId="11095" xr:uid="{00000000-0005-0000-0000-0000C4320000}"/>
    <cellStyle name="Итог 16 2_APM NE Q4-2024 Intra" xfId="23484" xr:uid="{78B1ACBD-BF93-4FC8-9906-9A95AA80E150}"/>
    <cellStyle name="Итог 16 3" xfId="6952" xr:uid="{00000000-0005-0000-0000-0000C6320000}"/>
    <cellStyle name="Итог 16 3 2" xfId="6953" xr:uid="{00000000-0005-0000-0000-0000C7320000}"/>
    <cellStyle name="Итог 16 3 2 2" xfId="11098" xr:uid="{00000000-0005-0000-0000-0000C8320000}"/>
    <cellStyle name="Итог 16 3 2_APM NE Q4-2024 Intra" xfId="23487" xr:uid="{F698ABA2-4151-46F6-8CA9-867D81AF0BFC}"/>
    <cellStyle name="Итог 16 3 3" xfId="11097" xr:uid="{00000000-0005-0000-0000-0000C9320000}"/>
    <cellStyle name="Итог 16 3_APM NE Q4-2024 Intra" xfId="23486" xr:uid="{268748A3-61D9-4DF3-9E1C-B4408216B8DC}"/>
    <cellStyle name="Итог 16 4" xfId="6954" xr:uid="{00000000-0005-0000-0000-0000CB320000}"/>
    <cellStyle name="Итог 16 4 2" xfId="11099" xr:uid="{00000000-0005-0000-0000-0000CC320000}"/>
    <cellStyle name="Итог 16 4_APM NE Q4-2024 Intra" xfId="23488" xr:uid="{8D19E8E7-3217-4E70-AE7E-634C176CB7A4}"/>
    <cellStyle name="Итог 16 5" xfId="11094" xr:uid="{00000000-0005-0000-0000-0000CD320000}"/>
    <cellStyle name="Итог 16_APM NE Q4-2024 Intra" xfId="23483" xr:uid="{D2F3AFF3-F059-4E28-BFC1-20506741608B}"/>
    <cellStyle name="Итог 17" xfId="6955" xr:uid="{00000000-0005-0000-0000-0000CF320000}"/>
    <cellStyle name="Итог 17 2" xfId="6956" xr:uid="{00000000-0005-0000-0000-0000D0320000}"/>
    <cellStyle name="Итог 17 2 2" xfId="11101" xr:uid="{00000000-0005-0000-0000-0000D1320000}"/>
    <cellStyle name="Итог 17 2_APM NE Q4-2024 Intra" xfId="23490" xr:uid="{F44EBA1A-3E8B-4413-8BCA-80EBF01893EA}"/>
    <cellStyle name="Итог 17 3" xfId="11100" xr:uid="{00000000-0005-0000-0000-0000D2320000}"/>
    <cellStyle name="Итог 17_APM NE Q4-2024 Intra" xfId="23489" xr:uid="{17536155-5E69-42C9-B504-1C94FE242950}"/>
    <cellStyle name="Итог 18" xfId="6957" xr:uid="{00000000-0005-0000-0000-0000D4320000}"/>
    <cellStyle name="Итог 18 2" xfId="6958" xr:uid="{00000000-0005-0000-0000-0000D5320000}"/>
    <cellStyle name="Итог 18 2 2" xfId="11103" xr:uid="{00000000-0005-0000-0000-0000D6320000}"/>
    <cellStyle name="Итог 18 2_APM NE Q4-2024 Intra" xfId="23492" xr:uid="{46F2D8CE-E92E-482F-9B81-03BD8BEAB55D}"/>
    <cellStyle name="Итог 18 3" xfId="11102" xr:uid="{00000000-0005-0000-0000-0000D7320000}"/>
    <cellStyle name="Итог 18_APM NE Q4-2024 Intra" xfId="23491" xr:uid="{0388817E-1863-407B-BFC3-10FC3ED3B382}"/>
    <cellStyle name="Итог 19" xfId="6959" xr:uid="{00000000-0005-0000-0000-0000D9320000}"/>
    <cellStyle name="Итог 19 2" xfId="11104" xr:uid="{00000000-0005-0000-0000-0000DA320000}"/>
    <cellStyle name="Итог 19_APM NE Q4-2024 Intra" xfId="23493" xr:uid="{A53EB421-B9C7-46C8-BB0E-116896BB8C29}"/>
    <cellStyle name="Итог 2" xfId="6960" xr:uid="{00000000-0005-0000-0000-0000DB320000}"/>
    <cellStyle name="Итог 2 2" xfId="6961" xr:uid="{00000000-0005-0000-0000-0000DC320000}"/>
    <cellStyle name="Итог 2 2 2" xfId="6962" xr:uid="{00000000-0005-0000-0000-0000DD320000}"/>
    <cellStyle name="Итог 2 2 2 2" xfId="6963" xr:uid="{00000000-0005-0000-0000-0000DE320000}"/>
    <cellStyle name="Итог 2 2 2 2 2" xfId="6964" xr:uid="{00000000-0005-0000-0000-0000DF320000}"/>
    <cellStyle name="Итог 2 2 2 2 2 2" xfId="11109" xr:uid="{00000000-0005-0000-0000-0000E0320000}"/>
    <cellStyle name="Итог 2 2 2 2 2_APM NE Q4-2024 Intra" xfId="23498" xr:uid="{B6FED684-BD3F-40C4-B93C-B018E134835E}"/>
    <cellStyle name="Итог 2 2 2 2 3" xfId="11108" xr:uid="{00000000-0005-0000-0000-0000E1320000}"/>
    <cellStyle name="Итог 2 2 2 2_APM NE Q4-2024 Intra" xfId="23497" xr:uid="{4C420F8F-B01A-4D29-9FBD-EDBA56F8DE56}"/>
    <cellStyle name="Итог 2 2 2 3" xfId="6965" xr:uid="{00000000-0005-0000-0000-0000E3320000}"/>
    <cellStyle name="Итог 2 2 2 3 2" xfId="6966" xr:uid="{00000000-0005-0000-0000-0000E4320000}"/>
    <cellStyle name="Итог 2 2 2 3 2 2" xfId="11111" xr:uid="{00000000-0005-0000-0000-0000E5320000}"/>
    <cellStyle name="Итог 2 2 2 3 2_APM NE Q4-2024 Intra" xfId="23500" xr:uid="{5CCB9E69-1509-4675-83FE-019012038BAF}"/>
    <cellStyle name="Итог 2 2 2 3 3" xfId="11110" xr:uid="{00000000-0005-0000-0000-0000E6320000}"/>
    <cellStyle name="Итог 2 2 2 3_APM NE Q4-2024 Intra" xfId="23499" xr:uid="{833A38F8-5EB7-4D87-80A9-4FAE8A76E4E0}"/>
    <cellStyle name="Итог 2 2 2 4" xfId="6967" xr:uid="{00000000-0005-0000-0000-0000E8320000}"/>
    <cellStyle name="Итог 2 2 2 4 2" xfId="11112" xr:uid="{00000000-0005-0000-0000-0000E9320000}"/>
    <cellStyle name="Итог 2 2 2 4_APM NE Q4-2024 Intra" xfId="23501" xr:uid="{9DAA45C2-9FB8-4BC0-90EC-6A2FD8141E57}"/>
    <cellStyle name="Итог 2 2 2 5" xfId="11107" xr:uid="{00000000-0005-0000-0000-0000EA320000}"/>
    <cellStyle name="Итог 2 2 2_APM NE Q4-2024 Intra" xfId="23496" xr:uid="{80CCDA6A-E5D0-4A51-AB84-8293AF1F1C18}"/>
    <cellStyle name="Итог 2 2 3" xfId="6968" xr:uid="{00000000-0005-0000-0000-0000EC320000}"/>
    <cellStyle name="Итог 2 2 3 2" xfId="6969" xr:uid="{00000000-0005-0000-0000-0000ED320000}"/>
    <cellStyle name="Итог 2 2 3 2 2" xfId="6970" xr:uid="{00000000-0005-0000-0000-0000EE320000}"/>
    <cellStyle name="Итог 2 2 3 2 2 2" xfId="11115" xr:uid="{00000000-0005-0000-0000-0000EF320000}"/>
    <cellStyle name="Итог 2 2 3 2 2_APM NE Q4-2024 Intra" xfId="23504" xr:uid="{40AB1AE2-4204-4178-909F-5B4B1587C46B}"/>
    <cellStyle name="Итог 2 2 3 2 3" xfId="11114" xr:uid="{00000000-0005-0000-0000-0000F0320000}"/>
    <cellStyle name="Итог 2 2 3 2_APM NE Q4-2024 Intra" xfId="23503" xr:uid="{D2C75AE3-5635-428B-8CC8-A1BA32BCDFC8}"/>
    <cellStyle name="Итог 2 2 3 3" xfId="6971" xr:uid="{00000000-0005-0000-0000-0000F2320000}"/>
    <cellStyle name="Итог 2 2 3 3 2" xfId="6972" xr:uid="{00000000-0005-0000-0000-0000F3320000}"/>
    <cellStyle name="Итог 2 2 3 3 2 2" xfId="11117" xr:uid="{00000000-0005-0000-0000-0000F4320000}"/>
    <cellStyle name="Итог 2 2 3 3 2_APM NE Q4-2024 Intra" xfId="23506" xr:uid="{ED251FBD-AC60-4FAA-A18E-8D58EFA51110}"/>
    <cellStyle name="Итог 2 2 3 3 3" xfId="11116" xr:uid="{00000000-0005-0000-0000-0000F5320000}"/>
    <cellStyle name="Итог 2 2 3 3_APM NE Q4-2024 Intra" xfId="23505" xr:uid="{D9BF41FA-4ED2-462C-B27D-5A283B1B9B9A}"/>
    <cellStyle name="Итог 2 2 3 4" xfId="6973" xr:uid="{00000000-0005-0000-0000-0000F7320000}"/>
    <cellStyle name="Итог 2 2 3 4 2" xfId="11118" xr:uid="{00000000-0005-0000-0000-0000F8320000}"/>
    <cellStyle name="Итог 2 2 3 4_APM NE Q4-2024 Intra" xfId="23507" xr:uid="{6FCF4C24-A13A-4109-8FBC-86916F0BEDE0}"/>
    <cellStyle name="Итог 2 2 3 5" xfId="11113" xr:uid="{00000000-0005-0000-0000-0000F9320000}"/>
    <cellStyle name="Итог 2 2 3_APM NE Q4-2024 Intra" xfId="23502" xr:uid="{577A56B5-C7BF-429F-85D9-A811523BFA0B}"/>
    <cellStyle name="Итог 2 2 4" xfId="6974" xr:uid="{00000000-0005-0000-0000-0000FB320000}"/>
    <cellStyle name="Итог 2 2 4 2" xfId="6975" xr:uid="{00000000-0005-0000-0000-0000FC320000}"/>
    <cellStyle name="Итог 2 2 4 2 2" xfId="11120" xr:uid="{00000000-0005-0000-0000-0000FD320000}"/>
    <cellStyle name="Итог 2 2 4 2_APM NE Q4-2024 Intra" xfId="23509" xr:uid="{70BEE1BA-B475-4CA3-8770-A6849B78E313}"/>
    <cellStyle name="Итог 2 2 4 3" xfId="11119" xr:uid="{00000000-0005-0000-0000-0000FE320000}"/>
    <cellStyle name="Итог 2 2 4_APM NE Q4-2024 Intra" xfId="23508" xr:uid="{AF2B872F-3B73-4CBE-A1DB-C8C6D3AEDE79}"/>
    <cellStyle name="Итог 2 2 5" xfId="6976" xr:uid="{00000000-0005-0000-0000-000000330000}"/>
    <cellStyle name="Итог 2 2 5 2" xfId="6977" xr:uid="{00000000-0005-0000-0000-000001330000}"/>
    <cellStyle name="Итог 2 2 5 2 2" xfId="11122" xr:uid="{00000000-0005-0000-0000-000002330000}"/>
    <cellStyle name="Итог 2 2 5 2_APM NE Q4-2024 Intra" xfId="23511" xr:uid="{6A20EB62-9044-42C7-AB6F-E1707862B73C}"/>
    <cellStyle name="Итог 2 2 5 3" xfId="11121" xr:uid="{00000000-0005-0000-0000-000003330000}"/>
    <cellStyle name="Итог 2 2 5_APM NE Q4-2024 Intra" xfId="23510" xr:uid="{53D3495A-DBD3-4686-9DAB-73CDE85A1AF8}"/>
    <cellStyle name="Итог 2 2 6" xfId="6978" xr:uid="{00000000-0005-0000-0000-000005330000}"/>
    <cellStyle name="Итог 2 2 6 2" xfId="11123" xr:uid="{00000000-0005-0000-0000-000006330000}"/>
    <cellStyle name="Итог 2 2 6_APM NE Q4-2024 Intra" xfId="23512" xr:uid="{99D067CD-4EB9-4769-AACB-E35A6EEDEA3F}"/>
    <cellStyle name="Итог 2 2 7" xfId="11106" xr:uid="{00000000-0005-0000-0000-000007330000}"/>
    <cellStyle name="Итог 2 2_APM NE Q4-2024 Intra" xfId="23495" xr:uid="{95440BAC-5204-40C6-A708-320D20CE3B62}"/>
    <cellStyle name="Итог 2 3" xfId="6979" xr:uid="{00000000-0005-0000-0000-000009330000}"/>
    <cellStyle name="Итог 2 3 2" xfId="6980" xr:uid="{00000000-0005-0000-0000-00000A330000}"/>
    <cellStyle name="Итог 2 3 2 2" xfId="6981" xr:uid="{00000000-0005-0000-0000-00000B330000}"/>
    <cellStyle name="Итог 2 3 2 2 2" xfId="11126" xr:uid="{00000000-0005-0000-0000-00000C330000}"/>
    <cellStyle name="Итог 2 3 2 2_APM NE Q4-2024 Intra" xfId="23515" xr:uid="{24FA9040-2997-48AA-8FA2-DACF49C4B369}"/>
    <cellStyle name="Итог 2 3 2 3" xfId="11125" xr:uid="{00000000-0005-0000-0000-00000D330000}"/>
    <cellStyle name="Итог 2 3 2_APM NE Q4-2024 Intra" xfId="23514" xr:uid="{E2E51277-CEF1-4223-81BB-D6636F732B43}"/>
    <cellStyle name="Итог 2 3 3" xfId="6982" xr:uid="{00000000-0005-0000-0000-00000F330000}"/>
    <cellStyle name="Итог 2 3 3 2" xfId="6983" xr:uid="{00000000-0005-0000-0000-000010330000}"/>
    <cellStyle name="Итог 2 3 3 2 2" xfId="11128" xr:uid="{00000000-0005-0000-0000-000011330000}"/>
    <cellStyle name="Итог 2 3 3 2_APM NE Q4-2024 Intra" xfId="23517" xr:uid="{978E655E-6F38-4782-B321-39043CA5371B}"/>
    <cellStyle name="Итог 2 3 3 3" xfId="11127" xr:uid="{00000000-0005-0000-0000-000012330000}"/>
    <cellStyle name="Итог 2 3 3_APM NE Q4-2024 Intra" xfId="23516" xr:uid="{AED720E2-5B87-45F0-9562-513DBC14775B}"/>
    <cellStyle name="Итог 2 3 4" xfId="6984" xr:uid="{00000000-0005-0000-0000-000014330000}"/>
    <cellStyle name="Итог 2 3 4 2" xfId="11129" xr:uid="{00000000-0005-0000-0000-000015330000}"/>
    <cellStyle name="Итог 2 3 4_APM NE Q4-2024 Intra" xfId="23518" xr:uid="{EBF45ADB-D3E9-4C71-90E3-4E6128652EF0}"/>
    <cellStyle name="Итог 2 3 5" xfId="11124" xr:uid="{00000000-0005-0000-0000-000016330000}"/>
    <cellStyle name="Итог 2 3_APM NE Q4-2024 Intra" xfId="23513" xr:uid="{3A4A1F62-3098-41E3-985F-272C9443CC27}"/>
    <cellStyle name="Итог 2 4" xfId="6985" xr:uid="{00000000-0005-0000-0000-000018330000}"/>
    <cellStyle name="Итог 2 4 2" xfId="6986" xr:uid="{00000000-0005-0000-0000-000019330000}"/>
    <cellStyle name="Итог 2 4 2 2" xfId="6987" xr:uid="{00000000-0005-0000-0000-00001A330000}"/>
    <cellStyle name="Итог 2 4 2 2 2" xfId="11132" xr:uid="{00000000-0005-0000-0000-00001B330000}"/>
    <cellStyle name="Итог 2 4 2 2_APM NE Q4-2024 Intra" xfId="23521" xr:uid="{E07E1567-1458-4437-8315-3BC2B942892B}"/>
    <cellStyle name="Итог 2 4 2 3" xfId="11131" xr:uid="{00000000-0005-0000-0000-00001C330000}"/>
    <cellStyle name="Итог 2 4 2_APM NE Q4-2024 Intra" xfId="23520" xr:uid="{DCC9B8AA-2711-470A-8536-7C0CF7B0F4AD}"/>
    <cellStyle name="Итог 2 4 3" xfId="6988" xr:uid="{00000000-0005-0000-0000-00001E330000}"/>
    <cellStyle name="Итог 2 4 3 2" xfId="6989" xr:uid="{00000000-0005-0000-0000-00001F330000}"/>
    <cellStyle name="Итог 2 4 3 2 2" xfId="11134" xr:uid="{00000000-0005-0000-0000-000020330000}"/>
    <cellStyle name="Итог 2 4 3 2_APM NE Q4-2024 Intra" xfId="23523" xr:uid="{841F3FF4-BE31-4B9C-89FF-688B4BBA3665}"/>
    <cellStyle name="Итог 2 4 3 3" xfId="11133" xr:uid="{00000000-0005-0000-0000-000021330000}"/>
    <cellStyle name="Итог 2 4 3_APM NE Q4-2024 Intra" xfId="23522" xr:uid="{1B7AF307-FCD3-49E3-AEE9-B7DC1C733976}"/>
    <cellStyle name="Итог 2 4 4" xfId="6990" xr:uid="{00000000-0005-0000-0000-000023330000}"/>
    <cellStyle name="Итог 2 4 4 2" xfId="11135" xr:uid="{00000000-0005-0000-0000-000024330000}"/>
    <cellStyle name="Итог 2 4 4_APM NE Q4-2024 Intra" xfId="23524" xr:uid="{25779E5F-64A0-41B7-A160-714D16089FE1}"/>
    <cellStyle name="Итог 2 4 5" xfId="11130" xr:uid="{00000000-0005-0000-0000-000025330000}"/>
    <cellStyle name="Итог 2 4_APM NE Q4-2024 Intra" xfId="23519" xr:uid="{91AD69CA-358A-49F4-8A11-93891059299D}"/>
    <cellStyle name="Итог 2 5" xfId="6991" xr:uid="{00000000-0005-0000-0000-000027330000}"/>
    <cellStyle name="Итог 2 5 2" xfId="6992" xr:uid="{00000000-0005-0000-0000-000028330000}"/>
    <cellStyle name="Итог 2 5 2 2" xfId="11137" xr:uid="{00000000-0005-0000-0000-000029330000}"/>
    <cellStyle name="Итог 2 5 2_APM NE Q4-2024 Intra" xfId="23526" xr:uid="{C8C80225-D39F-48BD-B3F3-E3CEFE4F9882}"/>
    <cellStyle name="Итог 2 5 3" xfId="11136" xr:uid="{00000000-0005-0000-0000-00002A330000}"/>
    <cellStyle name="Итог 2 5_APM NE Q4-2024 Intra" xfId="23525" xr:uid="{1F0A0C10-6668-4591-A25B-933DC503EC6D}"/>
    <cellStyle name="Итог 2 6" xfId="6993" xr:uid="{00000000-0005-0000-0000-00002C330000}"/>
    <cellStyle name="Итог 2 6 2" xfId="6994" xr:uid="{00000000-0005-0000-0000-00002D330000}"/>
    <cellStyle name="Итог 2 6 2 2" xfId="11139" xr:uid="{00000000-0005-0000-0000-00002E330000}"/>
    <cellStyle name="Итог 2 6 2_APM NE Q4-2024 Intra" xfId="23528" xr:uid="{A7365A00-8CD3-4374-886C-FFC53E2DCE75}"/>
    <cellStyle name="Итог 2 6 3" xfId="11138" xr:uid="{00000000-0005-0000-0000-00002F330000}"/>
    <cellStyle name="Итог 2 6_APM NE Q4-2024 Intra" xfId="23527" xr:uid="{FE9D5760-BA0A-4E2E-826B-D3ED39FD4537}"/>
    <cellStyle name="Итог 2 7" xfId="6995" xr:uid="{00000000-0005-0000-0000-000031330000}"/>
    <cellStyle name="Итог 2 7 2" xfId="11140" xr:uid="{00000000-0005-0000-0000-000032330000}"/>
    <cellStyle name="Итог 2 7_APM NE Q4-2024 Intra" xfId="23529" xr:uid="{C190E06F-4C78-40AD-AEF4-EDADE108DF90}"/>
    <cellStyle name="Итог 2 8" xfId="11105" xr:uid="{00000000-0005-0000-0000-000033330000}"/>
    <cellStyle name="Итог 2_APM NE Q4-2024 Intra" xfId="23494" xr:uid="{910B9367-0A09-4EEF-8963-41EC4E27D8DB}"/>
    <cellStyle name="Итог 20" xfId="10967" xr:uid="{00000000-0005-0000-0000-000035330000}"/>
    <cellStyle name="Итог 3" xfId="6996" xr:uid="{00000000-0005-0000-0000-000036330000}"/>
    <cellStyle name="Итог 3 2" xfId="6997" xr:uid="{00000000-0005-0000-0000-000037330000}"/>
    <cellStyle name="Итог 3 2 2" xfId="6998" xr:uid="{00000000-0005-0000-0000-000038330000}"/>
    <cellStyle name="Итог 3 2 2 2" xfId="6999" xr:uid="{00000000-0005-0000-0000-000039330000}"/>
    <cellStyle name="Итог 3 2 2 2 2" xfId="11144" xr:uid="{00000000-0005-0000-0000-00003A330000}"/>
    <cellStyle name="Итог 3 2 2 2_APM NE Q4-2024 Intra" xfId="23533" xr:uid="{8AA02A9C-C3C7-48FA-BFA0-BADB8CAA5017}"/>
    <cellStyle name="Итог 3 2 2 3" xfId="11143" xr:uid="{00000000-0005-0000-0000-00003B330000}"/>
    <cellStyle name="Итог 3 2 2_APM NE Q4-2024 Intra" xfId="23532" xr:uid="{9E8B360D-E1E9-45AB-B2CF-9C8343FEDA15}"/>
    <cellStyle name="Итог 3 2 3" xfId="7000" xr:uid="{00000000-0005-0000-0000-00003D330000}"/>
    <cellStyle name="Итог 3 2 3 2" xfId="7001" xr:uid="{00000000-0005-0000-0000-00003E330000}"/>
    <cellStyle name="Итог 3 2 3 2 2" xfId="11146" xr:uid="{00000000-0005-0000-0000-00003F330000}"/>
    <cellStyle name="Итог 3 2 3 2_APM NE Q4-2024 Intra" xfId="23535" xr:uid="{86044F4F-0928-4021-8A47-B7D6885766E2}"/>
    <cellStyle name="Итог 3 2 3 3" xfId="11145" xr:uid="{00000000-0005-0000-0000-000040330000}"/>
    <cellStyle name="Итог 3 2 3_APM NE Q4-2024 Intra" xfId="23534" xr:uid="{B2C17D59-42FF-45C0-9519-E103A6902996}"/>
    <cellStyle name="Итог 3 2 4" xfId="7002" xr:uid="{00000000-0005-0000-0000-000042330000}"/>
    <cellStyle name="Итог 3 2 4 2" xfId="11147" xr:uid="{00000000-0005-0000-0000-000043330000}"/>
    <cellStyle name="Итог 3 2 4_APM NE Q4-2024 Intra" xfId="23536" xr:uid="{D9D55C39-4F43-4766-AA00-EA67F22BECA9}"/>
    <cellStyle name="Итог 3 2 5" xfId="11142" xr:uid="{00000000-0005-0000-0000-000044330000}"/>
    <cellStyle name="Итог 3 2_APM NE Q4-2024 Intra" xfId="23531" xr:uid="{4748F8D0-4404-48C9-97AA-13B8C41B6180}"/>
    <cellStyle name="Итог 3 3" xfId="7003" xr:uid="{00000000-0005-0000-0000-000046330000}"/>
    <cellStyle name="Итог 3 3 2" xfId="7004" xr:uid="{00000000-0005-0000-0000-000047330000}"/>
    <cellStyle name="Итог 3 3 2 2" xfId="7005" xr:uid="{00000000-0005-0000-0000-000048330000}"/>
    <cellStyle name="Итог 3 3 2 2 2" xfId="11150" xr:uid="{00000000-0005-0000-0000-000049330000}"/>
    <cellStyle name="Итог 3 3 2 2_APM NE Q4-2024 Intra" xfId="23539" xr:uid="{8B6376ED-87B8-429F-8A8A-EED64E11C69F}"/>
    <cellStyle name="Итог 3 3 2 3" xfId="11149" xr:uid="{00000000-0005-0000-0000-00004A330000}"/>
    <cellStyle name="Итог 3 3 2_APM NE Q4-2024 Intra" xfId="23538" xr:uid="{FD0C6AA1-9F9E-4C6B-BA38-A2D416A52434}"/>
    <cellStyle name="Итог 3 3 3" xfId="7006" xr:uid="{00000000-0005-0000-0000-00004C330000}"/>
    <cellStyle name="Итог 3 3 3 2" xfId="7007" xr:uid="{00000000-0005-0000-0000-00004D330000}"/>
    <cellStyle name="Итог 3 3 3 2 2" xfId="11152" xr:uid="{00000000-0005-0000-0000-00004E330000}"/>
    <cellStyle name="Итог 3 3 3 2_APM NE Q4-2024 Intra" xfId="23541" xr:uid="{39F494F6-F9F5-4EDA-9B2B-043A82AD4E44}"/>
    <cellStyle name="Итог 3 3 3 3" xfId="11151" xr:uid="{00000000-0005-0000-0000-00004F330000}"/>
    <cellStyle name="Итог 3 3 3_APM NE Q4-2024 Intra" xfId="23540" xr:uid="{26EF9AEF-725D-42BC-A1A6-3AFBFC47F0D7}"/>
    <cellStyle name="Итог 3 3 4" xfId="7008" xr:uid="{00000000-0005-0000-0000-000051330000}"/>
    <cellStyle name="Итог 3 3 4 2" xfId="11153" xr:uid="{00000000-0005-0000-0000-000052330000}"/>
    <cellStyle name="Итог 3 3 4_APM NE Q4-2024 Intra" xfId="23542" xr:uid="{D69CD62B-2FA2-44FC-BB93-E137F404BAC3}"/>
    <cellStyle name="Итог 3 3 5" xfId="11148" xr:uid="{00000000-0005-0000-0000-000053330000}"/>
    <cellStyle name="Итог 3 3_APM NE Q4-2024 Intra" xfId="23537" xr:uid="{1573A9FD-A912-47A5-A3AC-841923A80354}"/>
    <cellStyle name="Итог 3 4" xfId="7009" xr:uid="{00000000-0005-0000-0000-000055330000}"/>
    <cellStyle name="Итог 3 4 2" xfId="7010" xr:uid="{00000000-0005-0000-0000-000056330000}"/>
    <cellStyle name="Итог 3 4 2 2" xfId="11155" xr:uid="{00000000-0005-0000-0000-000057330000}"/>
    <cellStyle name="Итог 3 4 2_APM NE Q4-2024 Intra" xfId="23544" xr:uid="{D60E651D-B86A-42FF-837C-2B3D0316656B}"/>
    <cellStyle name="Итог 3 4 3" xfId="11154" xr:uid="{00000000-0005-0000-0000-000058330000}"/>
    <cellStyle name="Итог 3 4_APM NE Q4-2024 Intra" xfId="23543" xr:uid="{3B89F5B3-3ADA-4611-87CA-1730A498EB4A}"/>
    <cellStyle name="Итог 3 5" xfId="7011" xr:uid="{00000000-0005-0000-0000-00005A330000}"/>
    <cellStyle name="Итог 3 5 2" xfId="7012" xr:uid="{00000000-0005-0000-0000-00005B330000}"/>
    <cellStyle name="Итог 3 5 2 2" xfId="11157" xr:uid="{00000000-0005-0000-0000-00005C330000}"/>
    <cellStyle name="Итог 3 5 2_APM NE Q4-2024 Intra" xfId="23546" xr:uid="{A6891813-D6EE-412D-80FD-02EFA4F698EF}"/>
    <cellStyle name="Итог 3 5 3" xfId="11156" xr:uid="{00000000-0005-0000-0000-00005D330000}"/>
    <cellStyle name="Итог 3 5_APM NE Q4-2024 Intra" xfId="23545" xr:uid="{62E54FC9-9BFF-4F25-B7D1-1F4EE7B64AAB}"/>
    <cellStyle name="Итог 3 6" xfId="7013" xr:uid="{00000000-0005-0000-0000-00005F330000}"/>
    <cellStyle name="Итог 3 6 2" xfId="11158" xr:uid="{00000000-0005-0000-0000-000060330000}"/>
    <cellStyle name="Итог 3 6_APM NE Q4-2024 Intra" xfId="23547" xr:uid="{4AFC5398-D108-4EB6-A068-8019A82DD7A4}"/>
    <cellStyle name="Итог 3 7" xfId="11141" xr:uid="{00000000-0005-0000-0000-000061330000}"/>
    <cellStyle name="Итог 3_APM NE Q4-2024 Intra" xfId="23530" xr:uid="{3CD8B527-8D97-46B5-8BF5-132CE227CB76}"/>
    <cellStyle name="Итог 4" xfId="7014" xr:uid="{00000000-0005-0000-0000-000063330000}"/>
    <cellStyle name="Итог 4 2" xfId="7015" xr:uid="{00000000-0005-0000-0000-000064330000}"/>
    <cellStyle name="Итог 4 2 2" xfId="7016" xr:uid="{00000000-0005-0000-0000-000065330000}"/>
    <cellStyle name="Итог 4 2 2 2" xfId="7017" xr:uid="{00000000-0005-0000-0000-000066330000}"/>
    <cellStyle name="Итог 4 2 2 2 2" xfId="11162" xr:uid="{00000000-0005-0000-0000-000067330000}"/>
    <cellStyle name="Итог 4 2 2 2_APM NE Q4-2024 Intra" xfId="23551" xr:uid="{B035BE8A-0A3E-4795-901F-C61466164902}"/>
    <cellStyle name="Итог 4 2 2 3" xfId="11161" xr:uid="{00000000-0005-0000-0000-000068330000}"/>
    <cellStyle name="Итог 4 2 2_APM NE Q4-2024 Intra" xfId="23550" xr:uid="{56CA6EF7-E3A3-4BFF-A288-FC3120E93F37}"/>
    <cellStyle name="Итог 4 2 3" xfId="7018" xr:uid="{00000000-0005-0000-0000-00006A330000}"/>
    <cellStyle name="Итог 4 2 3 2" xfId="7019" xr:uid="{00000000-0005-0000-0000-00006B330000}"/>
    <cellStyle name="Итог 4 2 3 2 2" xfId="11164" xr:uid="{00000000-0005-0000-0000-00006C330000}"/>
    <cellStyle name="Итог 4 2 3 2_APM NE Q4-2024 Intra" xfId="23553" xr:uid="{4F3263DB-B955-4562-AAF0-86625F447976}"/>
    <cellStyle name="Итог 4 2 3 3" xfId="11163" xr:uid="{00000000-0005-0000-0000-00006D330000}"/>
    <cellStyle name="Итог 4 2 3_APM NE Q4-2024 Intra" xfId="23552" xr:uid="{D08F2FF0-3BC7-43A3-8CFE-625AD9BD7FD9}"/>
    <cellStyle name="Итог 4 2 4" xfId="7020" xr:uid="{00000000-0005-0000-0000-00006F330000}"/>
    <cellStyle name="Итог 4 2 4 2" xfId="11165" xr:uid="{00000000-0005-0000-0000-000070330000}"/>
    <cellStyle name="Итог 4 2 4_APM NE Q4-2024 Intra" xfId="23554" xr:uid="{5558BADD-29D8-4B10-BF4C-C7DBB84E5933}"/>
    <cellStyle name="Итог 4 2 5" xfId="11160" xr:uid="{00000000-0005-0000-0000-000071330000}"/>
    <cellStyle name="Итог 4 2_APM NE Q4-2024 Intra" xfId="23549" xr:uid="{8ED1DD05-B9D0-4E4C-A812-BFDDC5BB49A0}"/>
    <cellStyle name="Итог 4 3" xfId="7021" xr:uid="{00000000-0005-0000-0000-000073330000}"/>
    <cellStyle name="Итог 4 3 2" xfId="7022" xr:uid="{00000000-0005-0000-0000-000074330000}"/>
    <cellStyle name="Итог 4 3 2 2" xfId="7023" xr:uid="{00000000-0005-0000-0000-000075330000}"/>
    <cellStyle name="Итог 4 3 2 2 2" xfId="11168" xr:uid="{00000000-0005-0000-0000-000076330000}"/>
    <cellStyle name="Итог 4 3 2 2_APM NE Q4-2024 Intra" xfId="23557" xr:uid="{4BECAEDD-FC14-421E-887F-95E1544EF8A4}"/>
    <cellStyle name="Итог 4 3 2 3" xfId="11167" xr:uid="{00000000-0005-0000-0000-000077330000}"/>
    <cellStyle name="Итог 4 3 2_APM NE Q4-2024 Intra" xfId="23556" xr:uid="{8EA7EC6D-F500-4864-82C4-D679CFE3CB54}"/>
    <cellStyle name="Итог 4 3 3" xfId="7024" xr:uid="{00000000-0005-0000-0000-000079330000}"/>
    <cellStyle name="Итог 4 3 3 2" xfId="7025" xr:uid="{00000000-0005-0000-0000-00007A330000}"/>
    <cellStyle name="Итог 4 3 3 2 2" xfId="11170" xr:uid="{00000000-0005-0000-0000-00007B330000}"/>
    <cellStyle name="Итог 4 3 3 2_APM NE Q4-2024 Intra" xfId="23559" xr:uid="{962C36DF-C2F0-4E20-AEE5-B12FB78170FE}"/>
    <cellStyle name="Итог 4 3 3 3" xfId="11169" xr:uid="{00000000-0005-0000-0000-00007C330000}"/>
    <cellStyle name="Итог 4 3 3_APM NE Q4-2024 Intra" xfId="23558" xr:uid="{DA318EA3-FB50-4B37-BC14-4C29F31AFC15}"/>
    <cellStyle name="Итог 4 3 4" xfId="7026" xr:uid="{00000000-0005-0000-0000-00007E330000}"/>
    <cellStyle name="Итог 4 3 4 2" xfId="11171" xr:uid="{00000000-0005-0000-0000-00007F330000}"/>
    <cellStyle name="Итог 4 3 4_APM NE Q4-2024 Intra" xfId="23560" xr:uid="{9F30487D-6408-4986-B68A-7E631D9FD324}"/>
    <cellStyle name="Итог 4 3 5" xfId="11166" xr:uid="{00000000-0005-0000-0000-000080330000}"/>
    <cellStyle name="Итог 4 3_APM NE Q4-2024 Intra" xfId="23555" xr:uid="{0C57C5D9-A428-4D73-823F-7E58C0DE1745}"/>
    <cellStyle name="Итог 4 4" xfId="7027" xr:uid="{00000000-0005-0000-0000-000082330000}"/>
    <cellStyle name="Итог 4 4 2" xfId="7028" xr:uid="{00000000-0005-0000-0000-000083330000}"/>
    <cellStyle name="Итог 4 4 2 2" xfId="7029" xr:uid="{00000000-0005-0000-0000-000084330000}"/>
    <cellStyle name="Итог 4 4 2 2 2" xfId="11174" xr:uid="{00000000-0005-0000-0000-000085330000}"/>
    <cellStyle name="Итог 4 4 2 2_APM NE Q4-2024 Intra" xfId="23563" xr:uid="{44332B9C-A6D3-475A-AD54-90098ABB4317}"/>
    <cellStyle name="Итог 4 4 2 3" xfId="11173" xr:uid="{00000000-0005-0000-0000-000086330000}"/>
    <cellStyle name="Итог 4 4 2_APM NE Q4-2024 Intra" xfId="23562" xr:uid="{B138B9B6-69B1-4E09-976A-9F5CABC8C288}"/>
    <cellStyle name="Итог 4 4 3" xfId="7030" xr:uid="{00000000-0005-0000-0000-000088330000}"/>
    <cellStyle name="Итог 4 4 3 2" xfId="7031" xr:uid="{00000000-0005-0000-0000-000089330000}"/>
    <cellStyle name="Итог 4 4 3 2 2" xfId="11176" xr:uid="{00000000-0005-0000-0000-00008A330000}"/>
    <cellStyle name="Итог 4 4 3 2_APM NE Q4-2024 Intra" xfId="23565" xr:uid="{E1762F69-3BD6-416B-948D-2A1B7CC36B5F}"/>
    <cellStyle name="Итог 4 4 3 3" xfId="11175" xr:uid="{00000000-0005-0000-0000-00008B330000}"/>
    <cellStyle name="Итог 4 4 3_APM NE Q4-2024 Intra" xfId="23564" xr:uid="{F410395E-9359-4587-9EF2-0FE4298A600C}"/>
    <cellStyle name="Итог 4 4 4" xfId="7032" xr:uid="{00000000-0005-0000-0000-00008D330000}"/>
    <cellStyle name="Итог 4 4 4 2" xfId="11177" xr:uid="{00000000-0005-0000-0000-00008E330000}"/>
    <cellStyle name="Итог 4 4 4_APM NE Q4-2024 Intra" xfId="23566" xr:uid="{5553CC25-6C72-4727-9DC0-33ED846442BB}"/>
    <cellStyle name="Итог 4 4 5" xfId="11172" xr:uid="{00000000-0005-0000-0000-00008F330000}"/>
    <cellStyle name="Итог 4 4_APM NE Q4-2024 Intra" xfId="23561" xr:uid="{ECE92F58-8727-4F6C-BC54-81344AD02D37}"/>
    <cellStyle name="Итог 4 5" xfId="7033" xr:uid="{00000000-0005-0000-0000-000091330000}"/>
    <cellStyle name="Итог 4 5 2" xfId="7034" xr:uid="{00000000-0005-0000-0000-000092330000}"/>
    <cellStyle name="Итог 4 5 2 2" xfId="11179" xr:uid="{00000000-0005-0000-0000-000093330000}"/>
    <cellStyle name="Итог 4 5 2_APM NE Q4-2024 Intra" xfId="23568" xr:uid="{C6A2DE69-7604-4AFD-9E50-AFC6E3B68F8A}"/>
    <cellStyle name="Итог 4 5 3" xfId="11178" xr:uid="{00000000-0005-0000-0000-000094330000}"/>
    <cellStyle name="Итог 4 5_APM NE Q4-2024 Intra" xfId="23567" xr:uid="{A1B90292-AF09-4FA6-BE18-79C4C23E2E66}"/>
    <cellStyle name="Итог 4 6" xfId="7035" xr:uid="{00000000-0005-0000-0000-000096330000}"/>
    <cellStyle name="Итог 4 6 2" xfId="7036" xr:uid="{00000000-0005-0000-0000-000097330000}"/>
    <cellStyle name="Итог 4 6 2 2" xfId="11181" xr:uid="{00000000-0005-0000-0000-000098330000}"/>
    <cellStyle name="Итог 4 6 2_APM NE Q4-2024 Intra" xfId="23570" xr:uid="{4838893C-01D3-4A2B-81B6-E385AEB87267}"/>
    <cellStyle name="Итог 4 6 3" xfId="11180" xr:uid="{00000000-0005-0000-0000-000099330000}"/>
    <cellStyle name="Итог 4 6_APM NE Q4-2024 Intra" xfId="23569" xr:uid="{242D9312-33F9-4D37-ADFF-16B13A6D7AC5}"/>
    <cellStyle name="Итог 4 7" xfId="7037" xr:uid="{00000000-0005-0000-0000-00009B330000}"/>
    <cellStyle name="Итог 4 7 2" xfId="11182" xr:uid="{00000000-0005-0000-0000-00009C330000}"/>
    <cellStyle name="Итог 4 7_APM NE Q4-2024 Intra" xfId="23571" xr:uid="{4B539FD6-F085-4B8A-BDBF-7BF7050658C6}"/>
    <cellStyle name="Итог 4 8" xfId="11159" xr:uid="{00000000-0005-0000-0000-00009D330000}"/>
    <cellStyle name="Итог 4_APM NE Q4-2024 Intra" xfId="23548" xr:uid="{430CCD0E-9610-40D3-8764-6B148C57E304}"/>
    <cellStyle name="Итог 5" xfId="7038" xr:uid="{00000000-0005-0000-0000-00009F330000}"/>
    <cellStyle name="Итог 5 2" xfId="7039" xr:uid="{00000000-0005-0000-0000-0000A0330000}"/>
    <cellStyle name="Итог 5 2 2" xfId="7040" xr:uid="{00000000-0005-0000-0000-0000A1330000}"/>
    <cellStyle name="Итог 5 2 2 2" xfId="7041" xr:uid="{00000000-0005-0000-0000-0000A2330000}"/>
    <cellStyle name="Итог 5 2 2 2 2" xfId="11186" xr:uid="{00000000-0005-0000-0000-0000A3330000}"/>
    <cellStyle name="Итог 5 2 2 2_APM NE Q4-2024 Intra" xfId="23575" xr:uid="{28EE7CE3-12C4-4CAD-A1BA-4D334A915AAF}"/>
    <cellStyle name="Итог 5 2 2 3" xfId="11185" xr:uid="{00000000-0005-0000-0000-0000A4330000}"/>
    <cellStyle name="Итог 5 2 2_APM NE Q4-2024 Intra" xfId="23574" xr:uid="{2B974AC5-0FAC-44F3-8808-218797E9D970}"/>
    <cellStyle name="Итог 5 2 3" xfId="7042" xr:uid="{00000000-0005-0000-0000-0000A6330000}"/>
    <cellStyle name="Итог 5 2 3 2" xfId="7043" xr:uid="{00000000-0005-0000-0000-0000A7330000}"/>
    <cellStyle name="Итог 5 2 3 2 2" xfId="11188" xr:uid="{00000000-0005-0000-0000-0000A8330000}"/>
    <cellStyle name="Итог 5 2 3 2_APM NE Q4-2024 Intra" xfId="23577" xr:uid="{20FBA198-17CD-4AF8-97C6-85BD6A565C73}"/>
    <cellStyle name="Итог 5 2 3 3" xfId="11187" xr:uid="{00000000-0005-0000-0000-0000A9330000}"/>
    <cellStyle name="Итог 5 2 3_APM NE Q4-2024 Intra" xfId="23576" xr:uid="{4A9F83EE-0CD2-4996-A18A-4EE946E8AE6F}"/>
    <cellStyle name="Итог 5 2 4" xfId="7044" xr:uid="{00000000-0005-0000-0000-0000AB330000}"/>
    <cellStyle name="Итог 5 2 4 2" xfId="11189" xr:uid="{00000000-0005-0000-0000-0000AC330000}"/>
    <cellStyle name="Итог 5 2 4_APM NE Q4-2024 Intra" xfId="23578" xr:uid="{5885E9F7-9C64-4DB5-8004-2586AC4B42D4}"/>
    <cellStyle name="Итог 5 2 5" xfId="11184" xr:uid="{00000000-0005-0000-0000-0000AD330000}"/>
    <cellStyle name="Итог 5 2_APM NE Q4-2024 Intra" xfId="23573" xr:uid="{55E847B3-257C-48E0-B3AE-4A53C533259C}"/>
    <cellStyle name="Итог 5 3" xfId="7045" xr:uid="{00000000-0005-0000-0000-0000AF330000}"/>
    <cellStyle name="Итог 5 3 2" xfId="7046" xr:uid="{00000000-0005-0000-0000-0000B0330000}"/>
    <cellStyle name="Итог 5 3 2 2" xfId="7047" xr:uid="{00000000-0005-0000-0000-0000B1330000}"/>
    <cellStyle name="Итог 5 3 2 2 2" xfId="11192" xr:uid="{00000000-0005-0000-0000-0000B2330000}"/>
    <cellStyle name="Итог 5 3 2 2_APM NE Q4-2024 Intra" xfId="23581" xr:uid="{7B054399-CB70-4357-92D7-23BEEC324A1A}"/>
    <cellStyle name="Итог 5 3 2 3" xfId="11191" xr:uid="{00000000-0005-0000-0000-0000B3330000}"/>
    <cellStyle name="Итог 5 3 2_APM NE Q4-2024 Intra" xfId="23580" xr:uid="{A8D25341-54E8-4B7D-AB02-633ADE11728A}"/>
    <cellStyle name="Итог 5 3 3" xfId="7048" xr:uid="{00000000-0005-0000-0000-0000B5330000}"/>
    <cellStyle name="Итог 5 3 3 2" xfId="7049" xr:uid="{00000000-0005-0000-0000-0000B6330000}"/>
    <cellStyle name="Итог 5 3 3 2 2" xfId="11194" xr:uid="{00000000-0005-0000-0000-0000B7330000}"/>
    <cellStyle name="Итог 5 3 3 2_APM NE Q4-2024 Intra" xfId="23583" xr:uid="{43A613C6-19FF-4534-B2D9-3F08C288F533}"/>
    <cellStyle name="Итог 5 3 3 3" xfId="11193" xr:uid="{00000000-0005-0000-0000-0000B8330000}"/>
    <cellStyle name="Итог 5 3 3_APM NE Q4-2024 Intra" xfId="23582" xr:uid="{B86A7F53-BFB7-48FD-989B-35CEBF4ADA3B}"/>
    <cellStyle name="Итог 5 3 4" xfId="7050" xr:uid="{00000000-0005-0000-0000-0000BA330000}"/>
    <cellStyle name="Итог 5 3 4 2" xfId="11195" xr:uid="{00000000-0005-0000-0000-0000BB330000}"/>
    <cellStyle name="Итог 5 3 4_APM NE Q4-2024 Intra" xfId="23584" xr:uid="{D1C96C74-433F-4554-B001-84BAB86BC620}"/>
    <cellStyle name="Итог 5 3 5" xfId="11190" xr:uid="{00000000-0005-0000-0000-0000BC330000}"/>
    <cellStyle name="Итог 5 3_APM NE Q4-2024 Intra" xfId="23579" xr:uid="{7DE94111-84D4-4DAB-B0DF-91B758E454CA}"/>
    <cellStyle name="Итог 5 4" xfId="7051" xr:uid="{00000000-0005-0000-0000-0000BE330000}"/>
    <cellStyle name="Итог 5 4 2" xfId="7052" xr:uid="{00000000-0005-0000-0000-0000BF330000}"/>
    <cellStyle name="Итог 5 4 2 2" xfId="7053" xr:uid="{00000000-0005-0000-0000-0000C0330000}"/>
    <cellStyle name="Итог 5 4 2 2 2" xfId="11198" xr:uid="{00000000-0005-0000-0000-0000C1330000}"/>
    <cellStyle name="Итог 5 4 2 2_APM NE Q4-2024 Intra" xfId="23587" xr:uid="{D901884A-8222-4116-8BC8-97D84F69EFF8}"/>
    <cellStyle name="Итог 5 4 2 3" xfId="11197" xr:uid="{00000000-0005-0000-0000-0000C2330000}"/>
    <cellStyle name="Итог 5 4 2_APM NE Q4-2024 Intra" xfId="23586" xr:uid="{C1BC38AE-18DD-4CAF-86B1-6DC17BFB900E}"/>
    <cellStyle name="Итог 5 4 3" xfId="7054" xr:uid="{00000000-0005-0000-0000-0000C4330000}"/>
    <cellStyle name="Итог 5 4 3 2" xfId="7055" xr:uid="{00000000-0005-0000-0000-0000C5330000}"/>
    <cellStyle name="Итог 5 4 3 2 2" xfId="11200" xr:uid="{00000000-0005-0000-0000-0000C6330000}"/>
    <cellStyle name="Итог 5 4 3 2_APM NE Q4-2024 Intra" xfId="23589" xr:uid="{3B7C0AF1-36B9-42BC-A3F8-2FAF3083AD01}"/>
    <cellStyle name="Итог 5 4 3 3" xfId="11199" xr:uid="{00000000-0005-0000-0000-0000C7330000}"/>
    <cellStyle name="Итог 5 4 3_APM NE Q4-2024 Intra" xfId="23588" xr:uid="{E6B2EAF6-3ADB-47FC-BD6F-EFBF943C4D88}"/>
    <cellStyle name="Итог 5 4 4" xfId="7056" xr:uid="{00000000-0005-0000-0000-0000C9330000}"/>
    <cellStyle name="Итог 5 4 4 2" xfId="11201" xr:uid="{00000000-0005-0000-0000-0000CA330000}"/>
    <cellStyle name="Итог 5 4 4_APM NE Q4-2024 Intra" xfId="23590" xr:uid="{A25D1C25-85C9-458B-84F0-2A9D2F1E1B62}"/>
    <cellStyle name="Итог 5 4 5" xfId="11196" xr:uid="{00000000-0005-0000-0000-0000CB330000}"/>
    <cellStyle name="Итог 5 4_APM NE Q4-2024 Intra" xfId="23585" xr:uid="{5817CA63-4BC8-4DE1-807C-60E328916066}"/>
    <cellStyle name="Итог 5 5" xfId="7057" xr:uid="{00000000-0005-0000-0000-0000CD330000}"/>
    <cellStyle name="Итог 5 5 2" xfId="7058" xr:uid="{00000000-0005-0000-0000-0000CE330000}"/>
    <cellStyle name="Итог 5 5 2 2" xfId="11203" xr:uid="{00000000-0005-0000-0000-0000CF330000}"/>
    <cellStyle name="Итог 5 5 2_APM NE Q4-2024 Intra" xfId="23592" xr:uid="{471C4920-41F1-4DD5-B7A4-DF436D5BADA3}"/>
    <cellStyle name="Итог 5 5 3" xfId="11202" xr:uid="{00000000-0005-0000-0000-0000D0330000}"/>
    <cellStyle name="Итог 5 5_APM NE Q4-2024 Intra" xfId="23591" xr:uid="{A524A9B8-AD8A-45D3-96AD-16A457650A48}"/>
    <cellStyle name="Итог 5 6" xfId="7059" xr:uid="{00000000-0005-0000-0000-0000D2330000}"/>
    <cellStyle name="Итог 5 6 2" xfId="7060" xr:uid="{00000000-0005-0000-0000-0000D3330000}"/>
    <cellStyle name="Итог 5 6 2 2" xfId="11205" xr:uid="{00000000-0005-0000-0000-0000D4330000}"/>
    <cellStyle name="Итог 5 6 2_APM NE Q4-2024 Intra" xfId="23594" xr:uid="{08283C69-F205-43DC-A973-0380846C8026}"/>
    <cellStyle name="Итог 5 6 3" xfId="11204" xr:uid="{00000000-0005-0000-0000-0000D5330000}"/>
    <cellStyle name="Итог 5 6_APM NE Q4-2024 Intra" xfId="23593" xr:uid="{2027EC4D-D86B-4AB3-933B-BFD50EB919BA}"/>
    <cellStyle name="Итог 5 7" xfId="7061" xr:uid="{00000000-0005-0000-0000-0000D7330000}"/>
    <cellStyle name="Итог 5 7 2" xfId="11206" xr:uid="{00000000-0005-0000-0000-0000D8330000}"/>
    <cellStyle name="Итог 5 7_APM NE Q4-2024 Intra" xfId="23595" xr:uid="{DEFC84A4-6182-48D5-861F-2250A287EE69}"/>
    <cellStyle name="Итог 5 8" xfId="11183" xr:uid="{00000000-0005-0000-0000-0000D9330000}"/>
    <cellStyle name="Итог 5_APM NE Q4-2024 Intra" xfId="23572" xr:uid="{E31443B0-5B3B-4352-8932-F66E8112C375}"/>
    <cellStyle name="Итог 6" xfId="7062" xr:uid="{00000000-0005-0000-0000-0000DB330000}"/>
    <cellStyle name="Итог 6 2" xfId="7063" xr:uid="{00000000-0005-0000-0000-0000DC330000}"/>
    <cellStyle name="Итог 6 2 2" xfId="7064" xr:uid="{00000000-0005-0000-0000-0000DD330000}"/>
    <cellStyle name="Итог 6 2 2 2" xfId="7065" xr:uid="{00000000-0005-0000-0000-0000DE330000}"/>
    <cellStyle name="Итог 6 2 2 2 2" xfId="11210" xr:uid="{00000000-0005-0000-0000-0000DF330000}"/>
    <cellStyle name="Итог 6 2 2 2_APM NE Q4-2024 Intra" xfId="23599" xr:uid="{AB116812-7E84-40FD-B1B0-61BF6A7FDC39}"/>
    <cellStyle name="Итог 6 2 2 3" xfId="11209" xr:uid="{00000000-0005-0000-0000-0000E0330000}"/>
    <cellStyle name="Итог 6 2 2_APM NE Q4-2024 Intra" xfId="23598" xr:uid="{B955A1A7-F23D-47F3-9A38-D36FBFF40D30}"/>
    <cellStyle name="Итог 6 2 3" xfId="7066" xr:uid="{00000000-0005-0000-0000-0000E2330000}"/>
    <cellStyle name="Итог 6 2 3 2" xfId="7067" xr:uid="{00000000-0005-0000-0000-0000E3330000}"/>
    <cellStyle name="Итог 6 2 3 2 2" xfId="11212" xr:uid="{00000000-0005-0000-0000-0000E4330000}"/>
    <cellStyle name="Итог 6 2 3 2_APM NE Q4-2024 Intra" xfId="23601" xr:uid="{1094C48D-D52D-49AB-BF5B-815E13562956}"/>
    <cellStyle name="Итог 6 2 3 3" xfId="11211" xr:uid="{00000000-0005-0000-0000-0000E5330000}"/>
    <cellStyle name="Итог 6 2 3_APM NE Q4-2024 Intra" xfId="23600" xr:uid="{B9F77F91-34B0-4775-B11B-3B706C3793C6}"/>
    <cellStyle name="Итог 6 2 4" xfId="7068" xr:uid="{00000000-0005-0000-0000-0000E7330000}"/>
    <cellStyle name="Итог 6 2 4 2" xfId="11213" xr:uid="{00000000-0005-0000-0000-0000E8330000}"/>
    <cellStyle name="Итог 6 2 4_APM NE Q4-2024 Intra" xfId="23602" xr:uid="{999456C8-6BEB-4A44-8878-9E28F3D1366A}"/>
    <cellStyle name="Итог 6 2 5" xfId="11208" xr:uid="{00000000-0005-0000-0000-0000E9330000}"/>
    <cellStyle name="Итог 6 2_APM NE Q4-2024 Intra" xfId="23597" xr:uid="{F580BDFF-6B44-417B-B07E-3A78866E4B30}"/>
    <cellStyle name="Итог 6 3" xfId="7069" xr:uid="{00000000-0005-0000-0000-0000EB330000}"/>
    <cellStyle name="Итог 6 3 2" xfId="7070" xr:uid="{00000000-0005-0000-0000-0000EC330000}"/>
    <cellStyle name="Итог 6 3 2 2" xfId="7071" xr:uid="{00000000-0005-0000-0000-0000ED330000}"/>
    <cellStyle name="Итог 6 3 2 2 2" xfId="11216" xr:uid="{00000000-0005-0000-0000-0000EE330000}"/>
    <cellStyle name="Итог 6 3 2 2_APM NE Q4-2024 Intra" xfId="23605" xr:uid="{EC16A973-DD99-4372-A04A-9F51491C6154}"/>
    <cellStyle name="Итог 6 3 2 3" xfId="11215" xr:uid="{00000000-0005-0000-0000-0000EF330000}"/>
    <cellStyle name="Итог 6 3 2_APM NE Q4-2024 Intra" xfId="23604" xr:uid="{6C34E44B-42D8-4480-8D7A-904DE993840B}"/>
    <cellStyle name="Итог 6 3 3" xfId="7072" xr:uid="{00000000-0005-0000-0000-0000F1330000}"/>
    <cellStyle name="Итог 6 3 3 2" xfId="7073" xr:uid="{00000000-0005-0000-0000-0000F2330000}"/>
    <cellStyle name="Итог 6 3 3 2 2" xfId="11218" xr:uid="{00000000-0005-0000-0000-0000F3330000}"/>
    <cellStyle name="Итог 6 3 3 2_APM NE Q4-2024 Intra" xfId="23607" xr:uid="{B9D56380-2BB5-489A-AE2E-7035F79DF5B7}"/>
    <cellStyle name="Итог 6 3 3 3" xfId="11217" xr:uid="{00000000-0005-0000-0000-0000F4330000}"/>
    <cellStyle name="Итог 6 3 3_APM NE Q4-2024 Intra" xfId="23606" xr:uid="{FAD76A9C-1C44-4ECC-B472-5E26E0110258}"/>
    <cellStyle name="Итог 6 3 4" xfId="7074" xr:uid="{00000000-0005-0000-0000-0000F6330000}"/>
    <cellStyle name="Итог 6 3 4 2" xfId="11219" xr:uid="{00000000-0005-0000-0000-0000F7330000}"/>
    <cellStyle name="Итог 6 3 4_APM NE Q4-2024 Intra" xfId="23608" xr:uid="{32B52164-B4C1-4F98-A0A1-2B4197FDD51B}"/>
    <cellStyle name="Итог 6 3 5" xfId="11214" xr:uid="{00000000-0005-0000-0000-0000F8330000}"/>
    <cellStyle name="Итог 6 3_APM NE Q4-2024 Intra" xfId="23603" xr:uid="{4C645ADB-A5CF-480D-8A1D-0507DC7811CF}"/>
    <cellStyle name="Итог 6 4" xfId="7075" xr:uid="{00000000-0005-0000-0000-0000FA330000}"/>
    <cellStyle name="Итог 6 4 2" xfId="7076" xr:uid="{00000000-0005-0000-0000-0000FB330000}"/>
    <cellStyle name="Итог 6 4 2 2" xfId="7077" xr:uid="{00000000-0005-0000-0000-0000FC330000}"/>
    <cellStyle name="Итог 6 4 2 2 2" xfId="11222" xr:uid="{00000000-0005-0000-0000-0000FD330000}"/>
    <cellStyle name="Итог 6 4 2 2_APM NE Q4-2024 Intra" xfId="23611" xr:uid="{BE8D1566-FF49-4C55-9D8C-5B98D09C1323}"/>
    <cellStyle name="Итог 6 4 2 3" xfId="11221" xr:uid="{00000000-0005-0000-0000-0000FE330000}"/>
    <cellStyle name="Итог 6 4 2_APM NE Q4-2024 Intra" xfId="23610" xr:uid="{FAD29459-288A-4A5C-B7DA-4B15190E92B1}"/>
    <cellStyle name="Итог 6 4 3" xfId="7078" xr:uid="{00000000-0005-0000-0000-000000340000}"/>
    <cellStyle name="Итог 6 4 3 2" xfId="7079" xr:uid="{00000000-0005-0000-0000-000001340000}"/>
    <cellStyle name="Итог 6 4 3 2 2" xfId="11224" xr:uid="{00000000-0005-0000-0000-000002340000}"/>
    <cellStyle name="Итог 6 4 3 2_APM NE Q4-2024 Intra" xfId="23613" xr:uid="{5547A62A-B135-413D-8E79-480A594868D5}"/>
    <cellStyle name="Итог 6 4 3 3" xfId="11223" xr:uid="{00000000-0005-0000-0000-000003340000}"/>
    <cellStyle name="Итог 6 4 3_APM NE Q4-2024 Intra" xfId="23612" xr:uid="{6AB71141-C094-4ABC-98C5-CEDC00DCC095}"/>
    <cellStyle name="Итог 6 4 4" xfId="7080" xr:uid="{00000000-0005-0000-0000-000005340000}"/>
    <cellStyle name="Итог 6 4 4 2" xfId="11225" xr:uid="{00000000-0005-0000-0000-000006340000}"/>
    <cellStyle name="Итог 6 4 4_APM NE Q4-2024 Intra" xfId="23614" xr:uid="{9AF7679B-ABD4-44B8-BC4F-784835F8660B}"/>
    <cellStyle name="Итог 6 4 5" xfId="11220" xr:uid="{00000000-0005-0000-0000-000007340000}"/>
    <cellStyle name="Итог 6 4_APM NE Q4-2024 Intra" xfId="23609" xr:uid="{68CBFF0D-2364-42BD-9C80-653419D89E17}"/>
    <cellStyle name="Итог 6 5" xfId="7081" xr:uid="{00000000-0005-0000-0000-000009340000}"/>
    <cellStyle name="Итог 6 5 2" xfId="7082" xr:uid="{00000000-0005-0000-0000-00000A340000}"/>
    <cellStyle name="Итог 6 5 2 2" xfId="11227" xr:uid="{00000000-0005-0000-0000-00000B340000}"/>
    <cellStyle name="Итог 6 5 2_APM NE Q4-2024 Intra" xfId="23616" xr:uid="{1533DCE6-1447-43A5-8A5A-951C58023CDD}"/>
    <cellStyle name="Итог 6 5 3" xfId="11226" xr:uid="{00000000-0005-0000-0000-00000C340000}"/>
    <cellStyle name="Итог 6 5_APM NE Q4-2024 Intra" xfId="23615" xr:uid="{1B5AB8F8-C322-4961-9E76-7B9F906CEC84}"/>
    <cellStyle name="Итог 6 6" xfId="7083" xr:uid="{00000000-0005-0000-0000-00000E340000}"/>
    <cellStyle name="Итог 6 6 2" xfId="7084" xr:uid="{00000000-0005-0000-0000-00000F340000}"/>
    <cellStyle name="Итог 6 6 2 2" xfId="11229" xr:uid="{00000000-0005-0000-0000-000010340000}"/>
    <cellStyle name="Итог 6 6 2_APM NE Q4-2024 Intra" xfId="23618" xr:uid="{B123E39A-F0A0-46E9-88FB-67E7A81A244E}"/>
    <cellStyle name="Итог 6 6 3" xfId="11228" xr:uid="{00000000-0005-0000-0000-000011340000}"/>
    <cellStyle name="Итог 6 6_APM NE Q4-2024 Intra" xfId="23617" xr:uid="{9A350479-7C09-49A6-8240-DC9B7E8CA1F7}"/>
    <cellStyle name="Итог 6 7" xfId="7085" xr:uid="{00000000-0005-0000-0000-000013340000}"/>
    <cellStyle name="Итог 6 7 2" xfId="11230" xr:uid="{00000000-0005-0000-0000-000014340000}"/>
    <cellStyle name="Итог 6 7_APM NE Q4-2024 Intra" xfId="23619" xr:uid="{D48D57A7-8C41-4F3F-8701-E8828C05A38C}"/>
    <cellStyle name="Итог 6 8" xfId="11207" xr:uid="{00000000-0005-0000-0000-000015340000}"/>
    <cellStyle name="Итог 6_APM NE Q4-2024 Intra" xfId="23596" xr:uid="{D926D5D3-B679-4F7D-A8F9-9792117CDA8C}"/>
    <cellStyle name="Итог 7" xfId="7086" xr:uid="{00000000-0005-0000-0000-000017340000}"/>
    <cellStyle name="Итог 7 2" xfId="7087" xr:uid="{00000000-0005-0000-0000-000018340000}"/>
    <cellStyle name="Итог 7 2 2" xfId="7088" xr:uid="{00000000-0005-0000-0000-000019340000}"/>
    <cellStyle name="Итог 7 2 2 2" xfId="7089" xr:uid="{00000000-0005-0000-0000-00001A340000}"/>
    <cellStyle name="Итог 7 2 2 2 2" xfId="11234" xr:uid="{00000000-0005-0000-0000-00001B340000}"/>
    <cellStyle name="Итог 7 2 2 2_APM NE Q4-2024 Intra" xfId="23623" xr:uid="{3BE80C89-F4B9-4F8C-A007-C367E5D70C3A}"/>
    <cellStyle name="Итог 7 2 2 3" xfId="11233" xr:uid="{00000000-0005-0000-0000-00001C340000}"/>
    <cellStyle name="Итог 7 2 2_APM NE Q4-2024 Intra" xfId="23622" xr:uid="{2BA0A291-BDF0-4634-BE79-3B0251571FA6}"/>
    <cellStyle name="Итог 7 2 3" xfId="7090" xr:uid="{00000000-0005-0000-0000-00001E340000}"/>
    <cellStyle name="Итог 7 2 3 2" xfId="7091" xr:uid="{00000000-0005-0000-0000-00001F340000}"/>
    <cellStyle name="Итог 7 2 3 2 2" xfId="11236" xr:uid="{00000000-0005-0000-0000-000020340000}"/>
    <cellStyle name="Итог 7 2 3 2_APM NE Q4-2024 Intra" xfId="23625" xr:uid="{E518D4FC-95B3-4557-B010-D2BB8242B18C}"/>
    <cellStyle name="Итог 7 2 3 3" xfId="11235" xr:uid="{00000000-0005-0000-0000-000021340000}"/>
    <cellStyle name="Итог 7 2 3_APM NE Q4-2024 Intra" xfId="23624" xr:uid="{59DFAB88-40D0-46F3-8E05-D0F093DD17AA}"/>
    <cellStyle name="Итог 7 2 4" xfId="7092" xr:uid="{00000000-0005-0000-0000-000023340000}"/>
    <cellStyle name="Итог 7 2 4 2" xfId="11237" xr:uid="{00000000-0005-0000-0000-000024340000}"/>
    <cellStyle name="Итог 7 2 4_APM NE Q4-2024 Intra" xfId="23626" xr:uid="{4DBCE3E6-7A10-413D-8B96-389C923E80DC}"/>
    <cellStyle name="Итог 7 2 5" xfId="11232" xr:uid="{00000000-0005-0000-0000-000025340000}"/>
    <cellStyle name="Итог 7 2_APM NE Q4-2024 Intra" xfId="23621" xr:uid="{1BD23F68-47A9-4CDF-8A91-CE3FC8E417DD}"/>
    <cellStyle name="Итог 7 3" xfId="7093" xr:uid="{00000000-0005-0000-0000-000027340000}"/>
    <cellStyle name="Итог 7 3 2" xfId="7094" xr:uid="{00000000-0005-0000-0000-000028340000}"/>
    <cellStyle name="Итог 7 3 2 2" xfId="7095" xr:uid="{00000000-0005-0000-0000-000029340000}"/>
    <cellStyle name="Итог 7 3 2 2 2" xfId="11240" xr:uid="{00000000-0005-0000-0000-00002A340000}"/>
    <cellStyle name="Итог 7 3 2 2_APM NE Q4-2024 Intra" xfId="23629" xr:uid="{B5CBBF28-C31F-49C4-B950-2886444C982B}"/>
    <cellStyle name="Итог 7 3 2 3" xfId="11239" xr:uid="{00000000-0005-0000-0000-00002B340000}"/>
    <cellStyle name="Итог 7 3 2_APM NE Q4-2024 Intra" xfId="23628" xr:uid="{750B9019-8345-40ED-BDC4-260D216FECB6}"/>
    <cellStyle name="Итог 7 3 3" xfId="7096" xr:uid="{00000000-0005-0000-0000-00002D340000}"/>
    <cellStyle name="Итог 7 3 3 2" xfId="7097" xr:uid="{00000000-0005-0000-0000-00002E340000}"/>
    <cellStyle name="Итог 7 3 3 2 2" xfId="11242" xr:uid="{00000000-0005-0000-0000-00002F340000}"/>
    <cellStyle name="Итог 7 3 3 2_APM NE Q4-2024 Intra" xfId="23631" xr:uid="{5913A4A0-61A1-4554-92E8-C3538D34478B}"/>
    <cellStyle name="Итог 7 3 3 3" xfId="11241" xr:uid="{00000000-0005-0000-0000-000030340000}"/>
    <cellStyle name="Итог 7 3 3_APM NE Q4-2024 Intra" xfId="23630" xr:uid="{BE22BF5A-F1AD-42B8-9EA5-A32EBB76086D}"/>
    <cellStyle name="Итог 7 3 4" xfId="7098" xr:uid="{00000000-0005-0000-0000-000032340000}"/>
    <cellStyle name="Итог 7 3 4 2" xfId="11243" xr:uid="{00000000-0005-0000-0000-000033340000}"/>
    <cellStyle name="Итог 7 3 4_APM NE Q4-2024 Intra" xfId="23632" xr:uid="{488AC660-DC69-4E7B-A11A-8AF26CA2DD5B}"/>
    <cellStyle name="Итог 7 3 5" xfId="11238" xr:uid="{00000000-0005-0000-0000-000034340000}"/>
    <cellStyle name="Итог 7 3_APM NE Q4-2024 Intra" xfId="23627" xr:uid="{549206F1-AAF3-48B7-9AA5-1D8EDF5B0FDA}"/>
    <cellStyle name="Итог 7 4" xfId="7099" xr:uid="{00000000-0005-0000-0000-000036340000}"/>
    <cellStyle name="Итог 7 4 2" xfId="7100" xr:uid="{00000000-0005-0000-0000-000037340000}"/>
    <cellStyle name="Итог 7 4 2 2" xfId="7101" xr:uid="{00000000-0005-0000-0000-000038340000}"/>
    <cellStyle name="Итог 7 4 2 2 2" xfId="11246" xr:uid="{00000000-0005-0000-0000-000039340000}"/>
    <cellStyle name="Итог 7 4 2 2_APM NE Q4-2024 Intra" xfId="23635" xr:uid="{7BC0C28C-89B5-4F33-9D27-3C041C690772}"/>
    <cellStyle name="Итог 7 4 2 3" xfId="11245" xr:uid="{00000000-0005-0000-0000-00003A340000}"/>
    <cellStyle name="Итог 7 4 2_APM NE Q4-2024 Intra" xfId="23634" xr:uid="{8A8A6FC4-FA5D-4CA8-9BA7-7B033E191AD6}"/>
    <cellStyle name="Итог 7 4 3" xfId="7102" xr:uid="{00000000-0005-0000-0000-00003C340000}"/>
    <cellStyle name="Итог 7 4 3 2" xfId="7103" xr:uid="{00000000-0005-0000-0000-00003D340000}"/>
    <cellStyle name="Итог 7 4 3 2 2" xfId="11248" xr:uid="{00000000-0005-0000-0000-00003E340000}"/>
    <cellStyle name="Итог 7 4 3 2_APM NE Q4-2024 Intra" xfId="23637" xr:uid="{23028D02-4732-4DC4-8F97-17486243B794}"/>
    <cellStyle name="Итог 7 4 3 3" xfId="11247" xr:uid="{00000000-0005-0000-0000-00003F340000}"/>
    <cellStyle name="Итог 7 4 3_APM NE Q4-2024 Intra" xfId="23636" xr:uid="{E1D65E51-1070-4B12-B32C-C4C364CE6F4A}"/>
    <cellStyle name="Итог 7 4 4" xfId="7104" xr:uid="{00000000-0005-0000-0000-000041340000}"/>
    <cellStyle name="Итог 7 4 4 2" xfId="11249" xr:uid="{00000000-0005-0000-0000-000042340000}"/>
    <cellStyle name="Итог 7 4 4_APM NE Q4-2024 Intra" xfId="23638" xr:uid="{ACE26B9F-FBFD-4E2D-BEB8-E7328094A40C}"/>
    <cellStyle name="Итог 7 4 5" xfId="11244" xr:uid="{00000000-0005-0000-0000-000043340000}"/>
    <cellStyle name="Итог 7 4_APM NE Q4-2024 Intra" xfId="23633" xr:uid="{7FFD94C7-DB46-4748-8031-47443C3B925F}"/>
    <cellStyle name="Итог 7 5" xfId="7105" xr:uid="{00000000-0005-0000-0000-000045340000}"/>
    <cellStyle name="Итог 7 5 2" xfId="7106" xr:uid="{00000000-0005-0000-0000-000046340000}"/>
    <cellStyle name="Итог 7 5 2 2" xfId="11251" xr:uid="{00000000-0005-0000-0000-000047340000}"/>
    <cellStyle name="Итог 7 5 2_APM NE Q4-2024 Intra" xfId="23640" xr:uid="{70A8B36F-A688-4759-8C53-4E51CC51B35E}"/>
    <cellStyle name="Итог 7 5 3" xfId="11250" xr:uid="{00000000-0005-0000-0000-000048340000}"/>
    <cellStyle name="Итог 7 5_APM NE Q4-2024 Intra" xfId="23639" xr:uid="{CA5852C3-2EB9-45F3-9509-B43834F59CAD}"/>
    <cellStyle name="Итог 7 6" xfId="7107" xr:uid="{00000000-0005-0000-0000-00004A340000}"/>
    <cellStyle name="Итог 7 6 2" xfId="7108" xr:uid="{00000000-0005-0000-0000-00004B340000}"/>
    <cellStyle name="Итог 7 6 2 2" xfId="11253" xr:uid="{00000000-0005-0000-0000-00004C340000}"/>
    <cellStyle name="Итог 7 6 2_APM NE Q4-2024 Intra" xfId="23642" xr:uid="{D116FCC0-F80E-4FDE-942A-D8A0D8C271BF}"/>
    <cellStyle name="Итог 7 6 3" xfId="11252" xr:uid="{00000000-0005-0000-0000-00004D340000}"/>
    <cellStyle name="Итог 7 6_APM NE Q4-2024 Intra" xfId="23641" xr:uid="{FDB06378-4439-404C-97C4-BD570F5AD5AD}"/>
    <cellStyle name="Итог 7 7" xfId="7109" xr:uid="{00000000-0005-0000-0000-00004F340000}"/>
    <cellStyle name="Итог 7 7 2" xfId="11254" xr:uid="{00000000-0005-0000-0000-000050340000}"/>
    <cellStyle name="Итог 7 7_APM NE Q4-2024 Intra" xfId="23643" xr:uid="{891FD2FD-1615-4B36-96B5-6163D350AF01}"/>
    <cellStyle name="Итог 7 8" xfId="11231" xr:uid="{00000000-0005-0000-0000-000051340000}"/>
    <cellStyle name="Итог 7_APM NE Q4-2024 Intra" xfId="23620" xr:uid="{176A08F5-0EC3-4B67-BC0B-FE817DD96640}"/>
    <cellStyle name="Итог 8" xfId="7110" xr:uid="{00000000-0005-0000-0000-000053340000}"/>
    <cellStyle name="Итог 8 2" xfId="7111" xr:uid="{00000000-0005-0000-0000-000054340000}"/>
    <cellStyle name="Итог 8 2 2" xfId="7112" xr:uid="{00000000-0005-0000-0000-000055340000}"/>
    <cellStyle name="Итог 8 2 2 2" xfId="7113" xr:uid="{00000000-0005-0000-0000-000056340000}"/>
    <cellStyle name="Итог 8 2 2 2 2" xfId="11258" xr:uid="{00000000-0005-0000-0000-000057340000}"/>
    <cellStyle name="Итог 8 2 2 2_APM NE Q4-2024 Intra" xfId="23647" xr:uid="{28D75D51-B519-41E6-8CC8-A212876E521D}"/>
    <cellStyle name="Итог 8 2 2 3" xfId="11257" xr:uid="{00000000-0005-0000-0000-000058340000}"/>
    <cellStyle name="Итог 8 2 2_APM NE Q4-2024 Intra" xfId="23646" xr:uid="{A6018D63-10D3-4B3E-955A-B6E14F828AE5}"/>
    <cellStyle name="Итог 8 2 3" xfId="7114" xr:uid="{00000000-0005-0000-0000-00005A340000}"/>
    <cellStyle name="Итог 8 2 3 2" xfId="7115" xr:uid="{00000000-0005-0000-0000-00005B340000}"/>
    <cellStyle name="Итог 8 2 3 2 2" xfId="11260" xr:uid="{00000000-0005-0000-0000-00005C340000}"/>
    <cellStyle name="Итог 8 2 3 2_APM NE Q4-2024 Intra" xfId="23649" xr:uid="{CF61D2C4-69CB-4BB8-9D5D-46337F3DDE13}"/>
    <cellStyle name="Итог 8 2 3 3" xfId="11259" xr:uid="{00000000-0005-0000-0000-00005D340000}"/>
    <cellStyle name="Итог 8 2 3_APM NE Q4-2024 Intra" xfId="23648" xr:uid="{764C2D00-74CB-46CC-A56A-15B453C03271}"/>
    <cellStyle name="Итог 8 2 4" xfId="7116" xr:uid="{00000000-0005-0000-0000-00005F340000}"/>
    <cellStyle name="Итог 8 2 4 2" xfId="11261" xr:uid="{00000000-0005-0000-0000-000060340000}"/>
    <cellStyle name="Итог 8 2 4_APM NE Q4-2024 Intra" xfId="23650" xr:uid="{69E1AC84-018E-4CE9-9E2A-C550C79C0BC1}"/>
    <cellStyle name="Итог 8 2 5" xfId="11256" xr:uid="{00000000-0005-0000-0000-000061340000}"/>
    <cellStyle name="Итог 8 2_APM NE Q4-2024 Intra" xfId="23645" xr:uid="{6135ADB9-1832-44D5-BAEF-649C0032260B}"/>
    <cellStyle name="Итог 8 3" xfId="7117" xr:uid="{00000000-0005-0000-0000-000063340000}"/>
    <cellStyle name="Итог 8 3 2" xfId="7118" xr:uid="{00000000-0005-0000-0000-000064340000}"/>
    <cellStyle name="Итог 8 3 2 2" xfId="7119" xr:uid="{00000000-0005-0000-0000-000065340000}"/>
    <cellStyle name="Итог 8 3 2 2 2" xfId="11264" xr:uid="{00000000-0005-0000-0000-000066340000}"/>
    <cellStyle name="Итог 8 3 2 2_APM NE Q4-2024 Intra" xfId="23653" xr:uid="{0BC5288E-6B55-4FBE-A914-16E376F54407}"/>
    <cellStyle name="Итог 8 3 2 3" xfId="11263" xr:uid="{00000000-0005-0000-0000-000067340000}"/>
    <cellStyle name="Итог 8 3 2_APM NE Q4-2024 Intra" xfId="23652" xr:uid="{97726543-8CB5-4577-8747-C695BB3F24F5}"/>
    <cellStyle name="Итог 8 3 3" xfId="7120" xr:uid="{00000000-0005-0000-0000-000069340000}"/>
    <cellStyle name="Итог 8 3 3 2" xfId="7121" xr:uid="{00000000-0005-0000-0000-00006A340000}"/>
    <cellStyle name="Итог 8 3 3 2 2" xfId="11266" xr:uid="{00000000-0005-0000-0000-00006B340000}"/>
    <cellStyle name="Итог 8 3 3 2_APM NE Q4-2024 Intra" xfId="23655" xr:uid="{A7AA286B-80EB-4E14-A3CD-D9A5F6878DEA}"/>
    <cellStyle name="Итог 8 3 3 3" xfId="11265" xr:uid="{00000000-0005-0000-0000-00006C340000}"/>
    <cellStyle name="Итог 8 3 3_APM NE Q4-2024 Intra" xfId="23654" xr:uid="{D67FDEFA-615C-4D60-97B6-3F16F5E8D381}"/>
    <cellStyle name="Итог 8 3 4" xfId="7122" xr:uid="{00000000-0005-0000-0000-00006E340000}"/>
    <cellStyle name="Итог 8 3 4 2" xfId="11267" xr:uid="{00000000-0005-0000-0000-00006F340000}"/>
    <cellStyle name="Итог 8 3 4_APM NE Q4-2024 Intra" xfId="23656" xr:uid="{2DC22E9F-A960-43E8-9B6F-19D560B64068}"/>
    <cellStyle name="Итог 8 3 5" xfId="11262" xr:uid="{00000000-0005-0000-0000-000070340000}"/>
    <cellStyle name="Итог 8 3_APM NE Q4-2024 Intra" xfId="23651" xr:uid="{A3432341-997B-40A7-85CF-4A3267A4EF41}"/>
    <cellStyle name="Итог 8 4" xfId="7123" xr:uid="{00000000-0005-0000-0000-000072340000}"/>
    <cellStyle name="Итог 8 4 2" xfId="7124" xr:uid="{00000000-0005-0000-0000-000073340000}"/>
    <cellStyle name="Итог 8 4 2 2" xfId="7125" xr:uid="{00000000-0005-0000-0000-000074340000}"/>
    <cellStyle name="Итог 8 4 2 2 2" xfId="11270" xr:uid="{00000000-0005-0000-0000-000075340000}"/>
    <cellStyle name="Итог 8 4 2 2_APM NE Q4-2024 Intra" xfId="23659" xr:uid="{B6DF6162-D5FC-4B63-92FF-FEB17FCD0545}"/>
    <cellStyle name="Итог 8 4 2 3" xfId="11269" xr:uid="{00000000-0005-0000-0000-000076340000}"/>
    <cellStyle name="Итог 8 4 2_APM NE Q4-2024 Intra" xfId="23658" xr:uid="{F6916AA2-848F-492E-9186-82D20FD9588E}"/>
    <cellStyle name="Итог 8 4 3" xfId="7126" xr:uid="{00000000-0005-0000-0000-000078340000}"/>
    <cellStyle name="Итог 8 4 3 2" xfId="7127" xr:uid="{00000000-0005-0000-0000-000079340000}"/>
    <cellStyle name="Итог 8 4 3 2 2" xfId="11272" xr:uid="{00000000-0005-0000-0000-00007A340000}"/>
    <cellStyle name="Итог 8 4 3 2_APM NE Q4-2024 Intra" xfId="23661" xr:uid="{B683E786-73AA-4B4A-871E-6A6C2B02353B}"/>
    <cellStyle name="Итог 8 4 3 3" xfId="11271" xr:uid="{00000000-0005-0000-0000-00007B340000}"/>
    <cellStyle name="Итог 8 4 3_APM NE Q4-2024 Intra" xfId="23660" xr:uid="{CB835B89-C332-44D9-9A2E-8B0DE68FF74D}"/>
    <cellStyle name="Итог 8 4 4" xfId="7128" xr:uid="{00000000-0005-0000-0000-00007D340000}"/>
    <cellStyle name="Итог 8 4 4 2" xfId="11273" xr:uid="{00000000-0005-0000-0000-00007E340000}"/>
    <cellStyle name="Итог 8 4 4_APM NE Q4-2024 Intra" xfId="23662" xr:uid="{F337CAD1-A5FB-4118-A85D-3E99D7B67E81}"/>
    <cellStyle name="Итог 8 4 5" xfId="11268" xr:uid="{00000000-0005-0000-0000-00007F340000}"/>
    <cellStyle name="Итог 8 4_APM NE Q4-2024 Intra" xfId="23657" xr:uid="{2AF0F2ED-3E87-44E1-A327-8B38693F48CC}"/>
    <cellStyle name="Итог 8 5" xfId="7129" xr:uid="{00000000-0005-0000-0000-000081340000}"/>
    <cellStyle name="Итог 8 5 2" xfId="7130" xr:uid="{00000000-0005-0000-0000-000082340000}"/>
    <cellStyle name="Итог 8 5 2 2" xfId="11275" xr:uid="{00000000-0005-0000-0000-000083340000}"/>
    <cellStyle name="Итог 8 5 2_APM NE Q4-2024 Intra" xfId="23664" xr:uid="{EF633A17-F55D-4B05-B757-094B910B551A}"/>
    <cellStyle name="Итог 8 5 3" xfId="11274" xr:uid="{00000000-0005-0000-0000-000084340000}"/>
    <cellStyle name="Итог 8 5_APM NE Q4-2024 Intra" xfId="23663" xr:uid="{699CDC46-E2D9-410C-B370-F8EB4FCE9300}"/>
    <cellStyle name="Итог 8 6" xfId="7131" xr:uid="{00000000-0005-0000-0000-000086340000}"/>
    <cellStyle name="Итог 8 6 2" xfId="7132" xr:uid="{00000000-0005-0000-0000-000087340000}"/>
    <cellStyle name="Итог 8 6 2 2" xfId="11277" xr:uid="{00000000-0005-0000-0000-000088340000}"/>
    <cellStyle name="Итог 8 6 2_APM NE Q4-2024 Intra" xfId="23666" xr:uid="{4ABFD4CC-D0E6-4B5F-AC62-EDFEC4F3E036}"/>
    <cellStyle name="Итог 8 6 3" xfId="11276" xr:uid="{00000000-0005-0000-0000-000089340000}"/>
    <cellStyle name="Итог 8 6_APM NE Q4-2024 Intra" xfId="23665" xr:uid="{E93E7343-99EB-405D-8CF3-626B6F8B246F}"/>
    <cellStyle name="Итог 8 7" xfId="7133" xr:uid="{00000000-0005-0000-0000-00008B340000}"/>
    <cellStyle name="Итог 8 7 2" xfId="11278" xr:uid="{00000000-0005-0000-0000-00008C340000}"/>
    <cellStyle name="Итог 8 7_APM NE Q4-2024 Intra" xfId="23667" xr:uid="{BE180D92-2A5C-481D-A2B4-81A190858FEB}"/>
    <cellStyle name="Итог 8 8" xfId="11255" xr:uid="{00000000-0005-0000-0000-00008D340000}"/>
    <cellStyle name="Итог 8_APM NE Q4-2024 Intra" xfId="23644" xr:uid="{AF9A8765-6620-446F-93F8-8D0D1CE929B5}"/>
    <cellStyle name="Итог 9" xfId="7134" xr:uid="{00000000-0005-0000-0000-00008F340000}"/>
    <cellStyle name="Итог 9 2" xfId="7135" xr:uid="{00000000-0005-0000-0000-000090340000}"/>
    <cellStyle name="Итог 9 2 2" xfId="7136" xr:uid="{00000000-0005-0000-0000-000091340000}"/>
    <cellStyle name="Итог 9 2 2 2" xfId="7137" xr:uid="{00000000-0005-0000-0000-000092340000}"/>
    <cellStyle name="Итог 9 2 2 2 2" xfId="11282" xr:uid="{00000000-0005-0000-0000-000093340000}"/>
    <cellStyle name="Итог 9 2 2 2_APM NE Q4-2024 Intra" xfId="23671" xr:uid="{D0B00D07-52D9-4731-90EB-EA6BD2039BA5}"/>
    <cellStyle name="Итог 9 2 2 3" xfId="11281" xr:uid="{00000000-0005-0000-0000-000094340000}"/>
    <cellStyle name="Итог 9 2 2_APM NE Q4-2024 Intra" xfId="23670" xr:uid="{7474EDC2-FFAD-47F8-A115-469BF05A7585}"/>
    <cellStyle name="Итог 9 2 3" xfId="7138" xr:uid="{00000000-0005-0000-0000-000096340000}"/>
    <cellStyle name="Итог 9 2 3 2" xfId="7139" xr:uid="{00000000-0005-0000-0000-000097340000}"/>
    <cellStyle name="Итог 9 2 3 2 2" xfId="11284" xr:uid="{00000000-0005-0000-0000-000098340000}"/>
    <cellStyle name="Итог 9 2 3 2_APM NE Q4-2024 Intra" xfId="23673" xr:uid="{62C49304-91FF-42F7-8829-98A792BF8E03}"/>
    <cellStyle name="Итог 9 2 3 3" xfId="11283" xr:uid="{00000000-0005-0000-0000-000099340000}"/>
    <cellStyle name="Итог 9 2 3_APM NE Q4-2024 Intra" xfId="23672" xr:uid="{3D9A85EB-26EC-49A6-B4C2-30779DBF7F06}"/>
    <cellStyle name="Итог 9 2 4" xfId="7140" xr:uid="{00000000-0005-0000-0000-00009B340000}"/>
    <cellStyle name="Итог 9 2 4 2" xfId="11285" xr:uid="{00000000-0005-0000-0000-00009C340000}"/>
    <cellStyle name="Итог 9 2 4_APM NE Q4-2024 Intra" xfId="23674" xr:uid="{8BC77583-A9CC-452F-A243-A47A0DBE1958}"/>
    <cellStyle name="Итог 9 2 5" xfId="11280" xr:uid="{00000000-0005-0000-0000-00009D340000}"/>
    <cellStyle name="Итог 9 2_APM NE Q4-2024 Intra" xfId="23669" xr:uid="{4EFDF3BD-99FF-45AF-B862-EC71CBB49675}"/>
    <cellStyle name="Итог 9 3" xfId="7141" xr:uid="{00000000-0005-0000-0000-00009F340000}"/>
    <cellStyle name="Итог 9 3 2" xfId="7142" xr:uid="{00000000-0005-0000-0000-0000A0340000}"/>
    <cellStyle name="Итог 9 3 2 2" xfId="7143" xr:uid="{00000000-0005-0000-0000-0000A1340000}"/>
    <cellStyle name="Итог 9 3 2 2 2" xfId="11288" xr:uid="{00000000-0005-0000-0000-0000A2340000}"/>
    <cellStyle name="Итог 9 3 2 2_APM NE Q4-2024 Intra" xfId="23677" xr:uid="{DBA8FAAF-09F4-4043-B259-C9A428BCBBFD}"/>
    <cellStyle name="Итог 9 3 2 3" xfId="11287" xr:uid="{00000000-0005-0000-0000-0000A3340000}"/>
    <cellStyle name="Итог 9 3 2_APM NE Q4-2024 Intra" xfId="23676" xr:uid="{EEC242D7-81D5-46A9-BA73-35C6D0DE3F75}"/>
    <cellStyle name="Итог 9 3 3" xfId="7144" xr:uid="{00000000-0005-0000-0000-0000A5340000}"/>
    <cellStyle name="Итог 9 3 3 2" xfId="7145" xr:uid="{00000000-0005-0000-0000-0000A6340000}"/>
    <cellStyle name="Итог 9 3 3 2 2" xfId="11290" xr:uid="{00000000-0005-0000-0000-0000A7340000}"/>
    <cellStyle name="Итог 9 3 3 2_APM NE Q4-2024 Intra" xfId="23679" xr:uid="{7BF7D79E-7DB4-43DB-850A-35F9F67C68F7}"/>
    <cellStyle name="Итог 9 3 3 3" xfId="11289" xr:uid="{00000000-0005-0000-0000-0000A8340000}"/>
    <cellStyle name="Итог 9 3 3_APM NE Q4-2024 Intra" xfId="23678" xr:uid="{D3860DA4-B353-45F9-AA4D-EBC3CC412DE1}"/>
    <cellStyle name="Итог 9 3 4" xfId="7146" xr:uid="{00000000-0005-0000-0000-0000AA340000}"/>
    <cellStyle name="Итог 9 3 4 2" xfId="11291" xr:uid="{00000000-0005-0000-0000-0000AB340000}"/>
    <cellStyle name="Итог 9 3 4_APM NE Q4-2024 Intra" xfId="23680" xr:uid="{89FD18F0-2CF5-4352-B274-F02979DD7F10}"/>
    <cellStyle name="Итог 9 3 5" xfId="11286" xr:uid="{00000000-0005-0000-0000-0000AC340000}"/>
    <cellStyle name="Итог 9 3_APM NE Q4-2024 Intra" xfId="23675" xr:uid="{EE9A0671-DA62-4AD2-918F-9B8C5D78DF44}"/>
    <cellStyle name="Итог 9 4" xfId="7147" xr:uid="{00000000-0005-0000-0000-0000AE340000}"/>
    <cellStyle name="Итог 9 4 2" xfId="7148" xr:uid="{00000000-0005-0000-0000-0000AF340000}"/>
    <cellStyle name="Итог 9 4 2 2" xfId="7149" xr:uid="{00000000-0005-0000-0000-0000B0340000}"/>
    <cellStyle name="Итог 9 4 2 2 2" xfId="11294" xr:uid="{00000000-0005-0000-0000-0000B1340000}"/>
    <cellStyle name="Итог 9 4 2 2_APM NE Q4-2024 Intra" xfId="23683" xr:uid="{BAACBF46-A233-402A-9E04-969E66A5860E}"/>
    <cellStyle name="Итог 9 4 2 3" xfId="11293" xr:uid="{00000000-0005-0000-0000-0000B2340000}"/>
    <cellStyle name="Итог 9 4 2_APM NE Q4-2024 Intra" xfId="23682" xr:uid="{CD55D75E-EEB4-4EF1-B9E0-BBF6EE49B884}"/>
    <cellStyle name="Итог 9 4 3" xfId="7150" xr:uid="{00000000-0005-0000-0000-0000B4340000}"/>
    <cellStyle name="Итог 9 4 3 2" xfId="7151" xr:uid="{00000000-0005-0000-0000-0000B5340000}"/>
    <cellStyle name="Итог 9 4 3 2 2" xfId="11296" xr:uid="{00000000-0005-0000-0000-0000B6340000}"/>
    <cellStyle name="Итог 9 4 3 2_APM NE Q4-2024 Intra" xfId="23685" xr:uid="{3402C2F8-DB55-47C4-A830-463330210FAE}"/>
    <cellStyle name="Итог 9 4 3 3" xfId="11295" xr:uid="{00000000-0005-0000-0000-0000B7340000}"/>
    <cellStyle name="Итог 9 4 3_APM NE Q4-2024 Intra" xfId="23684" xr:uid="{63F5FE59-DEA4-444B-A2A5-75025D9D500B}"/>
    <cellStyle name="Итог 9 4 4" xfId="7152" xr:uid="{00000000-0005-0000-0000-0000B9340000}"/>
    <cellStyle name="Итог 9 4 4 2" xfId="11297" xr:uid="{00000000-0005-0000-0000-0000BA340000}"/>
    <cellStyle name="Итог 9 4 4_APM NE Q4-2024 Intra" xfId="23686" xr:uid="{E106F438-C500-4351-ABB9-732C49ADD6E2}"/>
    <cellStyle name="Итог 9 4 5" xfId="11292" xr:uid="{00000000-0005-0000-0000-0000BB340000}"/>
    <cellStyle name="Итог 9 4_APM NE Q4-2024 Intra" xfId="23681" xr:uid="{82055EC7-AE31-43DE-AA40-ED621AA0794A}"/>
    <cellStyle name="Итог 9 5" xfId="7153" xr:uid="{00000000-0005-0000-0000-0000BD340000}"/>
    <cellStyle name="Итог 9 5 2" xfId="7154" xr:uid="{00000000-0005-0000-0000-0000BE340000}"/>
    <cellStyle name="Итог 9 5 2 2" xfId="11299" xr:uid="{00000000-0005-0000-0000-0000BF340000}"/>
    <cellStyle name="Итог 9 5 2_APM NE Q4-2024 Intra" xfId="23688" xr:uid="{5BBCFF85-A26D-49B3-9C0C-EC52C1F8112E}"/>
    <cellStyle name="Итог 9 5 3" xfId="11298" xr:uid="{00000000-0005-0000-0000-0000C0340000}"/>
    <cellStyle name="Итог 9 5_APM NE Q4-2024 Intra" xfId="23687" xr:uid="{03BA658C-48B2-4185-A582-96A3B4B6660C}"/>
    <cellStyle name="Итог 9 6" xfId="7155" xr:uid="{00000000-0005-0000-0000-0000C2340000}"/>
    <cellStyle name="Итог 9 6 2" xfId="7156" xr:uid="{00000000-0005-0000-0000-0000C3340000}"/>
    <cellStyle name="Итог 9 6 2 2" xfId="11301" xr:uid="{00000000-0005-0000-0000-0000C4340000}"/>
    <cellStyle name="Итог 9 6 2_APM NE Q4-2024 Intra" xfId="23690" xr:uid="{245DCC4E-ADFC-46E3-A57E-202D1002EE72}"/>
    <cellStyle name="Итог 9 6 3" xfId="11300" xr:uid="{00000000-0005-0000-0000-0000C5340000}"/>
    <cellStyle name="Итог 9 6_APM NE Q4-2024 Intra" xfId="23689" xr:uid="{A0D4B338-0A94-4F81-9E90-0B1E81A7EA59}"/>
    <cellStyle name="Итог 9 7" xfId="7157" xr:uid="{00000000-0005-0000-0000-0000C7340000}"/>
    <cellStyle name="Итог 9 7 2" xfId="11302" xr:uid="{00000000-0005-0000-0000-0000C8340000}"/>
    <cellStyle name="Итог 9 7_APM NE Q4-2024 Intra" xfId="23691" xr:uid="{9220CDFA-48AC-4F42-8E9C-41E394D91A1C}"/>
    <cellStyle name="Итог 9 8" xfId="11279" xr:uid="{00000000-0005-0000-0000-0000C9340000}"/>
    <cellStyle name="Итог 9_APM NE Q4-2024 Intra" xfId="23668" xr:uid="{68981D62-52BE-430C-9E2F-93A7B4783CCC}"/>
    <cellStyle name="Итог_APM NE Q4-2024 Intra" xfId="23356" xr:uid="{6E041AC2-C4EB-4E17-94B1-6A744F75A4D2}"/>
    <cellStyle name="Контрольная ячейка" xfId="7158" xr:uid="{00000000-0005-0000-0000-0000CC340000}"/>
    <cellStyle name="Контрольная ячейка 2" xfId="11303" xr:uid="{00000000-0005-0000-0000-0000CD340000}"/>
    <cellStyle name="Контрольная ячейка_APM NE Q4-2024 Intra" xfId="23692" xr:uid="{B1C1306D-1ADB-4DDC-B055-5E7021009D5A}"/>
    <cellStyle name="Название" xfId="7159" xr:uid="{00000000-0005-0000-0000-0000CE340000}"/>
    <cellStyle name="Название 2" xfId="11304" xr:uid="{00000000-0005-0000-0000-0000CF340000}"/>
    <cellStyle name="Название_APM NE Q4-2024 Intra" xfId="23693" xr:uid="{3533A4BD-4149-4161-A3D8-B44277F7D24C}"/>
    <cellStyle name="Нейтральный" xfId="7160" xr:uid="{00000000-0005-0000-0000-0000D0340000}"/>
    <cellStyle name="Нейтральный 2" xfId="11305" xr:uid="{00000000-0005-0000-0000-0000D1340000}"/>
    <cellStyle name="Нейтральный_APM NE Q4-2024 Intra" xfId="23694" xr:uid="{EEF4FBA3-14F7-4A28-9C62-0EBEDAE792A4}"/>
    <cellStyle name="Плохой" xfId="7161" xr:uid="{00000000-0005-0000-0000-0000D2340000}"/>
    <cellStyle name="Плохой 2" xfId="11306" xr:uid="{00000000-0005-0000-0000-0000D3340000}"/>
    <cellStyle name="Плохой_APM NE Q4-2024 Intra" xfId="23695" xr:uid="{931AE1BA-00F3-41BF-9504-3628699107F2}"/>
    <cellStyle name="Пояснение" xfId="7162" xr:uid="{00000000-0005-0000-0000-0000D4340000}"/>
    <cellStyle name="Пояснение 2" xfId="11307" xr:uid="{00000000-0005-0000-0000-0000D5340000}"/>
    <cellStyle name="Пояснение_APM NE Q4-2024 Intra" xfId="23696" xr:uid="{01C92CA2-1A25-4B39-94CC-467EA0DB62EA}"/>
    <cellStyle name="Примечание" xfId="7163" xr:uid="{00000000-0005-0000-0000-0000D6340000}"/>
    <cellStyle name="Примечание 10" xfId="7164" xr:uid="{00000000-0005-0000-0000-0000D7340000}"/>
    <cellStyle name="Примечание 10 2" xfId="7165" xr:uid="{00000000-0005-0000-0000-0000D8340000}"/>
    <cellStyle name="Примечание 10 2 2" xfId="7166" xr:uid="{00000000-0005-0000-0000-0000D9340000}"/>
    <cellStyle name="Примечание 10 2 2 2" xfId="7167" xr:uid="{00000000-0005-0000-0000-0000DA340000}"/>
    <cellStyle name="Примечание 10 2 2 2 2" xfId="11312" xr:uid="{00000000-0005-0000-0000-0000DB340000}"/>
    <cellStyle name="Примечание 10 2 2 2_APM NE Q4-2024 Intra" xfId="23701" xr:uid="{465D4C14-49F3-4AED-9FBD-F618A098B15A}"/>
    <cellStyle name="Примечание 10 2 2 3" xfId="11311" xr:uid="{00000000-0005-0000-0000-0000DC340000}"/>
    <cellStyle name="Примечание 10 2 2_APM NE Q4-2024 Intra" xfId="23700" xr:uid="{2E40AD33-A15F-4633-AD51-93AE44ACE7AB}"/>
    <cellStyle name="Примечание 10 2 3" xfId="7168" xr:uid="{00000000-0005-0000-0000-0000DE340000}"/>
    <cellStyle name="Примечание 10 2 3 2" xfId="7169" xr:uid="{00000000-0005-0000-0000-0000DF340000}"/>
    <cellStyle name="Примечание 10 2 3 2 2" xfId="11314" xr:uid="{00000000-0005-0000-0000-0000E0340000}"/>
    <cellStyle name="Примечание 10 2 3 2_APM NE Q4-2024 Intra" xfId="23703" xr:uid="{A3388103-FD24-4942-8957-3E8A7743155A}"/>
    <cellStyle name="Примечание 10 2 3 3" xfId="11313" xr:uid="{00000000-0005-0000-0000-0000E1340000}"/>
    <cellStyle name="Примечание 10 2 3_APM NE Q4-2024 Intra" xfId="23702" xr:uid="{BFF2F3D0-3A57-4137-8E47-EF7BA66DEB63}"/>
    <cellStyle name="Примечание 10 2 4" xfId="7170" xr:uid="{00000000-0005-0000-0000-0000E3340000}"/>
    <cellStyle name="Примечание 10 2 4 2" xfId="11315" xr:uid="{00000000-0005-0000-0000-0000E4340000}"/>
    <cellStyle name="Примечание 10 2 4_APM NE Q4-2024 Intra" xfId="23704" xr:uid="{7CC29BCE-0341-464F-B66F-1319707239D5}"/>
    <cellStyle name="Примечание 10 2 5" xfId="11310" xr:uid="{00000000-0005-0000-0000-0000E5340000}"/>
    <cellStyle name="Примечание 10 2_APM NE Q4-2024 Intra" xfId="23699" xr:uid="{8A08E062-E770-436C-866F-6E3D39C796A8}"/>
    <cellStyle name="Примечание 10 3" xfId="7171" xr:uid="{00000000-0005-0000-0000-0000E7340000}"/>
    <cellStyle name="Примечание 10 3 2" xfId="7172" xr:uid="{00000000-0005-0000-0000-0000E8340000}"/>
    <cellStyle name="Примечание 10 3 2 2" xfId="7173" xr:uid="{00000000-0005-0000-0000-0000E9340000}"/>
    <cellStyle name="Примечание 10 3 2 2 2" xfId="11318" xr:uid="{00000000-0005-0000-0000-0000EA340000}"/>
    <cellStyle name="Примечание 10 3 2 2_APM NE Q4-2024 Intra" xfId="23707" xr:uid="{31F3183F-5873-46A1-8B05-ABFE1BE8DD8C}"/>
    <cellStyle name="Примечание 10 3 2 3" xfId="11317" xr:uid="{00000000-0005-0000-0000-0000EB340000}"/>
    <cellStyle name="Примечание 10 3 2_APM NE Q4-2024 Intra" xfId="23706" xr:uid="{E7A94608-1B86-4AE2-B947-27AD3E2F939C}"/>
    <cellStyle name="Примечание 10 3 3" xfId="7174" xr:uid="{00000000-0005-0000-0000-0000ED340000}"/>
    <cellStyle name="Примечание 10 3 3 2" xfId="7175" xr:uid="{00000000-0005-0000-0000-0000EE340000}"/>
    <cellStyle name="Примечание 10 3 3 2 2" xfId="11320" xr:uid="{00000000-0005-0000-0000-0000EF340000}"/>
    <cellStyle name="Примечание 10 3 3 2_APM NE Q4-2024 Intra" xfId="23709" xr:uid="{204B0387-8B76-41DF-8318-6F71D54DDAA9}"/>
    <cellStyle name="Примечание 10 3 3 3" xfId="11319" xr:uid="{00000000-0005-0000-0000-0000F0340000}"/>
    <cellStyle name="Примечание 10 3 3_APM NE Q4-2024 Intra" xfId="23708" xr:uid="{C21BF96D-5950-4B71-9B58-37AFC39360D2}"/>
    <cellStyle name="Примечание 10 3 4" xfId="7176" xr:uid="{00000000-0005-0000-0000-0000F2340000}"/>
    <cellStyle name="Примечание 10 3 4 2" xfId="11321" xr:uid="{00000000-0005-0000-0000-0000F3340000}"/>
    <cellStyle name="Примечание 10 3 4_APM NE Q4-2024 Intra" xfId="23710" xr:uid="{FCAFEFA0-E52E-427E-A1C4-24431927FCF2}"/>
    <cellStyle name="Примечание 10 3 5" xfId="11316" xr:uid="{00000000-0005-0000-0000-0000F4340000}"/>
    <cellStyle name="Примечание 10 3_APM NE Q4-2024 Intra" xfId="23705" xr:uid="{356DE9E9-5432-4E3C-94F3-0C6E625D034A}"/>
    <cellStyle name="Примечание 10 4" xfId="7177" xr:uid="{00000000-0005-0000-0000-0000F6340000}"/>
    <cellStyle name="Примечание 10 4 2" xfId="7178" xr:uid="{00000000-0005-0000-0000-0000F7340000}"/>
    <cellStyle name="Примечание 10 4 2 2" xfId="7179" xr:uid="{00000000-0005-0000-0000-0000F8340000}"/>
    <cellStyle name="Примечание 10 4 2 2 2" xfId="11324" xr:uid="{00000000-0005-0000-0000-0000F9340000}"/>
    <cellStyle name="Примечание 10 4 2 2_APM NE Q4-2024 Intra" xfId="23713" xr:uid="{C11EE1D5-0074-4198-BB6F-90BC669568DC}"/>
    <cellStyle name="Примечание 10 4 2 3" xfId="11323" xr:uid="{00000000-0005-0000-0000-0000FA340000}"/>
    <cellStyle name="Примечание 10 4 2_APM NE Q4-2024 Intra" xfId="23712" xr:uid="{96F63A28-883F-4312-9D3F-8AB1019814A2}"/>
    <cellStyle name="Примечание 10 4 3" xfId="7180" xr:uid="{00000000-0005-0000-0000-0000FC340000}"/>
    <cellStyle name="Примечание 10 4 3 2" xfId="7181" xr:uid="{00000000-0005-0000-0000-0000FD340000}"/>
    <cellStyle name="Примечание 10 4 3 2 2" xfId="11326" xr:uid="{00000000-0005-0000-0000-0000FE340000}"/>
    <cellStyle name="Примечание 10 4 3 2_APM NE Q4-2024 Intra" xfId="23715" xr:uid="{2EC45F9F-37FF-4170-9068-91AD79D65AB2}"/>
    <cellStyle name="Примечание 10 4 3 3" xfId="11325" xr:uid="{00000000-0005-0000-0000-0000FF340000}"/>
    <cellStyle name="Примечание 10 4 3_APM NE Q4-2024 Intra" xfId="23714" xr:uid="{23DB4FC4-C6CC-4D13-B43C-B5C94F9D8976}"/>
    <cellStyle name="Примечание 10 4 4" xfId="7182" xr:uid="{00000000-0005-0000-0000-000001350000}"/>
    <cellStyle name="Примечание 10 4 4 2" xfId="11327" xr:uid="{00000000-0005-0000-0000-000002350000}"/>
    <cellStyle name="Примечание 10 4 4_APM NE Q4-2024 Intra" xfId="23716" xr:uid="{21598162-226C-4907-B17A-A55E89148383}"/>
    <cellStyle name="Примечание 10 4 5" xfId="11322" xr:uid="{00000000-0005-0000-0000-000003350000}"/>
    <cellStyle name="Примечание 10 4_APM NE Q4-2024 Intra" xfId="23711" xr:uid="{8A9826D4-F641-403F-9C30-2AFB3A35282D}"/>
    <cellStyle name="Примечание 10 5" xfId="7183" xr:uid="{00000000-0005-0000-0000-000005350000}"/>
    <cellStyle name="Примечание 10 5 2" xfId="7184" xr:uid="{00000000-0005-0000-0000-000006350000}"/>
    <cellStyle name="Примечание 10 5 2 2" xfId="11329" xr:uid="{00000000-0005-0000-0000-000007350000}"/>
    <cellStyle name="Примечание 10 5 2_APM NE Q4-2024 Intra" xfId="23718" xr:uid="{A265FDFF-8378-4CB1-9FFB-9A142C1ED545}"/>
    <cellStyle name="Примечание 10 5 3" xfId="11328" xr:uid="{00000000-0005-0000-0000-000008350000}"/>
    <cellStyle name="Примечание 10 5_APM NE Q4-2024 Intra" xfId="23717" xr:uid="{45F3AEC0-AF3D-4807-9424-C0DEF71AFF89}"/>
    <cellStyle name="Примечание 10 6" xfId="7185" xr:uid="{00000000-0005-0000-0000-00000A350000}"/>
    <cellStyle name="Примечание 10 6 2" xfId="7186" xr:uid="{00000000-0005-0000-0000-00000B350000}"/>
    <cellStyle name="Примечание 10 6 2 2" xfId="11331" xr:uid="{00000000-0005-0000-0000-00000C350000}"/>
    <cellStyle name="Примечание 10 6 2_APM NE Q4-2024 Intra" xfId="23720" xr:uid="{E474F91C-4D89-4D11-AA70-45AC3AC2337C}"/>
    <cellStyle name="Примечание 10 6 3" xfId="11330" xr:uid="{00000000-0005-0000-0000-00000D350000}"/>
    <cellStyle name="Примечание 10 6_APM NE Q4-2024 Intra" xfId="23719" xr:uid="{13CDDC0E-5C54-4B52-B6AE-CAE4D2A9D9F3}"/>
    <cellStyle name="Примечание 10 7" xfId="7187" xr:uid="{00000000-0005-0000-0000-00000F350000}"/>
    <cellStyle name="Примечание 10 7 2" xfId="11332" xr:uid="{00000000-0005-0000-0000-000010350000}"/>
    <cellStyle name="Примечание 10 7_APM NE Q4-2024 Intra" xfId="23721" xr:uid="{65D0E291-026F-4332-8914-CB4BA6E106BE}"/>
    <cellStyle name="Примечание 10 8" xfId="11309" xr:uid="{00000000-0005-0000-0000-000011350000}"/>
    <cellStyle name="Примечание 10_APM NE Q4-2024 Intra" xfId="23698" xr:uid="{6EB0B6B4-9FA1-4D39-927B-146150803702}"/>
    <cellStyle name="Примечание 11" xfId="7188" xr:uid="{00000000-0005-0000-0000-000013350000}"/>
    <cellStyle name="Примечание 11 2" xfId="7189" xr:uid="{00000000-0005-0000-0000-000014350000}"/>
    <cellStyle name="Примечание 11 2 2" xfId="7190" xr:uid="{00000000-0005-0000-0000-000015350000}"/>
    <cellStyle name="Примечание 11 2 2 2" xfId="7191" xr:uid="{00000000-0005-0000-0000-000016350000}"/>
    <cellStyle name="Примечание 11 2 2 2 2" xfId="11336" xr:uid="{00000000-0005-0000-0000-000017350000}"/>
    <cellStyle name="Примечание 11 2 2 2_APM NE Q4-2024 Intra" xfId="23725" xr:uid="{AF74957A-2F3D-4119-A25F-C3DEF10F1EBE}"/>
    <cellStyle name="Примечание 11 2 2 3" xfId="11335" xr:uid="{00000000-0005-0000-0000-000018350000}"/>
    <cellStyle name="Примечание 11 2 2_APM NE Q4-2024 Intra" xfId="23724" xr:uid="{29BA0116-0381-460D-B903-87A96E47761A}"/>
    <cellStyle name="Примечание 11 2 3" xfId="7192" xr:uid="{00000000-0005-0000-0000-00001A350000}"/>
    <cellStyle name="Примечание 11 2 3 2" xfId="7193" xr:uid="{00000000-0005-0000-0000-00001B350000}"/>
    <cellStyle name="Примечание 11 2 3 2 2" xfId="11338" xr:uid="{00000000-0005-0000-0000-00001C350000}"/>
    <cellStyle name="Примечание 11 2 3 2_APM NE Q4-2024 Intra" xfId="23727" xr:uid="{A2B8869C-C590-4DB4-A61F-ED85308D5E14}"/>
    <cellStyle name="Примечание 11 2 3 3" xfId="11337" xr:uid="{00000000-0005-0000-0000-00001D350000}"/>
    <cellStyle name="Примечание 11 2 3_APM NE Q4-2024 Intra" xfId="23726" xr:uid="{63C93921-6131-4589-B9EE-1D71F5764FBF}"/>
    <cellStyle name="Примечание 11 2 4" xfId="7194" xr:uid="{00000000-0005-0000-0000-00001F350000}"/>
    <cellStyle name="Примечание 11 2 4 2" xfId="11339" xr:uid="{00000000-0005-0000-0000-000020350000}"/>
    <cellStyle name="Примечание 11 2 4_APM NE Q4-2024 Intra" xfId="23728" xr:uid="{5C198371-F741-4065-B0BF-1039B519C83F}"/>
    <cellStyle name="Примечание 11 2 5" xfId="11334" xr:uid="{00000000-0005-0000-0000-000021350000}"/>
    <cellStyle name="Примечание 11 2_APM NE Q4-2024 Intra" xfId="23723" xr:uid="{CB9501F8-1EB2-4522-9BD8-5BDB46010E7E}"/>
    <cellStyle name="Примечание 11 3" xfId="7195" xr:uid="{00000000-0005-0000-0000-000023350000}"/>
    <cellStyle name="Примечание 11 3 2" xfId="7196" xr:uid="{00000000-0005-0000-0000-000024350000}"/>
    <cellStyle name="Примечание 11 3 2 2" xfId="7197" xr:uid="{00000000-0005-0000-0000-000025350000}"/>
    <cellStyle name="Примечание 11 3 2 2 2" xfId="11342" xr:uid="{00000000-0005-0000-0000-000026350000}"/>
    <cellStyle name="Примечание 11 3 2 2_APM NE Q4-2024 Intra" xfId="23731" xr:uid="{3B8B3573-4EF8-4EC1-93BD-ADF6844B70B2}"/>
    <cellStyle name="Примечание 11 3 2 3" xfId="11341" xr:uid="{00000000-0005-0000-0000-000027350000}"/>
    <cellStyle name="Примечание 11 3 2_APM NE Q4-2024 Intra" xfId="23730" xr:uid="{3761239F-D21C-4096-ACA1-4E7C49143F43}"/>
    <cellStyle name="Примечание 11 3 3" xfId="7198" xr:uid="{00000000-0005-0000-0000-000029350000}"/>
    <cellStyle name="Примечание 11 3 3 2" xfId="7199" xr:uid="{00000000-0005-0000-0000-00002A350000}"/>
    <cellStyle name="Примечание 11 3 3 2 2" xfId="11344" xr:uid="{00000000-0005-0000-0000-00002B350000}"/>
    <cellStyle name="Примечание 11 3 3 2_APM NE Q4-2024 Intra" xfId="23733" xr:uid="{CCFCA879-C660-44BA-838D-87FB372BFCF8}"/>
    <cellStyle name="Примечание 11 3 3 3" xfId="11343" xr:uid="{00000000-0005-0000-0000-00002C350000}"/>
    <cellStyle name="Примечание 11 3 3_APM NE Q4-2024 Intra" xfId="23732" xr:uid="{2FCDE35E-CA22-4032-97E4-81A70B528027}"/>
    <cellStyle name="Примечание 11 3 4" xfId="7200" xr:uid="{00000000-0005-0000-0000-00002E350000}"/>
    <cellStyle name="Примечание 11 3 4 2" xfId="11345" xr:uid="{00000000-0005-0000-0000-00002F350000}"/>
    <cellStyle name="Примечание 11 3 4_APM NE Q4-2024 Intra" xfId="23734" xr:uid="{2875CF10-27B4-436F-A007-76250F1C852B}"/>
    <cellStyle name="Примечание 11 3 5" xfId="11340" xr:uid="{00000000-0005-0000-0000-000030350000}"/>
    <cellStyle name="Примечание 11 3_APM NE Q4-2024 Intra" xfId="23729" xr:uid="{5DD9CAEB-82EB-4330-9F6E-DBBD90A935A0}"/>
    <cellStyle name="Примечание 11 4" xfId="7201" xr:uid="{00000000-0005-0000-0000-000032350000}"/>
    <cellStyle name="Примечание 11 4 2" xfId="7202" xr:uid="{00000000-0005-0000-0000-000033350000}"/>
    <cellStyle name="Примечание 11 4 2 2" xfId="7203" xr:uid="{00000000-0005-0000-0000-000034350000}"/>
    <cellStyle name="Примечание 11 4 2 2 2" xfId="11348" xr:uid="{00000000-0005-0000-0000-000035350000}"/>
    <cellStyle name="Примечание 11 4 2 2_APM NE Q4-2024 Intra" xfId="23737" xr:uid="{C74A2DBC-B600-4FF7-A848-CDF672B6515B}"/>
    <cellStyle name="Примечание 11 4 2 3" xfId="11347" xr:uid="{00000000-0005-0000-0000-000036350000}"/>
    <cellStyle name="Примечание 11 4 2_APM NE Q4-2024 Intra" xfId="23736" xr:uid="{D3BEDDC7-8A39-4E9D-8B5A-996C39ABC0F7}"/>
    <cellStyle name="Примечание 11 4 3" xfId="7204" xr:uid="{00000000-0005-0000-0000-000038350000}"/>
    <cellStyle name="Примечание 11 4 3 2" xfId="7205" xr:uid="{00000000-0005-0000-0000-000039350000}"/>
    <cellStyle name="Примечание 11 4 3 2 2" xfId="11350" xr:uid="{00000000-0005-0000-0000-00003A350000}"/>
    <cellStyle name="Примечание 11 4 3 2_APM NE Q4-2024 Intra" xfId="23739" xr:uid="{C0263666-C92E-4326-B3FA-490C0C3059BD}"/>
    <cellStyle name="Примечание 11 4 3 3" xfId="11349" xr:uid="{00000000-0005-0000-0000-00003B350000}"/>
    <cellStyle name="Примечание 11 4 3_APM NE Q4-2024 Intra" xfId="23738" xr:uid="{AC5DD493-BDA0-4E85-BFCB-E4E44910E79E}"/>
    <cellStyle name="Примечание 11 4 4" xfId="7206" xr:uid="{00000000-0005-0000-0000-00003D350000}"/>
    <cellStyle name="Примечание 11 4 4 2" xfId="11351" xr:uid="{00000000-0005-0000-0000-00003E350000}"/>
    <cellStyle name="Примечание 11 4 4_APM NE Q4-2024 Intra" xfId="23740" xr:uid="{933F5D48-8971-4396-AA91-44206FA1EDC1}"/>
    <cellStyle name="Примечание 11 4 5" xfId="11346" xr:uid="{00000000-0005-0000-0000-00003F350000}"/>
    <cellStyle name="Примечание 11 4_APM NE Q4-2024 Intra" xfId="23735" xr:uid="{ACB899D6-2C81-46F9-817F-62772CD268E5}"/>
    <cellStyle name="Примечание 11 5" xfId="7207" xr:uid="{00000000-0005-0000-0000-000041350000}"/>
    <cellStyle name="Примечание 11 5 2" xfId="7208" xr:uid="{00000000-0005-0000-0000-000042350000}"/>
    <cellStyle name="Примечание 11 5 2 2" xfId="11353" xr:uid="{00000000-0005-0000-0000-000043350000}"/>
    <cellStyle name="Примечание 11 5 2_APM NE Q4-2024 Intra" xfId="23742" xr:uid="{B56B48B1-6FBA-484C-8098-612A2B9A3328}"/>
    <cellStyle name="Примечание 11 5 3" xfId="11352" xr:uid="{00000000-0005-0000-0000-000044350000}"/>
    <cellStyle name="Примечание 11 5_APM NE Q4-2024 Intra" xfId="23741" xr:uid="{C010EEBC-F2C3-434B-AA17-14EDEF7E3A73}"/>
    <cellStyle name="Примечание 11 6" xfId="7209" xr:uid="{00000000-0005-0000-0000-000046350000}"/>
    <cellStyle name="Примечание 11 6 2" xfId="7210" xr:uid="{00000000-0005-0000-0000-000047350000}"/>
    <cellStyle name="Примечание 11 6 2 2" xfId="11355" xr:uid="{00000000-0005-0000-0000-000048350000}"/>
    <cellStyle name="Примечание 11 6 2_APM NE Q4-2024 Intra" xfId="23744" xr:uid="{D5103D3E-499F-495E-BC93-6F6005455798}"/>
    <cellStyle name="Примечание 11 6 3" xfId="11354" xr:uid="{00000000-0005-0000-0000-000049350000}"/>
    <cellStyle name="Примечание 11 6_APM NE Q4-2024 Intra" xfId="23743" xr:uid="{85A0C897-6610-4709-B89F-8DCEC5F6CA7D}"/>
    <cellStyle name="Примечание 11 7" xfId="7211" xr:uid="{00000000-0005-0000-0000-00004B350000}"/>
    <cellStyle name="Примечание 11 7 2" xfId="11356" xr:uid="{00000000-0005-0000-0000-00004C350000}"/>
    <cellStyle name="Примечание 11 7_APM NE Q4-2024 Intra" xfId="23745" xr:uid="{FF6AEB0B-DC49-4774-BB7C-D610808A37DC}"/>
    <cellStyle name="Примечание 11 8" xfId="11333" xr:uid="{00000000-0005-0000-0000-00004D350000}"/>
    <cellStyle name="Примечание 11_APM NE Q4-2024 Intra" xfId="23722" xr:uid="{02EAE05F-9D1C-4113-89B2-FA73D43C9350}"/>
    <cellStyle name="Примечание 12" xfId="7212" xr:uid="{00000000-0005-0000-0000-00004F350000}"/>
    <cellStyle name="Примечание 12 2" xfId="7213" xr:uid="{00000000-0005-0000-0000-000050350000}"/>
    <cellStyle name="Примечание 12 2 2" xfId="7214" xr:uid="{00000000-0005-0000-0000-000051350000}"/>
    <cellStyle name="Примечание 12 2 2 2" xfId="11359" xr:uid="{00000000-0005-0000-0000-000052350000}"/>
    <cellStyle name="Примечание 12 2 2_APM NE Q4-2024 Intra" xfId="23748" xr:uid="{D89309D1-2E47-405A-8FFB-1F86F2434961}"/>
    <cellStyle name="Примечание 12 2 3" xfId="11358" xr:uid="{00000000-0005-0000-0000-000053350000}"/>
    <cellStyle name="Примечание 12 2_APM NE Q4-2024 Intra" xfId="23747" xr:uid="{55C0BC9B-83B2-4783-9F15-544F0814624D}"/>
    <cellStyle name="Примечание 12 3" xfId="7215" xr:uid="{00000000-0005-0000-0000-000055350000}"/>
    <cellStyle name="Примечание 12 3 2" xfId="7216" xr:uid="{00000000-0005-0000-0000-000056350000}"/>
    <cellStyle name="Примечание 12 3 2 2" xfId="11361" xr:uid="{00000000-0005-0000-0000-000057350000}"/>
    <cellStyle name="Примечание 12 3 2_APM NE Q4-2024 Intra" xfId="23750" xr:uid="{7376D55B-4BAF-43FC-A4BE-CA3BFB59DF5B}"/>
    <cellStyle name="Примечание 12 3 3" xfId="11360" xr:uid="{00000000-0005-0000-0000-000058350000}"/>
    <cellStyle name="Примечание 12 3_APM NE Q4-2024 Intra" xfId="23749" xr:uid="{537E430E-BE42-4A77-A8CC-4B03534C07F6}"/>
    <cellStyle name="Примечание 12 4" xfId="7217" xr:uid="{00000000-0005-0000-0000-00005A350000}"/>
    <cellStyle name="Примечание 12 4 2" xfId="11362" xr:uid="{00000000-0005-0000-0000-00005B350000}"/>
    <cellStyle name="Примечание 12 4_APM NE Q4-2024 Intra" xfId="23751" xr:uid="{10D1C77D-0D9C-4E0F-896D-2870E5FBD9F3}"/>
    <cellStyle name="Примечание 12 5" xfId="11357" xr:uid="{00000000-0005-0000-0000-00005C350000}"/>
    <cellStyle name="Примечание 12_APM NE Q4-2024 Intra" xfId="23746" xr:uid="{27DDE74D-1F2C-4FD1-BF1F-C2F28606EC31}"/>
    <cellStyle name="Примечание 13" xfId="7218" xr:uid="{00000000-0005-0000-0000-00005E350000}"/>
    <cellStyle name="Примечание 13 2" xfId="7219" xr:uid="{00000000-0005-0000-0000-00005F350000}"/>
    <cellStyle name="Примечание 13 2 2" xfId="7220" xr:uid="{00000000-0005-0000-0000-000060350000}"/>
    <cellStyle name="Примечание 13 2 2 2" xfId="11365" xr:uid="{00000000-0005-0000-0000-000061350000}"/>
    <cellStyle name="Примечание 13 2 2_APM NE Q4-2024 Intra" xfId="23754" xr:uid="{48BEF7D1-3693-48AB-B229-55D9E86602D8}"/>
    <cellStyle name="Примечание 13 2 3" xfId="11364" xr:uid="{00000000-0005-0000-0000-000062350000}"/>
    <cellStyle name="Примечание 13 2_APM NE Q4-2024 Intra" xfId="23753" xr:uid="{E7B56E3B-DB1C-4AB7-A3A8-82FE175D3D6A}"/>
    <cellStyle name="Примечание 13 3" xfId="7221" xr:uid="{00000000-0005-0000-0000-000064350000}"/>
    <cellStyle name="Примечание 13 3 2" xfId="7222" xr:uid="{00000000-0005-0000-0000-000065350000}"/>
    <cellStyle name="Примечание 13 3 2 2" xfId="11367" xr:uid="{00000000-0005-0000-0000-000066350000}"/>
    <cellStyle name="Примечание 13 3 2_APM NE Q4-2024 Intra" xfId="23756" xr:uid="{221E576C-BCF2-44A4-9CB4-BCE128A6544C}"/>
    <cellStyle name="Примечание 13 3 3" xfId="11366" xr:uid="{00000000-0005-0000-0000-000067350000}"/>
    <cellStyle name="Примечание 13 3_APM NE Q4-2024 Intra" xfId="23755" xr:uid="{48E27EEC-138E-4239-B9EB-DEB03E8FE7F2}"/>
    <cellStyle name="Примечание 13 4" xfId="7223" xr:uid="{00000000-0005-0000-0000-000069350000}"/>
    <cellStyle name="Примечание 13 4 2" xfId="11368" xr:uid="{00000000-0005-0000-0000-00006A350000}"/>
    <cellStyle name="Примечание 13 4_APM NE Q4-2024 Intra" xfId="23757" xr:uid="{2A453F97-8BBC-465C-BDBD-4FCA693F025C}"/>
    <cellStyle name="Примечание 13 5" xfId="11363" xr:uid="{00000000-0005-0000-0000-00006B350000}"/>
    <cellStyle name="Примечание 13_APM NE Q4-2024 Intra" xfId="23752" xr:uid="{5292D85D-1D06-41DB-8FA7-31827C0D4216}"/>
    <cellStyle name="Примечание 14" xfId="7224" xr:uid="{00000000-0005-0000-0000-00006D350000}"/>
    <cellStyle name="Примечание 14 2" xfId="7225" xr:uid="{00000000-0005-0000-0000-00006E350000}"/>
    <cellStyle name="Примечание 14 2 2" xfId="11370" xr:uid="{00000000-0005-0000-0000-00006F350000}"/>
    <cellStyle name="Примечание 14 2_APM NE Q4-2024 Intra" xfId="23759" xr:uid="{1523B167-C641-47A2-B178-FBBB1FF48DE0}"/>
    <cellStyle name="Примечание 14 3" xfId="11369" xr:uid="{00000000-0005-0000-0000-000070350000}"/>
    <cellStyle name="Примечание 14_APM NE Q4-2024 Intra" xfId="23758" xr:uid="{DB303413-61AB-49E8-829F-789361BF34A8}"/>
    <cellStyle name="Примечание 15" xfId="7226" xr:uid="{00000000-0005-0000-0000-000072350000}"/>
    <cellStyle name="Примечание 15 2" xfId="7227" xr:uid="{00000000-0005-0000-0000-000073350000}"/>
    <cellStyle name="Примечание 15 2 2" xfId="11372" xr:uid="{00000000-0005-0000-0000-000074350000}"/>
    <cellStyle name="Примечание 15 2_APM NE Q4-2024 Intra" xfId="23761" xr:uid="{0A92EF5C-2AF5-4683-92D1-4309C048B122}"/>
    <cellStyle name="Примечание 15 3" xfId="11371" xr:uid="{00000000-0005-0000-0000-000075350000}"/>
    <cellStyle name="Примечание 15_APM NE Q4-2024 Intra" xfId="23760" xr:uid="{671084DF-ABDC-4C5E-ABC1-B08749CA9DFE}"/>
    <cellStyle name="Примечание 16" xfId="7228" xr:uid="{00000000-0005-0000-0000-000077350000}"/>
    <cellStyle name="Примечание 16 2" xfId="11373" xr:uid="{00000000-0005-0000-0000-000078350000}"/>
    <cellStyle name="Примечание 16_APM NE Q4-2024 Intra" xfId="23762" xr:uid="{462D2AA3-4939-4BD4-A5EC-530FD7D3C26D}"/>
    <cellStyle name="Примечание 17" xfId="11308" xr:uid="{00000000-0005-0000-0000-000079350000}"/>
    <cellStyle name="Примечание 2" xfId="7229" xr:uid="{00000000-0005-0000-0000-00007A350000}"/>
    <cellStyle name="Примечание 2 2" xfId="7230" xr:uid="{00000000-0005-0000-0000-00007B350000}"/>
    <cellStyle name="Примечание 2 2 2" xfId="7231" xr:uid="{00000000-0005-0000-0000-00007C350000}"/>
    <cellStyle name="Примечание 2 2 2 2" xfId="7232" xr:uid="{00000000-0005-0000-0000-00007D350000}"/>
    <cellStyle name="Примечание 2 2 2 2 2" xfId="7233" xr:uid="{00000000-0005-0000-0000-00007E350000}"/>
    <cellStyle name="Примечание 2 2 2 2 2 2" xfId="11378" xr:uid="{00000000-0005-0000-0000-00007F350000}"/>
    <cellStyle name="Примечание 2 2 2 2 2_APM NE Q4-2024 Intra" xfId="23767" xr:uid="{1C4C8BB6-991D-4198-94D7-30EE950BF14F}"/>
    <cellStyle name="Примечание 2 2 2 2 3" xfId="11377" xr:uid="{00000000-0005-0000-0000-000080350000}"/>
    <cellStyle name="Примечание 2 2 2 2_APM NE Q4-2024 Intra" xfId="23766" xr:uid="{CF486868-013C-4BCB-945C-449EAA09455B}"/>
    <cellStyle name="Примечание 2 2 2 3" xfId="7234" xr:uid="{00000000-0005-0000-0000-000082350000}"/>
    <cellStyle name="Примечание 2 2 2 3 2" xfId="7235" xr:uid="{00000000-0005-0000-0000-000083350000}"/>
    <cellStyle name="Примечание 2 2 2 3 2 2" xfId="11380" xr:uid="{00000000-0005-0000-0000-000084350000}"/>
    <cellStyle name="Примечание 2 2 2 3 2_APM NE Q4-2024 Intra" xfId="23769" xr:uid="{0CA6B974-FFA7-498F-BB32-9ED16BC1CD69}"/>
    <cellStyle name="Примечание 2 2 2 3 3" xfId="11379" xr:uid="{00000000-0005-0000-0000-000085350000}"/>
    <cellStyle name="Примечание 2 2 2 3_APM NE Q4-2024 Intra" xfId="23768" xr:uid="{5638116C-61CC-4FC4-A8A6-F61905F879A2}"/>
    <cellStyle name="Примечание 2 2 2 4" xfId="7236" xr:uid="{00000000-0005-0000-0000-000087350000}"/>
    <cellStyle name="Примечание 2 2 2 4 2" xfId="11381" xr:uid="{00000000-0005-0000-0000-000088350000}"/>
    <cellStyle name="Примечание 2 2 2 4_APM NE Q4-2024 Intra" xfId="23770" xr:uid="{02B9A85D-7820-4A39-B9C6-43118D11896B}"/>
    <cellStyle name="Примечание 2 2 2 5" xfId="11376" xr:uid="{00000000-0005-0000-0000-000089350000}"/>
    <cellStyle name="Примечание 2 2 2_APM NE Q4-2024 Intra" xfId="23765" xr:uid="{3D4F09E4-BD7C-4C50-82BC-9E8D2E0BC1D3}"/>
    <cellStyle name="Примечание 2 2 3" xfId="7237" xr:uid="{00000000-0005-0000-0000-00008B350000}"/>
    <cellStyle name="Примечание 2 2 3 2" xfId="7238" xr:uid="{00000000-0005-0000-0000-00008C350000}"/>
    <cellStyle name="Примечание 2 2 3 2 2" xfId="7239" xr:uid="{00000000-0005-0000-0000-00008D350000}"/>
    <cellStyle name="Примечание 2 2 3 2 2 2" xfId="11384" xr:uid="{00000000-0005-0000-0000-00008E350000}"/>
    <cellStyle name="Примечание 2 2 3 2 2_APM NE Q4-2024 Intra" xfId="23773" xr:uid="{42B2369A-6035-4AF1-AD5F-09C6DAEE963D}"/>
    <cellStyle name="Примечание 2 2 3 2 3" xfId="11383" xr:uid="{00000000-0005-0000-0000-00008F350000}"/>
    <cellStyle name="Примечание 2 2 3 2_APM NE Q4-2024 Intra" xfId="23772" xr:uid="{D56A18CD-581D-44D7-A0DD-7B757F06F8DB}"/>
    <cellStyle name="Примечание 2 2 3 3" xfId="7240" xr:uid="{00000000-0005-0000-0000-000091350000}"/>
    <cellStyle name="Примечание 2 2 3 3 2" xfId="7241" xr:uid="{00000000-0005-0000-0000-000092350000}"/>
    <cellStyle name="Примечание 2 2 3 3 2 2" xfId="11386" xr:uid="{00000000-0005-0000-0000-000093350000}"/>
    <cellStyle name="Примечание 2 2 3 3 2_APM NE Q4-2024 Intra" xfId="23775" xr:uid="{BB644B19-AA14-499B-961F-47195734376A}"/>
    <cellStyle name="Примечание 2 2 3 3 3" xfId="11385" xr:uid="{00000000-0005-0000-0000-000094350000}"/>
    <cellStyle name="Примечание 2 2 3 3_APM NE Q4-2024 Intra" xfId="23774" xr:uid="{C057D1E4-3998-4E54-BA0F-739269E392A6}"/>
    <cellStyle name="Примечание 2 2 3 4" xfId="7242" xr:uid="{00000000-0005-0000-0000-000096350000}"/>
    <cellStyle name="Примечание 2 2 3 4 2" xfId="11387" xr:uid="{00000000-0005-0000-0000-000097350000}"/>
    <cellStyle name="Примечание 2 2 3 4_APM NE Q4-2024 Intra" xfId="23776" xr:uid="{ED522434-4F9E-4426-83F2-7601404C5C32}"/>
    <cellStyle name="Примечание 2 2 3 5" xfId="11382" xr:uid="{00000000-0005-0000-0000-000098350000}"/>
    <cellStyle name="Примечание 2 2 3_APM NE Q4-2024 Intra" xfId="23771" xr:uid="{0C53600F-24F8-4103-B78F-DC4E02B27C31}"/>
    <cellStyle name="Примечание 2 2 4" xfId="7243" xr:uid="{00000000-0005-0000-0000-00009A350000}"/>
    <cellStyle name="Примечание 2 2 4 2" xfId="7244" xr:uid="{00000000-0005-0000-0000-00009B350000}"/>
    <cellStyle name="Примечание 2 2 4 2 2" xfId="11389" xr:uid="{00000000-0005-0000-0000-00009C350000}"/>
    <cellStyle name="Примечание 2 2 4 2_APM NE Q4-2024 Intra" xfId="23778" xr:uid="{885FF5F1-8E87-47CE-8183-47F3F9FA6013}"/>
    <cellStyle name="Примечание 2 2 4 3" xfId="11388" xr:uid="{00000000-0005-0000-0000-00009D350000}"/>
    <cellStyle name="Примечание 2 2 4_APM NE Q4-2024 Intra" xfId="23777" xr:uid="{A1189756-5CD6-4AD9-8B7A-6ED81E0E93B0}"/>
    <cellStyle name="Примечание 2 2 5" xfId="7245" xr:uid="{00000000-0005-0000-0000-00009F350000}"/>
    <cellStyle name="Примечание 2 2 5 2" xfId="7246" xr:uid="{00000000-0005-0000-0000-0000A0350000}"/>
    <cellStyle name="Примечание 2 2 5 2 2" xfId="11391" xr:uid="{00000000-0005-0000-0000-0000A1350000}"/>
    <cellStyle name="Примечание 2 2 5 2_APM NE Q4-2024 Intra" xfId="23780" xr:uid="{5512BA86-97D0-4BE4-9C2B-FC82138841C3}"/>
    <cellStyle name="Примечание 2 2 5 3" xfId="11390" xr:uid="{00000000-0005-0000-0000-0000A2350000}"/>
    <cellStyle name="Примечание 2 2 5_APM NE Q4-2024 Intra" xfId="23779" xr:uid="{DB698E8A-467C-457B-B61D-DD4AB2875C8A}"/>
    <cellStyle name="Примечание 2 2 6" xfId="7247" xr:uid="{00000000-0005-0000-0000-0000A4350000}"/>
    <cellStyle name="Примечание 2 2 6 2" xfId="11392" xr:uid="{00000000-0005-0000-0000-0000A5350000}"/>
    <cellStyle name="Примечание 2 2 6_APM NE Q4-2024 Intra" xfId="23781" xr:uid="{1A9FDCFC-5504-40AA-881C-9BF60E769D00}"/>
    <cellStyle name="Примечание 2 2 7" xfId="11375" xr:uid="{00000000-0005-0000-0000-0000A6350000}"/>
    <cellStyle name="Примечание 2 2_APM NE Q4-2024 Intra" xfId="23764" xr:uid="{DB0FFBD4-C91B-46AB-B3B2-9076577B201A}"/>
    <cellStyle name="Примечание 2 3" xfId="7248" xr:uid="{00000000-0005-0000-0000-0000A8350000}"/>
    <cellStyle name="Примечание 2 3 2" xfId="7249" xr:uid="{00000000-0005-0000-0000-0000A9350000}"/>
    <cellStyle name="Примечание 2 3 2 2" xfId="7250" xr:uid="{00000000-0005-0000-0000-0000AA350000}"/>
    <cellStyle name="Примечание 2 3 2 2 2" xfId="11395" xr:uid="{00000000-0005-0000-0000-0000AB350000}"/>
    <cellStyle name="Примечание 2 3 2 2_APM NE Q4-2024 Intra" xfId="23784" xr:uid="{7D40D014-1A1C-48FA-ABE0-27E1389D4102}"/>
    <cellStyle name="Примечание 2 3 2 3" xfId="11394" xr:uid="{00000000-0005-0000-0000-0000AC350000}"/>
    <cellStyle name="Примечание 2 3 2_APM NE Q4-2024 Intra" xfId="23783" xr:uid="{24421AC5-9CA6-47AB-922D-4571074177F7}"/>
    <cellStyle name="Примечание 2 3 3" xfId="7251" xr:uid="{00000000-0005-0000-0000-0000AE350000}"/>
    <cellStyle name="Примечание 2 3 3 2" xfId="7252" xr:uid="{00000000-0005-0000-0000-0000AF350000}"/>
    <cellStyle name="Примечание 2 3 3 2 2" xfId="11397" xr:uid="{00000000-0005-0000-0000-0000B0350000}"/>
    <cellStyle name="Примечание 2 3 3 2_APM NE Q4-2024 Intra" xfId="23786" xr:uid="{F4033A99-0D6B-47DD-AC40-17707FCA42CA}"/>
    <cellStyle name="Примечание 2 3 3 3" xfId="11396" xr:uid="{00000000-0005-0000-0000-0000B1350000}"/>
    <cellStyle name="Примечание 2 3 3_APM NE Q4-2024 Intra" xfId="23785" xr:uid="{60E9E5DD-F55A-4770-B6EF-CE9AF3B7B4F7}"/>
    <cellStyle name="Примечание 2 3 4" xfId="7253" xr:uid="{00000000-0005-0000-0000-0000B3350000}"/>
    <cellStyle name="Примечание 2 3 4 2" xfId="11398" xr:uid="{00000000-0005-0000-0000-0000B4350000}"/>
    <cellStyle name="Примечание 2 3 4_APM NE Q4-2024 Intra" xfId="23787" xr:uid="{BFA81820-0A91-4ECA-9ABE-7790674D0CA2}"/>
    <cellStyle name="Примечание 2 3 5" xfId="11393" xr:uid="{00000000-0005-0000-0000-0000B5350000}"/>
    <cellStyle name="Примечание 2 3_APM NE Q4-2024 Intra" xfId="23782" xr:uid="{D251408D-7457-43FD-A8D1-C489608F2C0D}"/>
    <cellStyle name="Примечание 2 4" xfId="7254" xr:uid="{00000000-0005-0000-0000-0000B7350000}"/>
    <cellStyle name="Примечание 2 4 2" xfId="7255" xr:uid="{00000000-0005-0000-0000-0000B8350000}"/>
    <cellStyle name="Примечание 2 4 2 2" xfId="7256" xr:uid="{00000000-0005-0000-0000-0000B9350000}"/>
    <cellStyle name="Примечание 2 4 2 2 2" xfId="11401" xr:uid="{00000000-0005-0000-0000-0000BA350000}"/>
    <cellStyle name="Примечание 2 4 2 2_APM NE Q4-2024 Intra" xfId="23790" xr:uid="{0EDA971F-A0AA-4169-A12E-11D9200BA327}"/>
    <cellStyle name="Примечание 2 4 2 3" xfId="11400" xr:uid="{00000000-0005-0000-0000-0000BB350000}"/>
    <cellStyle name="Примечание 2 4 2_APM NE Q4-2024 Intra" xfId="23789" xr:uid="{3CC2E20F-0DE1-44A7-A6EE-4667078304E9}"/>
    <cellStyle name="Примечание 2 4 3" xfId="7257" xr:uid="{00000000-0005-0000-0000-0000BD350000}"/>
    <cellStyle name="Примечание 2 4 3 2" xfId="7258" xr:uid="{00000000-0005-0000-0000-0000BE350000}"/>
    <cellStyle name="Примечание 2 4 3 2 2" xfId="11403" xr:uid="{00000000-0005-0000-0000-0000BF350000}"/>
    <cellStyle name="Примечание 2 4 3 2_APM NE Q4-2024 Intra" xfId="23792" xr:uid="{58B6291F-6E85-45C4-822E-1B2A73090B68}"/>
    <cellStyle name="Примечание 2 4 3 3" xfId="11402" xr:uid="{00000000-0005-0000-0000-0000C0350000}"/>
    <cellStyle name="Примечание 2 4 3_APM NE Q4-2024 Intra" xfId="23791" xr:uid="{57C64DC9-D497-4666-974D-A39BE74C27B9}"/>
    <cellStyle name="Примечание 2 4 4" xfId="7259" xr:uid="{00000000-0005-0000-0000-0000C2350000}"/>
    <cellStyle name="Примечание 2 4 4 2" xfId="11404" xr:uid="{00000000-0005-0000-0000-0000C3350000}"/>
    <cellStyle name="Примечание 2 4 4_APM NE Q4-2024 Intra" xfId="23793" xr:uid="{EBC8C76E-3008-4836-9229-189469FDAB08}"/>
    <cellStyle name="Примечание 2 4 5" xfId="11399" xr:uid="{00000000-0005-0000-0000-0000C4350000}"/>
    <cellStyle name="Примечание 2 4_APM NE Q4-2024 Intra" xfId="23788" xr:uid="{9CE88955-2F30-4EBE-9546-F96F63C4C594}"/>
    <cellStyle name="Примечание 2 5" xfId="7260" xr:uid="{00000000-0005-0000-0000-0000C6350000}"/>
    <cellStyle name="Примечание 2 5 2" xfId="7261" xr:uid="{00000000-0005-0000-0000-0000C7350000}"/>
    <cellStyle name="Примечание 2 5 2 2" xfId="11406" xr:uid="{00000000-0005-0000-0000-0000C8350000}"/>
    <cellStyle name="Примечание 2 5 2_APM NE Q4-2024 Intra" xfId="23795" xr:uid="{C1E18B4B-8D59-490D-BEE9-CDC19BE770B8}"/>
    <cellStyle name="Примечание 2 5 3" xfId="11405" xr:uid="{00000000-0005-0000-0000-0000C9350000}"/>
    <cellStyle name="Примечание 2 5_APM NE Q4-2024 Intra" xfId="23794" xr:uid="{5C088E57-06BD-4B09-A299-16DA5FC2A03C}"/>
    <cellStyle name="Примечание 2 6" xfId="7262" xr:uid="{00000000-0005-0000-0000-0000CB350000}"/>
    <cellStyle name="Примечание 2 6 2" xfId="7263" xr:uid="{00000000-0005-0000-0000-0000CC350000}"/>
    <cellStyle name="Примечание 2 6 2 2" xfId="11408" xr:uid="{00000000-0005-0000-0000-0000CD350000}"/>
    <cellStyle name="Примечание 2 6 2_APM NE Q4-2024 Intra" xfId="23797" xr:uid="{3E376C83-A1FD-480E-BD17-5E46BFF06FF3}"/>
    <cellStyle name="Примечание 2 6 3" xfId="11407" xr:uid="{00000000-0005-0000-0000-0000CE350000}"/>
    <cellStyle name="Примечание 2 6_APM NE Q4-2024 Intra" xfId="23796" xr:uid="{5FD2F563-CBC6-421E-8BB3-EA087B79591F}"/>
    <cellStyle name="Примечание 2 7" xfId="7264" xr:uid="{00000000-0005-0000-0000-0000D0350000}"/>
    <cellStyle name="Примечание 2 7 2" xfId="11409" xr:uid="{00000000-0005-0000-0000-0000D1350000}"/>
    <cellStyle name="Примечание 2 7_APM NE Q4-2024 Intra" xfId="23798" xr:uid="{D68022EA-80E8-4688-A985-F3BD54818F09}"/>
    <cellStyle name="Примечание 2 8" xfId="11374" xr:uid="{00000000-0005-0000-0000-0000D2350000}"/>
    <cellStyle name="Примечание 2_APM NE Q4-2024 Intra" xfId="23763" xr:uid="{53496C69-8A4E-45D6-9BF1-989F1D53542D}"/>
    <cellStyle name="Примечание 3" xfId="7265" xr:uid="{00000000-0005-0000-0000-0000D4350000}"/>
    <cellStyle name="Примечание 3 2" xfId="7266" xr:uid="{00000000-0005-0000-0000-0000D5350000}"/>
    <cellStyle name="Примечание 3 2 2" xfId="7267" xr:uid="{00000000-0005-0000-0000-0000D6350000}"/>
    <cellStyle name="Примечание 3 2 2 2" xfId="7268" xr:uid="{00000000-0005-0000-0000-0000D7350000}"/>
    <cellStyle name="Примечание 3 2 2 2 2" xfId="7269" xr:uid="{00000000-0005-0000-0000-0000D8350000}"/>
    <cellStyle name="Примечание 3 2 2 2 2 2" xfId="11414" xr:uid="{00000000-0005-0000-0000-0000D9350000}"/>
    <cellStyle name="Примечание 3 2 2 2 2_APM NE Q4-2024 Intra" xfId="23803" xr:uid="{7135524B-0685-4B03-97DE-8DE604EB555A}"/>
    <cellStyle name="Примечание 3 2 2 2 3" xfId="11413" xr:uid="{00000000-0005-0000-0000-0000DA350000}"/>
    <cellStyle name="Примечание 3 2 2 2_APM NE Q4-2024 Intra" xfId="23802" xr:uid="{8473D853-4A73-40B5-A32D-1613DFE0A6CE}"/>
    <cellStyle name="Примечание 3 2 2 3" xfId="7270" xr:uid="{00000000-0005-0000-0000-0000DC350000}"/>
    <cellStyle name="Примечание 3 2 2 3 2" xfId="7271" xr:uid="{00000000-0005-0000-0000-0000DD350000}"/>
    <cellStyle name="Примечание 3 2 2 3 2 2" xfId="11416" xr:uid="{00000000-0005-0000-0000-0000DE350000}"/>
    <cellStyle name="Примечание 3 2 2 3 2_APM NE Q4-2024 Intra" xfId="23805" xr:uid="{9C1334D0-9739-4B17-8E92-CBF8A48D359B}"/>
    <cellStyle name="Примечание 3 2 2 3 3" xfId="11415" xr:uid="{00000000-0005-0000-0000-0000DF350000}"/>
    <cellStyle name="Примечание 3 2 2 3_APM NE Q4-2024 Intra" xfId="23804" xr:uid="{D9A38614-43D6-41A3-B98E-77A2E9891D89}"/>
    <cellStyle name="Примечание 3 2 2 4" xfId="7272" xr:uid="{00000000-0005-0000-0000-0000E1350000}"/>
    <cellStyle name="Примечание 3 2 2 4 2" xfId="11417" xr:uid="{00000000-0005-0000-0000-0000E2350000}"/>
    <cellStyle name="Примечание 3 2 2 4_APM NE Q4-2024 Intra" xfId="23806" xr:uid="{63CC7AF8-F12F-412D-B405-C928CFAFC697}"/>
    <cellStyle name="Примечание 3 2 2 5" xfId="11412" xr:uid="{00000000-0005-0000-0000-0000E3350000}"/>
    <cellStyle name="Примечание 3 2 2_APM NE Q4-2024 Intra" xfId="23801" xr:uid="{C6B7417A-731F-4848-B229-907A9D679176}"/>
    <cellStyle name="Примечание 3 2 3" xfId="7273" xr:uid="{00000000-0005-0000-0000-0000E5350000}"/>
    <cellStyle name="Примечание 3 2 3 2" xfId="7274" xr:uid="{00000000-0005-0000-0000-0000E6350000}"/>
    <cellStyle name="Примечание 3 2 3 2 2" xfId="7275" xr:uid="{00000000-0005-0000-0000-0000E7350000}"/>
    <cellStyle name="Примечание 3 2 3 2 2 2" xfId="11420" xr:uid="{00000000-0005-0000-0000-0000E8350000}"/>
    <cellStyle name="Примечание 3 2 3 2 2_APM NE Q4-2024 Intra" xfId="23809" xr:uid="{DB41D402-7B55-4528-9E9C-A6F92D284FCC}"/>
    <cellStyle name="Примечание 3 2 3 2 3" xfId="11419" xr:uid="{00000000-0005-0000-0000-0000E9350000}"/>
    <cellStyle name="Примечание 3 2 3 2_APM NE Q4-2024 Intra" xfId="23808" xr:uid="{FEBDD9AE-6055-401D-8FCE-102CDBC64F05}"/>
    <cellStyle name="Примечание 3 2 3 3" xfId="7276" xr:uid="{00000000-0005-0000-0000-0000EB350000}"/>
    <cellStyle name="Примечание 3 2 3 3 2" xfId="7277" xr:uid="{00000000-0005-0000-0000-0000EC350000}"/>
    <cellStyle name="Примечание 3 2 3 3 2 2" xfId="11422" xr:uid="{00000000-0005-0000-0000-0000ED350000}"/>
    <cellStyle name="Примечание 3 2 3 3 2_APM NE Q4-2024 Intra" xfId="23811" xr:uid="{B9BA135B-0485-4D0B-A460-044357064914}"/>
    <cellStyle name="Примечание 3 2 3 3 3" xfId="11421" xr:uid="{00000000-0005-0000-0000-0000EE350000}"/>
    <cellStyle name="Примечание 3 2 3 3_APM NE Q4-2024 Intra" xfId="23810" xr:uid="{81B638E3-75F8-453A-BB35-69F265C8EFCD}"/>
    <cellStyle name="Примечание 3 2 3 4" xfId="7278" xr:uid="{00000000-0005-0000-0000-0000F0350000}"/>
    <cellStyle name="Примечание 3 2 3 4 2" xfId="11423" xr:uid="{00000000-0005-0000-0000-0000F1350000}"/>
    <cellStyle name="Примечание 3 2 3 4_APM NE Q4-2024 Intra" xfId="23812" xr:uid="{0EE85A05-8DF5-4797-856F-25CDA7FBA188}"/>
    <cellStyle name="Примечание 3 2 3 5" xfId="11418" xr:uid="{00000000-0005-0000-0000-0000F2350000}"/>
    <cellStyle name="Примечание 3 2 3_APM NE Q4-2024 Intra" xfId="23807" xr:uid="{FB0973DC-4CC2-4BC0-A164-751A0322A92E}"/>
    <cellStyle name="Примечание 3 2 4" xfId="7279" xr:uid="{00000000-0005-0000-0000-0000F4350000}"/>
    <cellStyle name="Примечание 3 2 4 2" xfId="7280" xr:uid="{00000000-0005-0000-0000-0000F5350000}"/>
    <cellStyle name="Примечание 3 2 4 2 2" xfId="11425" xr:uid="{00000000-0005-0000-0000-0000F6350000}"/>
    <cellStyle name="Примечание 3 2 4 2_APM NE Q4-2024 Intra" xfId="23814" xr:uid="{F1AF756E-EB3F-4526-B3DA-C7D982995CAA}"/>
    <cellStyle name="Примечание 3 2 4 3" xfId="11424" xr:uid="{00000000-0005-0000-0000-0000F7350000}"/>
    <cellStyle name="Примечание 3 2 4_APM NE Q4-2024 Intra" xfId="23813" xr:uid="{BE618C17-7ED4-4DC3-ABB1-C37C26F51A62}"/>
    <cellStyle name="Примечание 3 2 5" xfId="7281" xr:uid="{00000000-0005-0000-0000-0000F9350000}"/>
    <cellStyle name="Примечание 3 2 5 2" xfId="7282" xr:uid="{00000000-0005-0000-0000-0000FA350000}"/>
    <cellStyle name="Примечание 3 2 5 2 2" xfId="11427" xr:uid="{00000000-0005-0000-0000-0000FB350000}"/>
    <cellStyle name="Примечание 3 2 5 2_APM NE Q4-2024 Intra" xfId="23816" xr:uid="{94B7B9C3-ABA0-40B3-AE23-52C84883C349}"/>
    <cellStyle name="Примечание 3 2 5 3" xfId="11426" xr:uid="{00000000-0005-0000-0000-0000FC350000}"/>
    <cellStyle name="Примечание 3 2 5_APM NE Q4-2024 Intra" xfId="23815" xr:uid="{7EDA1728-6814-413B-8237-78F488C3895A}"/>
    <cellStyle name="Примечание 3 2 6" xfId="7283" xr:uid="{00000000-0005-0000-0000-0000FE350000}"/>
    <cellStyle name="Примечание 3 2 6 2" xfId="11428" xr:uid="{00000000-0005-0000-0000-0000FF350000}"/>
    <cellStyle name="Примечание 3 2 6_APM NE Q4-2024 Intra" xfId="23817" xr:uid="{75F2128D-3F34-483B-8CE5-85A31CDBC9B1}"/>
    <cellStyle name="Примечание 3 2 7" xfId="11411" xr:uid="{00000000-0005-0000-0000-000000360000}"/>
    <cellStyle name="Примечание 3 2_APM NE Q4-2024 Intra" xfId="23800" xr:uid="{D33E7D1A-8306-4599-AD13-BE21A99355A4}"/>
    <cellStyle name="Примечание 3 3" xfId="7284" xr:uid="{00000000-0005-0000-0000-000002360000}"/>
    <cellStyle name="Примечание 3 3 2" xfId="7285" xr:uid="{00000000-0005-0000-0000-000003360000}"/>
    <cellStyle name="Примечание 3 3 2 2" xfId="7286" xr:uid="{00000000-0005-0000-0000-000004360000}"/>
    <cellStyle name="Примечание 3 3 2 2 2" xfId="11431" xr:uid="{00000000-0005-0000-0000-000005360000}"/>
    <cellStyle name="Примечание 3 3 2 2_APM NE Q4-2024 Intra" xfId="23820" xr:uid="{CE3D6274-06FC-43F0-97D5-9C47A346C9C8}"/>
    <cellStyle name="Примечание 3 3 2 3" xfId="11430" xr:uid="{00000000-0005-0000-0000-000006360000}"/>
    <cellStyle name="Примечание 3 3 2_APM NE Q4-2024 Intra" xfId="23819" xr:uid="{2277A2DE-5E43-4924-B1A4-40C4CEC29EC1}"/>
    <cellStyle name="Примечание 3 3 3" xfId="7287" xr:uid="{00000000-0005-0000-0000-000008360000}"/>
    <cellStyle name="Примечание 3 3 3 2" xfId="7288" xr:uid="{00000000-0005-0000-0000-000009360000}"/>
    <cellStyle name="Примечание 3 3 3 2 2" xfId="11433" xr:uid="{00000000-0005-0000-0000-00000A360000}"/>
    <cellStyle name="Примечание 3 3 3 2_APM NE Q4-2024 Intra" xfId="23822" xr:uid="{A2D12565-D09F-4564-9468-5EF4A2E54DEC}"/>
    <cellStyle name="Примечание 3 3 3 3" xfId="11432" xr:uid="{00000000-0005-0000-0000-00000B360000}"/>
    <cellStyle name="Примечание 3 3 3_APM NE Q4-2024 Intra" xfId="23821" xr:uid="{605D8759-5EC2-4504-970A-B3D400FA16D4}"/>
    <cellStyle name="Примечание 3 3 4" xfId="7289" xr:uid="{00000000-0005-0000-0000-00000D360000}"/>
    <cellStyle name="Примечание 3 3 4 2" xfId="11434" xr:uid="{00000000-0005-0000-0000-00000E360000}"/>
    <cellStyle name="Примечание 3 3 4_APM NE Q4-2024 Intra" xfId="23823" xr:uid="{74082E4B-CD2D-4E39-99F8-1B458E5E45EE}"/>
    <cellStyle name="Примечание 3 3 5" xfId="11429" xr:uid="{00000000-0005-0000-0000-00000F360000}"/>
    <cellStyle name="Примечание 3 3_APM NE Q4-2024 Intra" xfId="23818" xr:uid="{CEF91763-F43B-4EA2-BCF1-A7A6DCA5A053}"/>
    <cellStyle name="Примечание 3 4" xfId="7290" xr:uid="{00000000-0005-0000-0000-000011360000}"/>
    <cellStyle name="Примечание 3 4 2" xfId="7291" xr:uid="{00000000-0005-0000-0000-000012360000}"/>
    <cellStyle name="Примечание 3 4 2 2" xfId="7292" xr:uid="{00000000-0005-0000-0000-000013360000}"/>
    <cellStyle name="Примечание 3 4 2 2 2" xfId="11437" xr:uid="{00000000-0005-0000-0000-000014360000}"/>
    <cellStyle name="Примечание 3 4 2 2_APM NE Q4-2024 Intra" xfId="23826" xr:uid="{32319207-3F83-4ACC-8AB9-DD46A2CF3408}"/>
    <cellStyle name="Примечание 3 4 2 3" xfId="11436" xr:uid="{00000000-0005-0000-0000-000015360000}"/>
    <cellStyle name="Примечание 3 4 2_APM NE Q4-2024 Intra" xfId="23825" xr:uid="{BD8289B4-3BBD-4F11-923B-5D7D883F7085}"/>
    <cellStyle name="Примечание 3 4 3" xfId="7293" xr:uid="{00000000-0005-0000-0000-000017360000}"/>
    <cellStyle name="Примечание 3 4 3 2" xfId="7294" xr:uid="{00000000-0005-0000-0000-000018360000}"/>
    <cellStyle name="Примечание 3 4 3 2 2" xfId="11439" xr:uid="{00000000-0005-0000-0000-000019360000}"/>
    <cellStyle name="Примечание 3 4 3 2_APM NE Q4-2024 Intra" xfId="23828" xr:uid="{51FD56DD-0B15-4360-80E1-811653088138}"/>
    <cellStyle name="Примечание 3 4 3 3" xfId="11438" xr:uid="{00000000-0005-0000-0000-00001A360000}"/>
    <cellStyle name="Примечание 3 4 3_APM NE Q4-2024 Intra" xfId="23827" xr:uid="{3054A169-069C-46C7-81C2-454F66235F7C}"/>
    <cellStyle name="Примечание 3 4 4" xfId="7295" xr:uid="{00000000-0005-0000-0000-00001C360000}"/>
    <cellStyle name="Примечание 3 4 4 2" xfId="11440" xr:uid="{00000000-0005-0000-0000-00001D360000}"/>
    <cellStyle name="Примечание 3 4 4_APM NE Q4-2024 Intra" xfId="23829" xr:uid="{01422CDD-71FE-4C4F-BE72-819D4B330D30}"/>
    <cellStyle name="Примечание 3 4 5" xfId="11435" xr:uid="{00000000-0005-0000-0000-00001E360000}"/>
    <cellStyle name="Примечание 3 4_APM NE Q4-2024 Intra" xfId="23824" xr:uid="{B2031F2D-B4F6-4BA7-9247-5859ABB3D15C}"/>
    <cellStyle name="Примечание 3 5" xfId="7296" xr:uid="{00000000-0005-0000-0000-000020360000}"/>
    <cellStyle name="Примечание 3 5 2" xfId="7297" xr:uid="{00000000-0005-0000-0000-000021360000}"/>
    <cellStyle name="Примечание 3 5 2 2" xfId="11442" xr:uid="{00000000-0005-0000-0000-000022360000}"/>
    <cellStyle name="Примечание 3 5 2_APM NE Q4-2024 Intra" xfId="23831" xr:uid="{8F602C31-1B67-48AE-8E11-6ED955D19C55}"/>
    <cellStyle name="Примечание 3 5 3" xfId="11441" xr:uid="{00000000-0005-0000-0000-000023360000}"/>
    <cellStyle name="Примечание 3 5_APM NE Q4-2024 Intra" xfId="23830" xr:uid="{641F1FF1-57CA-4DDB-B80F-DFF487F89881}"/>
    <cellStyle name="Примечание 3 6" xfId="7298" xr:uid="{00000000-0005-0000-0000-000025360000}"/>
    <cellStyle name="Примечание 3 6 2" xfId="7299" xr:uid="{00000000-0005-0000-0000-000026360000}"/>
    <cellStyle name="Примечание 3 6 2 2" xfId="11444" xr:uid="{00000000-0005-0000-0000-000027360000}"/>
    <cellStyle name="Примечание 3 6 2_APM NE Q4-2024 Intra" xfId="23833" xr:uid="{912BEF0B-98C6-4689-857D-EF45F43FB60E}"/>
    <cellStyle name="Примечание 3 6 3" xfId="11443" xr:uid="{00000000-0005-0000-0000-000028360000}"/>
    <cellStyle name="Примечание 3 6_APM NE Q4-2024 Intra" xfId="23832" xr:uid="{F8DB2445-10A3-4E5C-AEF8-C156E3A0FF0F}"/>
    <cellStyle name="Примечание 3 7" xfId="7300" xr:uid="{00000000-0005-0000-0000-00002A360000}"/>
    <cellStyle name="Примечание 3 7 2" xfId="11445" xr:uid="{00000000-0005-0000-0000-00002B360000}"/>
    <cellStyle name="Примечание 3 7_APM NE Q4-2024 Intra" xfId="23834" xr:uid="{232B7E12-C2EA-494D-9CE7-F0F622A35251}"/>
    <cellStyle name="Примечание 3 8" xfId="11410" xr:uid="{00000000-0005-0000-0000-00002C360000}"/>
    <cellStyle name="Примечание 3_APM NE Q4-2024 Intra" xfId="23799" xr:uid="{F837FD02-0065-4E83-BD40-799CA9E2B387}"/>
    <cellStyle name="Примечание 4" xfId="7301" xr:uid="{00000000-0005-0000-0000-00002E360000}"/>
    <cellStyle name="Примечание 4 2" xfId="7302" xr:uid="{00000000-0005-0000-0000-00002F360000}"/>
    <cellStyle name="Примечание 4 2 2" xfId="7303" xr:uid="{00000000-0005-0000-0000-000030360000}"/>
    <cellStyle name="Примечание 4 2 2 2" xfId="7304" xr:uid="{00000000-0005-0000-0000-000031360000}"/>
    <cellStyle name="Примечание 4 2 2 2 2" xfId="11449" xr:uid="{00000000-0005-0000-0000-000032360000}"/>
    <cellStyle name="Примечание 4 2 2 2_APM NE Q4-2024 Intra" xfId="23838" xr:uid="{4A706F79-C5D3-4283-AF1E-4C2E3DC66F7E}"/>
    <cellStyle name="Примечание 4 2 2 3" xfId="11448" xr:uid="{00000000-0005-0000-0000-000033360000}"/>
    <cellStyle name="Примечание 4 2 2_APM NE Q4-2024 Intra" xfId="23837" xr:uid="{F384A5CA-6150-44B9-B49D-CA471BC2AB1B}"/>
    <cellStyle name="Примечание 4 2 3" xfId="7305" xr:uid="{00000000-0005-0000-0000-000035360000}"/>
    <cellStyle name="Примечание 4 2 3 2" xfId="7306" xr:uid="{00000000-0005-0000-0000-000036360000}"/>
    <cellStyle name="Примечание 4 2 3 2 2" xfId="11451" xr:uid="{00000000-0005-0000-0000-000037360000}"/>
    <cellStyle name="Примечание 4 2 3 2_APM NE Q4-2024 Intra" xfId="23840" xr:uid="{E8007619-F696-4E1F-8F6E-70361464C077}"/>
    <cellStyle name="Примечание 4 2 3 3" xfId="11450" xr:uid="{00000000-0005-0000-0000-000038360000}"/>
    <cellStyle name="Примечание 4 2 3_APM NE Q4-2024 Intra" xfId="23839" xr:uid="{36BD591F-D9CB-4F8B-BA8C-974E071A250A}"/>
    <cellStyle name="Примечание 4 2 4" xfId="7307" xr:uid="{00000000-0005-0000-0000-00003A360000}"/>
    <cellStyle name="Примечание 4 2 4 2" xfId="11452" xr:uid="{00000000-0005-0000-0000-00003B360000}"/>
    <cellStyle name="Примечание 4 2 4_APM NE Q4-2024 Intra" xfId="23841" xr:uid="{E8EEDC1D-5F97-488B-AEDD-3424EE61CD6E}"/>
    <cellStyle name="Примечание 4 2 5" xfId="11447" xr:uid="{00000000-0005-0000-0000-00003C360000}"/>
    <cellStyle name="Примечание 4 2_APM NE Q4-2024 Intra" xfId="23836" xr:uid="{4BB49B7A-6C7B-4B79-B26E-45CE6816EA16}"/>
    <cellStyle name="Примечание 4 3" xfId="7308" xr:uid="{00000000-0005-0000-0000-00003E360000}"/>
    <cellStyle name="Примечание 4 3 2" xfId="7309" xr:uid="{00000000-0005-0000-0000-00003F360000}"/>
    <cellStyle name="Примечание 4 3 2 2" xfId="7310" xr:uid="{00000000-0005-0000-0000-000040360000}"/>
    <cellStyle name="Примечание 4 3 2 2 2" xfId="11455" xr:uid="{00000000-0005-0000-0000-000041360000}"/>
    <cellStyle name="Примечание 4 3 2 2_APM NE Q4-2024 Intra" xfId="23844" xr:uid="{1C32C3D4-5838-4FF8-8DA5-20BF44274DB6}"/>
    <cellStyle name="Примечание 4 3 2 3" xfId="11454" xr:uid="{00000000-0005-0000-0000-000042360000}"/>
    <cellStyle name="Примечание 4 3 2_APM NE Q4-2024 Intra" xfId="23843" xr:uid="{B294456C-00C4-4650-9DBE-5A4608783543}"/>
    <cellStyle name="Примечание 4 3 3" xfId="7311" xr:uid="{00000000-0005-0000-0000-000044360000}"/>
    <cellStyle name="Примечание 4 3 3 2" xfId="7312" xr:uid="{00000000-0005-0000-0000-000045360000}"/>
    <cellStyle name="Примечание 4 3 3 2 2" xfId="11457" xr:uid="{00000000-0005-0000-0000-000046360000}"/>
    <cellStyle name="Примечание 4 3 3 2_APM NE Q4-2024 Intra" xfId="23846" xr:uid="{37111F6A-1ED0-4948-86C0-EABD550123DF}"/>
    <cellStyle name="Примечание 4 3 3 3" xfId="11456" xr:uid="{00000000-0005-0000-0000-000047360000}"/>
    <cellStyle name="Примечание 4 3 3_APM NE Q4-2024 Intra" xfId="23845" xr:uid="{46672369-8FEC-475E-93F7-D95A217C3EAD}"/>
    <cellStyle name="Примечание 4 3 4" xfId="7313" xr:uid="{00000000-0005-0000-0000-000049360000}"/>
    <cellStyle name="Примечание 4 3 4 2" xfId="11458" xr:uid="{00000000-0005-0000-0000-00004A360000}"/>
    <cellStyle name="Примечание 4 3 4_APM NE Q4-2024 Intra" xfId="23847" xr:uid="{589F0101-5A38-4F27-BF12-6B0CC8DCDC72}"/>
    <cellStyle name="Примечание 4 3 5" xfId="11453" xr:uid="{00000000-0005-0000-0000-00004B360000}"/>
    <cellStyle name="Примечание 4 3_APM NE Q4-2024 Intra" xfId="23842" xr:uid="{27A67B1E-8985-4F4A-B82A-94C212DDCDBC}"/>
    <cellStyle name="Примечание 4 4" xfId="7314" xr:uid="{00000000-0005-0000-0000-00004D360000}"/>
    <cellStyle name="Примечание 4 4 2" xfId="7315" xr:uid="{00000000-0005-0000-0000-00004E360000}"/>
    <cellStyle name="Примечание 4 4 2 2" xfId="7316" xr:uid="{00000000-0005-0000-0000-00004F360000}"/>
    <cellStyle name="Примечание 4 4 2 2 2" xfId="11461" xr:uid="{00000000-0005-0000-0000-000050360000}"/>
    <cellStyle name="Примечание 4 4 2 2_APM NE Q4-2024 Intra" xfId="23850" xr:uid="{0A03F02A-2B98-47C1-9F2E-2CBA9E2B2AC4}"/>
    <cellStyle name="Примечание 4 4 2 3" xfId="11460" xr:uid="{00000000-0005-0000-0000-000051360000}"/>
    <cellStyle name="Примечание 4 4 2_APM NE Q4-2024 Intra" xfId="23849" xr:uid="{178A2CD4-3017-4AB7-8751-16019357E47B}"/>
    <cellStyle name="Примечание 4 4 3" xfId="7317" xr:uid="{00000000-0005-0000-0000-000053360000}"/>
    <cellStyle name="Примечание 4 4 3 2" xfId="7318" xr:uid="{00000000-0005-0000-0000-000054360000}"/>
    <cellStyle name="Примечание 4 4 3 2 2" xfId="11463" xr:uid="{00000000-0005-0000-0000-000055360000}"/>
    <cellStyle name="Примечание 4 4 3 2_APM NE Q4-2024 Intra" xfId="23852" xr:uid="{8E57141A-CBD6-4B61-A43B-7959D1FDA5C5}"/>
    <cellStyle name="Примечание 4 4 3 3" xfId="11462" xr:uid="{00000000-0005-0000-0000-000056360000}"/>
    <cellStyle name="Примечание 4 4 3_APM NE Q4-2024 Intra" xfId="23851" xr:uid="{4541D0A1-E0EF-4433-806D-8DBF1E226806}"/>
    <cellStyle name="Примечание 4 4 4" xfId="7319" xr:uid="{00000000-0005-0000-0000-000058360000}"/>
    <cellStyle name="Примечание 4 4 4 2" xfId="11464" xr:uid="{00000000-0005-0000-0000-000059360000}"/>
    <cellStyle name="Примечание 4 4 4_APM NE Q4-2024 Intra" xfId="23853" xr:uid="{B21F68E0-EE18-4C78-9E7D-2BDAC337BB1A}"/>
    <cellStyle name="Примечание 4 4 5" xfId="11459" xr:uid="{00000000-0005-0000-0000-00005A360000}"/>
    <cellStyle name="Примечание 4 4_APM NE Q4-2024 Intra" xfId="23848" xr:uid="{6EE55BCF-6672-4D16-BC3C-91783316A3F0}"/>
    <cellStyle name="Примечание 4 5" xfId="7320" xr:uid="{00000000-0005-0000-0000-00005C360000}"/>
    <cellStyle name="Примечание 4 5 2" xfId="7321" xr:uid="{00000000-0005-0000-0000-00005D360000}"/>
    <cellStyle name="Примечание 4 5 2 2" xfId="11466" xr:uid="{00000000-0005-0000-0000-00005E360000}"/>
    <cellStyle name="Примечание 4 5 2_APM NE Q4-2024 Intra" xfId="23855" xr:uid="{59961C9E-708C-405D-A01E-25265B380079}"/>
    <cellStyle name="Примечание 4 5 3" xfId="11465" xr:uid="{00000000-0005-0000-0000-00005F360000}"/>
    <cellStyle name="Примечание 4 5_APM NE Q4-2024 Intra" xfId="23854" xr:uid="{DCE8A1FE-F5D6-4004-BE56-F33B25FB6B0B}"/>
    <cellStyle name="Примечание 4 6" xfId="7322" xr:uid="{00000000-0005-0000-0000-000061360000}"/>
    <cellStyle name="Примечание 4 6 2" xfId="7323" xr:uid="{00000000-0005-0000-0000-000062360000}"/>
    <cellStyle name="Примечание 4 6 2 2" xfId="11468" xr:uid="{00000000-0005-0000-0000-000063360000}"/>
    <cellStyle name="Примечание 4 6 2_APM NE Q4-2024 Intra" xfId="23857" xr:uid="{F384196F-CBAF-49CF-9037-651A064F922F}"/>
    <cellStyle name="Примечание 4 6 3" xfId="11467" xr:uid="{00000000-0005-0000-0000-000064360000}"/>
    <cellStyle name="Примечание 4 6_APM NE Q4-2024 Intra" xfId="23856" xr:uid="{D98A5645-CE7A-45E5-946D-6358B57AB13C}"/>
    <cellStyle name="Примечание 4 7" xfId="7324" xr:uid="{00000000-0005-0000-0000-000066360000}"/>
    <cellStyle name="Примечание 4 7 2" xfId="11469" xr:uid="{00000000-0005-0000-0000-000067360000}"/>
    <cellStyle name="Примечание 4 7_APM NE Q4-2024 Intra" xfId="23858" xr:uid="{52FC53E3-5CEF-4A0A-9673-6B8C254C6FDE}"/>
    <cellStyle name="Примечание 4 8" xfId="11446" xr:uid="{00000000-0005-0000-0000-000068360000}"/>
    <cellStyle name="Примечание 4_APM NE Q4-2024 Intra" xfId="23835" xr:uid="{5F8C1433-3E70-484B-8274-C0BB56F21B26}"/>
    <cellStyle name="Примечание 5" xfId="7325" xr:uid="{00000000-0005-0000-0000-00006A360000}"/>
    <cellStyle name="Примечание 5 2" xfId="7326" xr:uid="{00000000-0005-0000-0000-00006B360000}"/>
    <cellStyle name="Примечание 5 2 2" xfId="7327" xr:uid="{00000000-0005-0000-0000-00006C360000}"/>
    <cellStyle name="Примечание 5 2 2 2" xfId="7328" xr:uid="{00000000-0005-0000-0000-00006D360000}"/>
    <cellStyle name="Примечание 5 2 2 2 2" xfId="11473" xr:uid="{00000000-0005-0000-0000-00006E360000}"/>
    <cellStyle name="Примечание 5 2 2 2_APM NE Q4-2024 Intra" xfId="23862" xr:uid="{2722580F-E3B5-4C37-ADBA-DD97B2B03EBE}"/>
    <cellStyle name="Примечание 5 2 2 3" xfId="11472" xr:uid="{00000000-0005-0000-0000-00006F360000}"/>
    <cellStyle name="Примечание 5 2 2_APM NE Q4-2024 Intra" xfId="23861" xr:uid="{FF8CB204-CC73-4AAF-A6C7-057EF4870F54}"/>
    <cellStyle name="Примечание 5 2 3" xfId="7329" xr:uid="{00000000-0005-0000-0000-000071360000}"/>
    <cellStyle name="Примечание 5 2 3 2" xfId="7330" xr:uid="{00000000-0005-0000-0000-000072360000}"/>
    <cellStyle name="Примечание 5 2 3 2 2" xfId="11475" xr:uid="{00000000-0005-0000-0000-000073360000}"/>
    <cellStyle name="Примечание 5 2 3 2_APM NE Q4-2024 Intra" xfId="23864" xr:uid="{989C288A-8EB7-4982-B29B-C549737908A7}"/>
    <cellStyle name="Примечание 5 2 3 3" xfId="11474" xr:uid="{00000000-0005-0000-0000-000074360000}"/>
    <cellStyle name="Примечание 5 2 3_APM NE Q4-2024 Intra" xfId="23863" xr:uid="{8D2662D9-2F6F-4EA5-B868-33970A8DA730}"/>
    <cellStyle name="Примечание 5 2 4" xfId="7331" xr:uid="{00000000-0005-0000-0000-000076360000}"/>
    <cellStyle name="Примечание 5 2 4 2" xfId="11476" xr:uid="{00000000-0005-0000-0000-000077360000}"/>
    <cellStyle name="Примечание 5 2 4_APM NE Q4-2024 Intra" xfId="23865" xr:uid="{8A81F749-F097-46CB-915E-0625663ADB26}"/>
    <cellStyle name="Примечание 5 2 5" xfId="11471" xr:uid="{00000000-0005-0000-0000-000078360000}"/>
    <cellStyle name="Примечание 5 2_APM NE Q4-2024 Intra" xfId="23860" xr:uid="{269440BC-B86F-4602-ADFF-FAE4BC9CAA45}"/>
    <cellStyle name="Примечание 5 3" xfId="7332" xr:uid="{00000000-0005-0000-0000-00007A360000}"/>
    <cellStyle name="Примечание 5 3 2" xfId="7333" xr:uid="{00000000-0005-0000-0000-00007B360000}"/>
    <cellStyle name="Примечание 5 3 2 2" xfId="7334" xr:uid="{00000000-0005-0000-0000-00007C360000}"/>
    <cellStyle name="Примечание 5 3 2 2 2" xfId="11479" xr:uid="{00000000-0005-0000-0000-00007D360000}"/>
    <cellStyle name="Примечание 5 3 2 2_APM NE Q4-2024 Intra" xfId="23868" xr:uid="{B682F1E5-BF30-427C-BDF9-BF3345A211B8}"/>
    <cellStyle name="Примечание 5 3 2 3" xfId="11478" xr:uid="{00000000-0005-0000-0000-00007E360000}"/>
    <cellStyle name="Примечание 5 3 2_APM NE Q4-2024 Intra" xfId="23867" xr:uid="{8AB92847-C310-4F83-8189-2F01C5F21832}"/>
    <cellStyle name="Примечание 5 3 3" xfId="7335" xr:uid="{00000000-0005-0000-0000-000080360000}"/>
    <cellStyle name="Примечание 5 3 3 2" xfId="7336" xr:uid="{00000000-0005-0000-0000-000081360000}"/>
    <cellStyle name="Примечание 5 3 3 2 2" xfId="11481" xr:uid="{00000000-0005-0000-0000-000082360000}"/>
    <cellStyle name="Примечание 5 3 3 2_APM NE Q4-2024 Intra" xfId="23870" xr:uid="{82786AB6-8369-4EBA-BF0B-13C634B3B7CB}"/>
    <cellStyle name="Примечание 5 3 3 3" xfId="11480" xr:uid="{00000000-0005-0000-0000-000083360000}"/>
    <cellStyle name="Примечание 5 3 3_APM NE Q4-2024 Intra" xfId="23869" xr:uid="{876D9A29-2EF4-4671-B716-A15C008C334B}"/>
    <cellStyle name="Примечание 5 3 4" xfId="7337" xr:uid="{00000000-0005-0000-0000-000085360000}"/>
    <cellStyle name="Примечание 5 3 4 2" xfId="11482" xr:uid="{00000000-0005-0000-0000-000086360000}"/>
    <cellStyle name="Примечание 5 3 4_APM NE Q4-2024 Intra" xfId="23871" xr:uid="{ECF901D9-BE89-44C5-8426-197CD9986B9D}"/>
    <cellStyle name="Примечание 5 3 5" xfId="11477" xr:uid="{00000000-0005-0000-0000-000087360000}"/>
    <cellStyle name="Примечание 5 3_APM NE Q4-2024 Intra" xfId="23866" xr:uid="{BD992A53-CB54-43F2-B7C2-6F88CC9AFA3A}"/>
    <cellStyle name="Примечание 5 4" xfId="7338" xr:uid="{00000000-0005-0000-0000-000089360000}"/>
    <cellStyle name="Примечание 5 4 2" xfId="7339" xr:uid="{00000000-0005-0000-0000-00008A360000}"/>
    <cellStyle name="Примечание 5 4 2 2" xfId="7340" xr:uid="{00000000-0005-0000-0000-00008B360000}"/>
    <cellStyle name="Примечание 5 4 2 2 2" xfId="11485" xr:uid="{00000000-0005-0000-0000-00008C360000}"/>
    <cellStyle name="Примечание 5 4 2 2_APM NE Q4-2024 Intra" xfId="23874" xr:uid="{C49BBA15-0374-4F61-9B6F-DC527D2EC9EA}"/>
    <cellStyle name="Примечание 5 4 2 3" xfId="11484" xr:uid="{00000000-0005-0000-0000-00008D360000}"/>
    <cellStyle name="Примечание 5 4 2_APM NE Q4-2024 Intra" xfId="23873" xr:uid="{07F4A4F4-140C-433B-9A90-421CC9D28F2B}"/>
    <cellStyle name="Примечание 5 4 3" xfId="7341" xr:uid="{00000000-0005-0000-0000-00008F360000}"/>
    <cellStyle name="Примечание 5 4 3 2" xfId="7342" xr:uid="{00000000-0005-0000-0000-000090360000}"/>
    <cellStyle name="Примечание 5 4 3 2 2" xfId="11487" xr:uid="{00000000-0005-0000-0000-000091360000}"/>
    <cellStyle name="Примечание 5 4 3 2_APM NE Q4-2024 Intra" xfId="23876" xr:uid="{BECEC285-791F-40C5-AA07-3061926AB7A1}"/>
    <cellStyle name="Примечание 5 4 3 3" xfId="11486" xr:uid="{00000000-0005-0000-0000-000092360000}"/>
    <cellStyle name="Примечание 5 4 3_APM NE Q4-2024 Intra" xfId="23875" xr:uid="{E0EA77FA-A862-48AE-9A47-9549F38F86A7}"/>
    <cellStyle name="Примечание 5 4 4" xfId="7343" xr:uid="{00000000-0005-0000-0000-000094360000}"/>
    <cellStyle name="Примечание 5 4 4 2" xfId="11488" xr:uid="{00000000-0005-0000-0000-000095360000}"/>
    <cellStyle name="Примечание 5 4 4_APM NE Q4-2024 Intra" xfId="23877" xr:uid="{31F8B7C5-50A0-4D7E-A435-0B8647C7AF96}"/>
    <cellStyle name="Примечание 5 4 5" xfId="11483" xr:uid="{00000000-0005-0000-0000-000096360000}"/>
    <cellStyle name="Примечание 5 4_APM NE Q4-2024 Intra" xfId="23872" xr:uid="{07EE7080-10D0-4B62-B66A-D87CA6EA0756}"/>
    <cellStyle name="Примечание 5 5" xfId="7344" xr:uid="{00000000-0005-0000-0000-000098360000}"/>
    <cellStyle name="Примечание 5 5 2" xfId="7345" xr:uid="{00000000-0005-0000-0000-000099360000}"/>
    <cellStyle name="Примечание 5 5 2 2" xfId="11490" xr:uid="{00000000-0005-0000-0000-00009A360000}"/>
    <cellStyle name="Примечание 5 5 2_APM NE Q4-2024 Intra" xfId="23879" xr:uid="{45E0DD05-6E39-45E2-8AD1-47060022AF88}"/>
    <cellStyle name="Примечание 5 5 3" xfId="11489" xr:uid="{00000000-0005-0000-0000-00009B360000}"/>
    <cellStyle name="Примечание 5 5_APM NE Q4-2024 Intra" xfId="23878" xr:uid="{705BCCF1-D36F-448F-A8C7-8F85E9AEBFD9}"/>
    <cellStyle name="Примечание 5 6" xfId="7346" xr:uid="{00000000-0005-0000-0000-00009D360000}"/>
    <cellStyle name="Примечание 5 6 2" xfId="7347" xr:uid="{00000000-0005-0000-0000-00009E360000}"/>
    <cellStyle name="Примечание 5 6 2 2" xfId="11492" xr:uid="{00000000-0005-0000-0000-00009F360000}"/>
    <cellStyle name="Примечание 5 6 2_APM NE Q4-2024 Intra" xfId="23881" xr:uid="{F2711646-CDAF-40FE-9ED1-7D3EFD202B83}"/>
    <cellStyle name="Примечание 5 6 3" xfId="11491" xr:uid="{00000000-0005-0000-0000-0000A0360000}"/>
    <cellStyle name="Примечание 5 6_APM NE Q4-2024 Intra" xfId="23880" xr:uid="{F7A6CF6E-DCEC-4B34-85C0-9D61B07B4DF1}"/>
    <cellStyle name="Примечание 5 7" xfId="7348" xr:uid="{00000000-0005-0000-0000-0000A2360000}"/>
    <cellStyle name="Примечание 5 7 2" xfId="11493" xr:uid="{00000000-0005-0000-0000-0000A3360000}"/>
    <cellStyle name="Примечание 5 7_APM NE Q4-2024 Intra" xfId="23882" xr:uid="{FD721532-FE93-4331-9EA8-DB4CD5321C82}"/>
    <cellStyle name="Примечание 5 8" xfId="11470" xr:uid="{00000000-0005-0000-0000-0000A4360000}"/>
    <cellStyle name="Примечание 5_APM NE Q4-2024 Intra" xfId="23859" xr:uid="{C2578862-F9FF-4742-9ACC-3A02C30F5788}"/>
    <cellStyle name="Примечание 6" xfId="7349" xr:uid="{00000000-0005-0000-0000-0000A6360000}"/>
    <cellStyle name="Примечание 6 2" xfId="7350" xr:uid="{00000000-0005-0000-0000-0000A7360000}"/>
    <cellStyle name="Примечание 6 2 2" xfId="7351" xr:uid="{00000000-0005-0000-0000-0000A8360000}"/>
    <cellStyle name="Примечание 6 2 2 2" xfId="7352" xr:uid="{00000000-0005-0000-0000-0000A9360000}"/>
    <cellStyle name="Примечание 6 2 2 2 2" xfId="11497" xr:uid="{00000000-0005-0000-0000-0000AA360000}"/>
    <cellStyle name="Примечание 6 2 2 2_APM NE Q4-2024 Intra" xfId="23886" xr:uid="{58147C13-2ED4-41A1-8715-6AED2717C212}"/>
    <cellStyle name="Примечание 6 2 2 3" xfId="11496" xr:uid="{00000000-0005-0000-0000-0000AB360000}"/>
    <cellStyle name="Примечание 6 2 2_APM NE Q4-2024 Intra" xfId="23885" xr:uid="{18C1B8EB-8C30-482B-87F8-EFEA8D416146}"/>
    <cellStyle name="Примечание 6 2 3" xfId="7353" xr:uid="{00000000-0005-0000-0000-0000AD360000}"/>
    <cellStyle name="Примечание 6 2 3 2" xfId="7354" xr:uid="{00000000-0005-0000-0000-0000AE360000}"/>
    <cellStyle name="Примечание 6 2 3 2 2" xfId="11499" xr:uid="{00000000-0005-0000-0000-0000AF360000}"/>
    <cellStyle name="Примечание 6 2 3 2_APM NE Q4-2024 Intra" xfId="23888" xr:uid="{8F403C18-0B2D-4471-BDBA-5986BC0BFE62}"/>
    <cellStyle name="Примечание 6 2 3 3" xfId="11498" xr:uid="{00000000-0005-0000-0000-0000B0360000}"/>
    <cellStyle name="Примечание 6 2 3_APM NE Q4-2024 Intra" xfId="23887" xr:uid="{C885FF11-942F-4405-81CA-D40B62894A28}"/>
    <cellStyle name="Примечание 6 2 4" xfId="7355" xr:uid="{00000000-0005-0000-0000-0000B2360000}"/>
    <cellStyle name="Примечание 6 2 4 2" xfId="11500" xr:uid="{00000000-0005-0000-0000-0000B3360000}"/>
    <cellStyle name="Примечание 6 2 4_APM NE Q4-2024 Intra" xfId="23889" xr:uid="{FC4F61A4-5D0C-4D67-889E-FA1AADF5EBD6}"/>
    <cellStyle name="Примечание 6 2 5" xfId="11495" xr:uid="{00000000-0005-0000-0000-0000B4360000}"/>
    <cellStyle name="Примечание 6 2_APM NE Q4-2024 Intra" xfId="23884" xr:uid="{311B611C-CD44-4A13-9FF0-C4BEB53F86F3}"/>
    <cellStyle name="Примечание 6 3" xfId="7356" xr:uid="{00000000-0005-0000-0000-0000B6360000}"/>
    <cellStyle name="Примечание 6 3 2" xfId="7357" xr:uid="{00000000-0005-0000-0000-0000B7360000}"/>
    <cellStyle name="Примечание 6 3 2 2" xfId="7358" xr:uid="{00000000-0005-0000-0000-0000B8360000}"/>
    <cellStyle name="Примечание 6 3 2 2 2" xfId="11503" xr:uid="{00000000-0005-0000-0000-0000B9360000}"/>
    <cellStyle name="Примечание 6 3 2 2_APM NE Q4-2024 Intra" xfId="23892" xr:uid="{818BE006-100E-402F-A120-704DC3DFF720}"/>
    <cellStyle name="Примечание 6 3 2 3" xfId="11502" xr:uid="{00000000-0005-0000-0000-0000BA360000}"/>
    <cellStyle name="Примечание 6 3 2_APM NE Q4-2024 Intra" xfId="23891" xr:uid="{695A18CC-7CD6-435B-828A-3633BDAB78DA}"/>
    <cellStyle name="Примечание 6 3 3" xfId="7359" xr:uid="{00000000-0005-0000-0000-0000BC360000}"/>
    <cellStyle name="Примечание 6 3 3 2" xfId="7360" xr:uid="{00000000-0005-0000-0000-0000BD360000}"/>
    <cellStyle name="Примечание 6 3 3 2 2" xfId="11505" xr:uid="{00000000-0005-0000-0000-0000BE360000}"/>
    <cellStyle name="Примечание 6 3 3 2_APM NE Q4-2024 Intra" xfId="23894" xr:uid="{9C419F7F-68A7-42B6-A36C-A4DEFEC6E8F7}"/>
    <cellStyle name="Примечание 6 3 3 3" xfId="11504" xr:uid="{00000000-0005-0000-0000-0000BF360000}"/>
    <cellStyle name="Примечание 6 3 3_APM NE Q4-2024 Intra" xfId="23893" xr:uid="{A02F4485-22A9-48F7-A897-1764085BC6FD}"/>
    <cellStyle name="Примечание 6 3 4" xfId="7361" xr:uid="{00000000-0005-0000-0000-0000C1360000}"/>
    <cellStyle name="Примечание 6 3 4 2" xfId="11506" xr:uid="{00000000-0005-0000-0000-0000C2360000}"/>
    <cellStyle name="Примечание 6 3 4_APM NE Q4-2024 Intra" xfId="23895" xr:uid="{D6425603-8402-446C-A020-F959AC5226C9}"/>
    <cellStyle name="Примечание 6 3 5" xfId="11501" xr:uid="{00000000-0005-0000-0000-0000C3360000}"/>
    <cellStyle name="Примечание 6 3_APM NE Q4-2024 Intra" xfId="23890" xr:uid="{C7031FC9-4A6B-49FC-82F1-E7C37BDFFE14}"/>
    <cellStyle name="Примечание 6 4" xfId="7362" xr:uid="{00000000-0005-0000-0000-0000C5360000}"/>
    <cellStyle name="Примечание 6 4 2" xfId="7363" xr:uid="{00000000-0005-0000-0000-0000C6360000}"/>
    <cellStyle name="Примечание 6 4 2 2" xfId="7364" xr:uid="{00000000-0005-0000-0000-0000C7360000}"/>
    <cellStyle name="Примечание 6 4 2 2 2" xfId="11509" xr:uid="{00000000-0005-0000-0000-0000C8360000}"/>
    <cellStyle name="Примечание 6 4 2 2_APM NE Q4-2024 Intra" xfId="23898" xr:uid="{AB47F2E2-E8E1-4C05-826F-029CF5705C30}"/>
    <cellStyle name="Примечание 6 4 2 3" xfId="11508" xr:uid="{00000000-0005-0000-0000-0000C9360000}"/>
    <cellStyle name="Примечание 6 4 2_APM NE Q4-2024 Intra" xfId="23897" xr:uid="{F2945037-13AE-46D8-98A1-70644D1DC54A}"/>
    <cellStyle name="Примечание 6 4 3" xfId="7365" xr:uid="{00000000-0005-0000-0000-0000CB360000}"/>
    <cellStyle name="Примечание 6 4 3 2" xfId="7366" xr:uid="{00000000-0005-0000-0000-0000CC360000}"/>
    <cellStyle name="Примечание 6 4 3 2 2" xfId="11511" xr:uid="{00000000-0005-0000-0000-0000CD360000}"/>
    <cellStyle name="Примечание 6 4 3 2_APM NE Q4-2024 Intra" xfId="23900" xr:uid="{2ADD0588-D736-42FA-B176-B18A9FD1A87B}"/>
    <cellStyle name="Примечание 6 4 3 3" xfId="11510" xr:uid="{00000000-0005-0000-0000-0000CE360000}"/>
    <cellStyle name="Примечание 6 4 3_APM NE Q4-2024 Intra" xfId="23899" xr:uid="{F9DDA2FC-8E15-433A-9BD2-421E89F60D71}"/>
    <cellStyle name="Примечание 6 4 4" xfId="7367" xr:uid="{00000000-0005-0000-0000-0000D0360000}"/>
    <cellStyle name="Примечание 6 4 4 2" xfId="11512" xr:uid="{00000000-0005-0000-0000-0000D1360000}"/>
    <cellStyle name="Примечание 6 4 4_APM NE Q4-2024 Intra" xfId="23901" xr:uid="{7CC97D74-2BD7-4DA2-A8BD-76C78823D251}"/>
    <cellStyle name="Примечание 6 4 5" xfId="11507" xr:uid="{00000000-0005-0000-0000-0000D2360000}"/>
    <cellStyle name="Примечание 6 4_APM NE Q4-2024 Intra" xfId="23896" xr:uid="{226CA895-79CC-461E-A357-867428836CCB}"/>
    <cellStyle name="Примечание 6 5" xfId="7368" xr:uid="{00000000-0005-0000-0000-0000D4360000}"/>
    <cellStyle name="Примечание 6 5 2" xfId="7369" xr:uid="{00000000-0005-0000-0000-0000D5360000}"/>
    <cellStyle name="Примечание 6 5 2 2" xfId="11514" xr:uid="{00000000-0005-0000-0000-0000D6360000}"/>
    <cellStyle name="Примечание 6 5 2_APM NE Q4-2024 Intra" xfId="23903" xr:uid="{3BEF2190-96F2-4F8F-89F1-318B794E3366}"/>
    <cellStyle name="Примечание 6 5 3" xfId="11513" xr:uid="{00000000-0005-0000-0000-0000D7360000}"/>
    <cellStyle name="Примечание 6 5_APM NE Q4-2024 Intra" xfId="23902" xr:uid="{63BFA2C1-62F7-482C-A5B9-48435CADDBA8}"/>
    <cellStyle name="Примечание 6 6" xfId="7370" xr:uid="{00000000-0005-0000-0000-0000D9360000}"/>
    <cellStyle name="Примечание 6 6 2" xfId="7371" xr:uid="{00000000-0005-0000-0000-0000DA360000}"/>
    <cellStyle name="Примечание 6 6 2 2" xfId="11516" xr:uid="{00000000-0005-0000-0000-0000DB360000}"/>
    <cellStyle name="Примечание 6 6 2_APM NE Q4-2024 Intra" xfId="23905" xr:uid="{3F24319B-3B76-462D-8E71-C458F8EDF154}"/>
    <cellStyle name="Примечание 6 6 3" xfId="11515" xr:uid="{00000000-0005-0000-0000-0000DC360000}"/>
    <cellStyle name="Примечание 6 6_APM NE Q4-2024 Intra" xfId="23904" xr:uid="{658CD211-84B8-4B2D-BEAB-84369DC0ADD6}"/>
    <cellStyle name="Примечание 6 7" xfId="7372" xr:uid="{00000000-0005-0000-0000-0000DE360000}"/>
    <cellStyle name="Примечание 6 7 2" xfId="11517" xr:uid="{00000000-0005-0000-0000-0000DF360000}"/>
    <cellStyle name="Примечание 6 7_APM NE Q4-2024 Intra" xfId="23906" xr:uid="{1F8CB7B3-FBDB-4E32-BF1F-ADCAC13429BE}"/>
    <cellStyle name="Примечание 6 8" xfId="11494" xr:uid="{00000000-0005-0000-0000-0000E0360000}"/>
    <cellStyle name="Примечание 6_APM NE Q4-2024 Intra" xfId="23883" xr:uid="{09744958-DA15-45B9-8D9B-ECE2042588CE}"/>
    <cellStyle name="Примечание 7" xfId="7373" xr:uid="{00000000-0005-0000-0000-0000E2360000}"/>
    <cellStyle name="Примечание 7 2" xfId="7374" xr:uid="{00000000-0005-0000-0000-0000E3360000}"/>
    <cellStyle name="Примечание 7 2 2" xfId="7375" xr:uid="{00000000-0005-0000-0000-0000E4360000}"/>
    <cellStyle name="Примечание 7 2 2 2" xfId="7376" xr:uid="{00000000-0005-0000-0000-0000E5360000}"/>
    <cellStyle name="Примечание 7 2 2 2 2" xfId="11521" xr:uid="{00000000-0005-0000-0000-0000E6360000}"/>
    <cellStyle name="Примечание 7 2 2 2_APM NE Q4-2024 Intra" xfId="23910" xr:uid="{A5D88991-E79E-4BB0-B0DC-B367B2F1BEC1}"/>
    <cellStyle name="Примечание 7 2 2 3" xfId="11520" xr:uid="{00000000-0005-0000-0000-0000E7360000}"/>
    <cellStyle name="Примечание 7 2 2_APM NE Q4-2024 Intra" xfId="23909" xr:uid="{17AEDE98-185D-489A-890A-5940DF820208}"/>
    <cellStyle name="Примечание 7 2 3" xfId="7377" xr:uid="{00000000-0005-0000-0000-0000E9360000}"/>
    <cellStyle name="Примечание 7 2 3 2" xfId="7378" xr:uid="{00000000-0005-0000-0000-0000EA360000}"/>
    <cellStyle name="Примечание 7 2 3 2 2" xfId="11523" xr:uid="{00000000-0005-0000-0000-0000EB360000}"/>
    <cellStyle name="Примечание 7 2 3 2_APM NE Q4-2024 Intra" xfId="23912" xr:uid="{4FD624E9-4AAC-4E30-A511-87638F5456F7}"/>
    <cellStyle name="Примечание 7 2 3 3" xfId="11522" xr:uid="{00000000-0005-0000-0000-0000EC360000}"/>
    <cellStyle name="Примечание 7 2 3_APM NE Q4-2024 Intra" xfId="23911" xr:uid="{E4480D93-5205-44F9-BC78-02342144A232}"/>
    <cellStyle name="Примечание 7 2 4" xfId="7379" xr:uid="{00000000-0005-0000-0000-0000EE360000}"/>
    <cellStyle name="Примечание 7 2 4 2" xfId="11524" xr:uid="{00000000-0005-0000-0000-0000EF360000}"/>
    <cellStyle name="Примечание 7 2 4_APM NE Q4-2024 Intra" xfId="23913" xr:uid="{FDD5CB21-B1BF-4607-AD10-446E1878912B}"/>
    <cellStyle name="Примечание 7 2 5" xfId="11519" xr:uid="{00000000-0005-0000-0000-0000F0360000}"/>
    <cellStyle name="Примечание 7 2_APM NE Q4-2024 Intra" xfId="23908" xr:uid="{B8B77E95-0CE2-430F-821D-052BD0C0998D}"/>
    <cellStyle name="Примечание 7 3" xfId="7380" xr:uid="{00000000-0005-0000-0000-0000F2360000}"/>
    <cellStyle name="Примечание 7 3 2" xfId="7381" xr:uid="{00000000-0005-0000-0000-0000F3360000}"/>
    <cellStyle name="Примечание 7 3 2 2" xfId="7382" xr:uid="{00000000-0005-0000-0000-0000F4360000}"/>
    <cellStyle name="Примечание 7 3 2 2 2" xfId="11527" xr:uid="{00000000-0005-0000-0000-0000F5360000}"/>
    <cellStyle name="Примечание 7 3 2 2_APM NE Q4-2024 Intra" xfId="23916" xr:uid="{72E96A19-1353-4440-AC64-A0B1E8F360EE}"/>
    <cellStyle name="Примечание 7 3 2 3" xfId="11526" xr:uid="{00000000-0005-0000-0000-0000F6360000}"/>
    <cellStyle name="Примечание 7 3 2_APM NE Q4-2024 Intra" xfId="23915" xr:uid="{3A6CE0B4-4288-432A-B154-4142D481B7FD}"/>
    <cellStyle name="Примечание 7 3 3" xfId="7383" xr:uid="{00000000-0005-0000-0000-0000F8360000}"/>
    <cellStyle name="Примечание 7 3 3 2" xfId="7384" xr:uid="{00000000-0005-0000-0000-0000F9360000}"/>
    <cellStyle name="Примечание 7 3 3 2 2" xfId="11529" xr:uid="{00000000-0005-0000-0000-0000FA360000}"/>
    <cellStyle name="Примечание 7 3 3 2_APM NE Q4-2024 Intra" xfId="23918" xr:uid="{080D9AA6-BC30-4757-85EA-FBB7E118C232}"/>
    <cellStyle name="Примечание 7 3 3 3" xfId="11528" xr:uid="{00000000-0005-0000-0000-0000FB360000}"/>
    <cellStyle name="Примечание 7 3 3_APM NE Q4-2024 Intra" xfId="23917" xr:uid="{CBA3B523-AAD2-4C76-B532-391F7CFC4D98}"/>
    <cellStyle name="Примечание 7 3 4" xfId="7385" xr:uid="{00000000-0005-0000-0000-0000FD360000}"/>
    <cellStyle name="Примечание 7 3 4 2" xfId="11530" xr:uid="{00000000-0005-0000-0000-0000FE360000}"/>
    <cellStyle name="Примечание 7 3 4_APM NE Q4-2024 Intra" xfId="23919" xr:uid="{019D9F62-1C20-4880-919C-E8AE0BBFE5FF}"/>
    <cellStyle name="Примечание 7 3 5" xfId="11525" xr:uid="{00000000-0005-0000-0000-0000FF360000}"/>
    <cellStyle name="Примечание 7 3_APM NE Q4-2024 Intra" xfId="23914" xr:uid="{07406B78-2D63-4F7E-B489-1B7F7D2D1E15}"/>
    <cellStyle name="Примечание 7 4" xfId="7386" xr:uid="{00000000-0005-0000-0000-000001370000}"/>
    <cellStyle name="Примечание 7 4 2" xfId="7387" xr:uid="{00000000-0005-0000-0000-000002370000}"/>
    <cellStyle name="Примечание 7 4 2 2" xfId="7388" xr:uid="{00000000-0005-0000-0000-000003370000}"/>
    <cellStyle name="Примечание 7 4 2 2 2" xfId="11533" xr:uid="{00000000-0005-0000-0000-000004370000}"/>
    <cellStyle name="Примечание 7 4 2 2_APM NE Q4-2024 Intra" xfId="23922" xr:uid="{E8464EF8-6622-4000-95E7-66E229E010DA}"/>
    <cellStyle name="Примечание 7 4 2 3" xfId="11532" xr:uid="{00000000-0005-0000-0000-000005370000}"/>
    <cellStyle name="Примечание 7 4 2_APM NE Q4-2024 Intra" xfId="23921" xr:uid="{C0D91B65-4A0F-4C81-B9EC-C31DB4255D45}"/>
    <cellStyle name="Примечание 7 4 3" xfId="7389" xr:uid="{00000000-0005-0000-0000-000007370000}"/>
    <cellStyle name="Примечание 7 4 3 2" xfId="7390" xr:uid="{00000000-0005-0000-0000-000008370000}"/>
    <cellStyle name="Примечание 7 4 3 2 2" xfId="11535" xr:uid="{00000000-0005-0000-0000-000009370000}"/>
    <cellStyle name="Примечание 7 4 3 2_APM NE Q4-2024 Intra" xfId="23924" xr:uid="{F609D011-7F3B-4A5C-85B6-FCE19B8B0AFC}"/>
    <cellStyle name="Примечание 7 4 3 3" xfId="11534" xr:uid="{00000000-0005-0000-0000-00000A370000}"/>
    <cellStyle name="Примечание 7 4 3_APM NE Q4-2024 Intra" xfId="23923" xr:uid="{FD370C99-CC7B-4478-AEA3-C4706DA62A77}"/>
    <cellStyle name="Примечание 7 4 4" xfId="7391" xr:uid="{00000000-0005-0000-0000-00000C370000}"/>
    <cellStyle name="Примечание 7 4 4 2" xfId="11536" xr:uid="{00000000-0005-0000-0000-00000D370000}"/>
    <cellStyle name="Примечание 7 4 4_APM NE Q4-2024 Intra" xfId="23925" xr:uid="{D9CC25A5-6F2A-48E1-A81A-B00F94D29798}"/>
    <cellStyle name="Примечание 7 4 5" xfId="11531" xr:uid="{00000000-0005-0000-0000-00000E370000}"/>
    <cellStyle name="Примечание 7 4_APM NE Q4-2024 Intra" xfId="23920" xr:uid="{7B9B7DE9-DB6D-4633-A9F0-7ACE222E69B9}"/>
    <cellStyle name="Примечание 7 5" xfId="7392" xr:uid="{00000000-0005-0000-0000-000010370000}"/>
    <cellStyle name="Примечание 7 5 2" xfId="7393" xr:uid="{00000000-0005-0000-0000-000011370000}"/>
    <cellStyle name="Примечание 7 5 2 2" xfId="11538" xr:uid="{00000000-0005-0000-0000-000012370000}"/>
    <cellStyle name="Примечание 7 5 2_APM NE Q4-2024 Intra" xfId="23927" xr:uid="{31F364BE-4B0E-4F81-9DB2-18D861599310}"/>
    <cellStyle name="Примечание 7 5 3" xfId="11537" xr:uid="{00000000-0005-0000-0000-000013370000}"/>
    <cellStyle name="Примечание 7 5_APM NE Q4-2024 Intra" xfId="23926" xr:uid="{2BDCA5D4-AC77-495B-8B02-71BCB7300741}"/>
    <cellStyle name="Примечание 7 6" xfId="7394" xr:uid="{00000000-0005-0000-0000-000015370000}"/>
    <cellStyle name="Примечание 7 6 2" xfId="7395" xr:uid="{00000000-0005-0000-0000-000016370000}"/>
    <cellStyle name="Примечание 7 6 2 2" xfId="11540" xr:uid="{00000000-0005-0000-0000-000017370000}"/>
    <cellStyle name="Примечание 7 6 2_APM NE Q4-2024 Intra" xfId="23929" xr:uid="{A3CF769A-CBC1-4B24-8EC9-6E6555C55F1D}"/>
    <cellStyle name="Примечание 7 6 3" xfId="11539" xr:uid="{00000000-0005-0000-0000-000018370000}"/>
    <cellStyle name="Примечание 7 6_APM NE Q4-2024 Intra" xfId="23928" xr:uid="{4EBBA075-B920-43FE-AB16-9770253BE2DB}"/>
    <cellStyle name="Примечание 7 7" xfId="7396" xr:uid="{00000000-0005-0000-0000-00001A370000}"/>
    <cellStyle name="Примечание 7 7 2" xfId="11541" xr:uid="{00000000-0005-0000-0000-00001B370000}"/>
    <cellStyle name="Примечание 7 7_APM NE Q4-2024 Intra" xfId="23930" xr:uid="{85BA1D13-B6B0-4AF1-8449-8C3F3B76DC84}"/>
    <cellStyle name="Примечание 7 8" xfId="11518" xr:uid="{00000000-0005-0000-0000-00001C370000}"/>
    <cellStyle name="Примечание 7_APM NE Q4-2024 Intra" xfId="23907" xr:uid="{FFD0C4C3-923B-4DF0-8F3E-A8FD90DFD55D}"/>
    <cellStyle name="Примечание 8" xfId="7397" xr:uid="{00000000-0005-0000-0000-00001E370000}"/>
    <cellStyle name="Примечание 8 2" xfId="7398" xr:uid="{00000000-0005-0000-0000-00001F370000}"/>
    <cellStyle name="Примечание 8 2 2" xfId="7399" xr:uid="{00000000-0005-0000-0000-000020370000}"/>
    <cellStyle name="Примечание 8 2 2 2" xfId="7400" xr:uid="{00000000-0005-0000-0000-000021370000}"/>
    <cellStyle name="Примечание 8 2 2 2 2" xfId="11545" xr:uid="{00000000-0005-0000-0000-000022370000}"/>
    <cellStyle name="Примечание 8 2 2 2_APM NE Q4-2024 Intra" xfId="23934" xr:uid="{3B708C79-9F37-49F3-B5FB-13316F42C268}"/>
    <cellStyle name="Примечание 8 2 2 3" xfId="11544" xr:uid="{00000000-0005-0000-0000-000023370000}"/>
    <cellStyle name="Примечание 8 2 2_APM NE Q4-2024 Intra" xfId="23933" xr:uid="{3CDDC3AF-FFEF-4BFD-A52C-584870E3D376}"/>
    <cellStyle name="Примечание 8 2 3" xfId="7401" xr:uid="{00000000-0005-0000-0000-000025370000}"/>
    <cellStyle name="Примечание 8 2 3 2" xfId="7402" xr:uid="{00000000-0005-0000-0000-000026370000}"/>
    <cellStyle name="Примечание 8 2 3 2 2" xfId="11547" xr:uid="{00000000-0005-0000-0000-000027370000}"/>
    <cellStyle name="Примечание 8 2 3 2_APM NE Q4-2024 Intra" xfId="23936" xr:uid="{77612277-3E6D-440C-BDC3-FAA06D9DE3B7}"/>
    <cellStyle name="Примечание 8 2 3 3" xfId="11546" xr:uid="{00000000-0005-0000-0000-000028370000}"/>
    <cellStyle name="Примечание 8 2 3_APM NE Q4-2024 Intra" xfId="23935" xr:uid="{DACEB66C-CE63-4F18-B8F7-5CEAE27549F3}"/>
    <cellStyle name="Примечание 8 2 4" xfId="7403" xr:uid="{00000000-0005-0000-0000-00002A370000}"/>
    <cellStyle name="Примечание 8 2 4 2" xfId="11548" xr:uid="{00000000-0005-0000-0000-00002B370000}"/>
    <cellStyle name="Примечание 8 2 4_APM NE Q4-2024 Intra" xfId="23937" xr:uid="{0C9E8E9B-4F28-401D-BE9B-7D4169B0216B}"/>
    <cellStyle name="Примечание 8 2 5" xfId="11543" xr:uid="{00000000-0005-0000-0000-00002C370000}"/>
    <cellStyle name="Примечание 8 2_APM NE Q4-2024 Intra" xfId="23932" xr:uid="{846B097C-4E20-455E-A521-3B736D998D01}"/>
    <cellStyle name="Примечание 8 3" xfId="7404" xr:uid="{00000000-0005-0000-0000-00002E370000}"/>
    <cellStyle name="Примечание 8 3 2" xfId="7405" xr:uid="{00000000-0005-0000-0000-00002F370000}"/>
    <cellStyle name="Примечание 8 3 2 2" xfId="7406" xr:uid="{00000000-0005-0000-0000-000030370000}"/>
    <cellStyle name="Примечание 8 3 2 2 2" xfId="11551" xr:uid="{00000000-0005-0000-0000-000031370000}"/>
    <cellStyle name="Примечание 8 3 2 2_APM NE Q4-2024 Intra" xfId="23940" xr:uid="{08123E47-055E-4002-8636-29D30E648182}"/>
    <cellStyle name="Примечание 8 3 2 3" xfId="11550" xr:uid="{00000000-0005-0000-0000-000032370000}"/>
    <cellStyle name="Примечание 8 3 2_APM NE Q4-2024 Intra" xfId="23939" xr:uid="{C6AEBB69-0110-48DF-B970-CF8543BE84B2}"/>
    <cellStyle name="Примечание 8 3 3" xfId="7407" xr:uid="{00000000-0005-0000-0000-000034370000}"/>
    <cellStyle name="Примечание 8 3 3 2" xfId="7408" xr:uid="{00000000-0005-0000-0000-000035370000}"/>
    <cellStyle name="Примечание 8 3 3 2 2" xfId="11553" xr:uid="{00000000-0005-0000-0000-000036370000}"/>
    <cellStyle name="Примечание 8 3 3 2_APM NE Q4-2024 Intra" xfId="23942" xr:uid="{E50DDBA5-14D4-4834-BD30-17304EC11008}"/>
    <cellStyle name="Примечание 8 3 3 3" xfId="11552" xr:uid="{00000000-0005-0000-0000-000037370000}"/>
    <cellStyle name="Примечание 8 3 3_APM NE Q4-2024 Intra" xfId="23941" xr:uid="{2AF2AEDE-176B-4E96-A657-6B6B55BD6858}"/>
    <cellStyle name="Примечание 8 3 4" xfId="7409" xr:uid="{00000000-0005-0000-0000-000039370000}"/>
    <cellStyle name="Примечание 8 3 4 2" xfId="11554" xr:uid="{00000000-0005-0000-0000-00003A370000}"/>
    <cellStyle name="Примечание 8 3 4_APM NE Q4-2024 Intra" xfId="23943" xr:uid="{EB12FE40-9988-432A-834B-B63B1EC8AA71}"/>
    <cellStyle name="Примечание 8 3 5" xfId="11549" xr:uid="{00000000-0005-0000-0000-00003B370000}"/>
    <cellStyle name="Примечание 8 3_APM NE Q4-2024 Intra" xfId="23938" xr:uid="{8822E551-1666-4E16-8A26-B2B2477D82EC}"/>
    <cellStyle name="Примечание 8 4" xfId="7410" xr:uid="{00000000-0005-0000-0000-00003D370000}"/>
    <cellStyle name="Примечание 8 4 2" xfId="7411" xr:uid="{00000000-0005-0000-0000-00003E370000}"/>
    <cellStyle name="Примечание 8 4 2 2" xfId="7412" xr:uid="{00000000-0005-0000-0000-00003F370000}"/>
    <cellStyle name="Примечание 8 4 2 2 2" xfId="11557" xr:uid="{00000000-0005-0000-0000-000040370000}"/>
    <cellStyle name="Примечание 8 4 2 2_APM NE Q4-2024 Intra" xfId="23946" xr:uid="{3E9D5330-FD87-4BD2-A39E-6D95BAD82230}"/>
    <cellStyle name="Примечание 8 4 2 3" xfId="11556" xr:uid="{00000000-0005-0000-0000-000041370000}"/>
    <cellStyle name="Примечание 8 4 2_APM NE Q4-2024 Intra" xfId="23945" xr:uid="{446747FF-224C-44D5-874A-4BCDE2D534DE}"/>
    <cellStyle name="Примечание 8 4 3" xfId="7413" xr:uid="{00000000-0005-0000-0000-000043370000}"/>
    <cellStyle name="Примечание 8 4 3 2" xfId="7414" xr:uid="{00000000-0005-0000-0000-000044370000}"/>
    <cellStyle name="Примечание 8 4 3 2 2" xfId="11559" xr:uid="{00000000-0005-0000-0000-000045370000}"/>
    <cellStyle name="Примечание 8 4 3 2_APM NE Q4-2024 Intra" xfId="23948" xr:uid="{948BB3CC-8C25-4E3A-AEDB-577C33AD305A}"/>
    <cellStyle name="Примечание 8 4 3 3" xfId="11558" xr:uid="{00000000-0005-0000-0000-000046370000}"/>
    <cellStyle name="Примечание 8 4 3_APM NE Q4-2024 Intra" xfId="23947" xr:uid="{451DBC80-43F0-4F06-A7B3-0E2E59C1EA5E}"/>
    <cellStyle name="Примечание 8 4 4" xfId="7415" xr:uid="{00000000-0005-0000-0000-000048370000}"/>
    <cellStyle name="Примечание 8 4 4 2" xfId="11560" xr:uid="{00000000-0005-0000-0000-000049370000}"/>
    <cellStyle name="Примечание 8 4 4_APM NE Q4-2024 Intra" xfId="23949" xr:uid="{68EFB0EA-085B-4F8A-A5EB-E74730B1D0CD}"/>
    <cellStyle name="Примечание 8 4 5" xfId="11555" xr:uid="{00000000-0005-0000-0000-00004A370000}"/>
    <cellStyle name="Примечание 8 4_APM NE Q4-2024 Intra" xfId="23944" xr:uid="{006D92C1-9AD9-4D35-BFEB-FDD6A983E4F5}"/>
    <cellStyle name="Примечание 8 5" xfId="7416" xr:uid="{00000000-0005-0000-0000-00004C370000}"/>
    <cellStyle name="Примечание 8 5 2" xfId="7417" xr:uid="{00000000-0005-0000-0000-00004D370000}"/>
    <cellStyle name="Примечание 8 5 2 2" xfId="11562" xr:uid="{00000000-0005-0000-0000-00004E370000}"/>
    <cellStyle name="Примечание 8 5 2_APM NE Q4-2024 Intra" xfId="23951" xr:uid="{37BC0703-751E-4C06-A5B9-7E947EC93297}"/>
    <cellStyle name="Примечание 8 5 3" xfId="11561" xr:uid="{00000000-0005-0000-0000-00004F370000}"/>
    <cellStyle name="Примечание 8 5_APM NE Q4-2024 Intra" xfId="23950" xr:uid="{1328E781-7229-446A-9B3A-5A1B6A3E148E}"/>
    <cellStyle name="Примечание 8 6" xfId="7418" xr:uid="{00000000-0005-0000-0000-000051370000}"/>
    <cellStyle name="Примечание 8 6 2" xfId="7419" xr:uid="{00000000-0005-0000-0000-000052370000}"/>
    <cellStyle name="Примечание 8 6 2 2" xfId="11564" xr:uid="{00000000-0005-0000-0000-000053370000}"/>
    <cellStyle name="Примечание 8 6 2_APM NE Q4-2024 Intra" xfId="23953" xr:uid="{8350E7D2-683E-437A-A192-5E105547E036}"/>
    <cellStyle name="Примечание 8 6 3" xfId="11563" xr:uid="{00000000-0005-0000-0000-000054370000}"/>
    <cellStyle name="Примечание 8 6_APM NE Q4-2024 Intra" xfId="23952" xr:uid="{9882B9C7-C8FE-4729-A390-287D1C2A89A9}"/>
    <cellStyle name="Примечание 8 7" xfId="7420" xr:uid="{00000000-0005-0000-0000-000056370000}"/>
    <cellStyle name="Примечание 8 7 2" xfId="11565" xr:uid="{00000000-0005-0000-0000-000057370000}"/>
    <cellStyle name="Примечание 8 7_APM NE Q4-2024 Intra" xfId="23954" xr:uid="{80018606-C22A-46E9-A07A-2C7C1B822451}"/>
    <cellStyle name="Примечание 8 8" xfId="11542" xr:uid="{00000000-0005-0000-0000-000058370000}"/>
    <cellStyle name="Примечание 8_APM NE Q4-2024 Intra" xfId="23931" xr:uid="{30687755-9B53-421C-946C-F0005FD64CB1}"/>
    <cellStyle name="Примечание 9" xfId="7421" xr:uid="{00000000-0005-0000-0000-00005A370000}"/>
    <cellStyle name="Примечание 9 2" xfId="7422" xr:uid="{00000000-0005-0000-0000-00005B370000}"/>
    <cellStyle name="Примечание 9 2 2" xfId="7423" xr:uid="{00000000-0005-0000-0000-00005C370000}"/>
    <cellStyle name="Примечание 9 2 2 2" xfId="7424" xr:uid="{00000000-0005-0000-0000-00005D370000}"/>
    <cellStyle name="Примечание 9 2 2 2 2" xfId="11569" xr:uid="{00000000-0005-0000-0000-00005E370000}"/>
    <cellStyle name="Примечание 9 2 2 2_APM NE Q4-2024 Intra" xfId="23958" xr:uid="{C7415074-8C49-4F1E-9B99-5C722F8DE856}"/>
    <cellStyle name="Примечание 9 2 2 3" xfId="11568" xr:uid="{00000000-0005-0000-0000-00005F370000}"/>
    <cellStyle name="Примечание 9 2 2_APM NE Q4-2024 Intra" xfId="23957" xr:uid="{40A1311E-CAB8-4C81-A733-DBE375561AAC}"/>
    <cellStyle name="Примечание 9 2 3" xfId="7425" xr:uid="{00000000-0005-0000-0000-000061370000}"/>
    <cellStyle name="Примечание 9 2 3 2" xfId="7426" xr:uid="{00000000-0005-0000-0000-000062370000}"/>
    <cellStyle name="Примечание 9 2 3 2 2" xfId="11571" xr:uid="{00000000-0005-0000-0000-000063370000}"/>
    <cellStyle name="Примечание 9 2 3 2_APM NE Q4-2024 Intra" xfId="23960" xr:uid="{07E8A857-0780-4417-A2C8-DC3BD86A9CEB}"/>
    <cellStyle name="Примечание 9 2 3 3" xfId="11570" xr:uid="{00000000-0005-0000-0000-000064370000}"/>
    <cellStyle name="Примечание 9 2 3_APM NE Q4-2024 Intra" xfId="23959" xr:uid="{9A4B8A21-B972-473B-A705-55894C58F54B}"/>
    <cellStyle name="Примечание 9 2 4" xfId="7427" xr:uid="{00000000-0005-0000-0000-000066370000}"/>
    <cellStyle name="Примечание 9 2 4 2" xfId="11572" xr:uid="{00000000-0005-0000-0000-000067370000}"/>
    <cellStyle name="Примечание 9 2 4_APM NE Q4-2024 Intra" xfId="23961" xr:uid="{F95A5F35-9325-432E-B10B-ED7C511494AD}"/>
    <cellStyle name="Примечание 9 2 5" xfId="11567" xr:uid="{00000000-0005-0000-0000-000068370000}"/>
    <cellStyle name="Примечание 9 2_APM NE Q4-2024 Intra" xfId="23956" xr:uid="{07B06DC0-CA34-4264-8CBC-CABFA136CB96}"/>
    <cellStyle name="Примечание 9 3" xfId="7428" xr:uid="{00000000-0005-0000-0000-00006A370000}"/>
    <cellStyle name="Примечание 9 3 2" xfId="7429" xr:uid="{00000000-0005-0000-0000-00006B370000}"/>
    <cellStyle name="Примечание 9 3 2 2" xfId="7430" xr:uid="{00000000-0005-0000-0000-00006C370000}"/>
    <cellStyle name="Примечание 9 3 2 2 2" xfId="11575" xr:uid="{00000000-0005-0000-0000-00006D370000}"/>
    <cellStyle name="Примечание 9 3 2 2_APM NE Q4-2024 Intra" xfId="23964" xr:uid="{2C61A4EF-9AF8-4A0E-890B-AB9F7A37A792}"/>
    <cellStyle name="Примечание 9 3 2 3" xfId="11574" xr:uid="{00000000-0005-0000-0000-00006E370000}"/>
    <cellStyle name="Примечание 9 3 2_APM NE Q4-2024 Intra" xfId="23963" xr:uid="{CB0B7625-259F-4165-8D47-6A145652EC51}"/>
    <cellStyle name="Примечание 9 3 3" xfId="7431" xr:uid="{00000000-0005-0000-0000-000070370000}"/>
    <cellStyle name="Примечание 9 3 3 2" xfId="7432" xr:uid="{00000000-0005-0000-0000-000071370000}"/>
    <cellStyle name="Примечание 9 3 3 2 2" xfId="11577" xr:uid="{00000000-0005-0000-0000-000072370000}"/>
    <cellStyle name="Примечание 9 3 3 2_APM NE Q4-2024 Intra" xfId="23966" xr:uid="{F3965D6C-D418-48B2-8BA6-CB8B9D488E1F}"/>
    <cellStyle name="Примечание 9 3 3 3" xfId="11576" xr:uid="{00000000-0005-0000-0000-000073370000}"/>
    <cellStyle name="Примечание 9 3 3_APM NE Q4-2024 Intra" xfId="23965" xr:uid="{D24A2D16-E997-49F0-B333-CA602253DCA3}"/>
    <cellStyle name="Примечание 9 3 4" xfId="7433" xr:uid="{00000000-0005-0000-0000-000075370000}"/>
    <cellStyle name="Примечание 9 3 4 2" xfId="11578" xr:uid="{00000000-0005-0000-0000-000076370000}"/>
    <cellStyle name="Примечание 9 3 4_APM NE Q4-2024 Intra" xfId="23967" xr:uid="{B1A5CA8C-6C2C-4768-B4AA-2253F6034990}"/>
    <cellStyle name="Примечание 9 3 5" xfId="11573" xr:uid="{00000000-0005-0000-0000-000077370000}"/>
    <cellStyle name="Примечание 9 3_APM NE Q4-2024 Intra" xfId="23962" xr:uid="{9234EA1C-145F-4271-8EB6-05D7AAE554B4}"/>
    <cellStyle name="Примечание 9 4" xfId="7434" xr:uid="{00000000-0005-0000-0000-000079370000}"/>
    <cellStyle name="Примечание 9 4 2" xfId="7435" xr:uid="{00000000-0005-0000-0000-00007A370000}"/>
    <cellStyle name="Примечание 9 4 2 2" xfId="7436" xr:uid="{00000000-0005-0000-0000-00007B370000}"/>
    <cellStyle name="Примечание 9 4 2 2 2" xfId="11581" xr:uid="{00000000-0005-0000-0000-00007C370000}"/>
    <cellStyle name="Примечание 9 4 2 2_APM NE Q4-2024 Intra" xfId="23970" xr:uid="{F817F0C8-AE02-4D5A-B7A3-FC860E910BC1}"/>
    <cellStyle name="Примечание 9 4 2 3" xfId="11580" xr:uid="{00000000-0005-0000-0000-00007D370000}"/>
    <cellStyle name="Примечание 9 4 2_APM NE Q4-2024 Intra" xfId="23969" xr:uid="{8ED93F83-7F5E-4B63-B75A-FF7E3517588C}"/>
    <cellStyle name="Примечание 9 4 3" xfId="7437" xr:uid="{00000000-0005-0000-0000-00007F370000}"/>
    <cellStyle name="Примечание 9 4 3 2" xfId="7438" xr:uid="{00000000-0005-0000-0000-000080370000}"/>
    <cellStyle name="Примечание 9 4 3 2 2" xfId="11583" xr:uid="{00000000-0005-0000-0000-000081370000}"/>
    <cellStyle name="Примечание 9 4 3 2_APM NE Q4-2024 Intra" xfId="23972" xr:uid="{888909E0-C38E-4FED-8395-12ADD0818F81}"/>
    <cellStyle name="Примечание 9 4 3 3" xfId="11582" xr:uid="{00000000-0005-0000-0000-000082370000}"/>
    <cellStyle name="Примечание 9 4 3_APM NE Q4-2024 Intra" xfId="23971" xr:uid="{A3280C49-5ECD-4FFA-BD0B-90BD07C0DF11}"/>
    <cellStyle name="Примечание 9 4 4" xfId="7439" xr:uid="{00000000-0005-0000-0000-000084370000}"/>
    <cellStyle name="Примечание 9 4 4 2" xfId="11584" xr:uid="{00000000-0005-0000-0000-000085370000}"/>
    <cellStyle name="Примечание 9 4 4_APM NE Q4-2024 Intra" xfId="23973" xr:uid="{DC9D1D1B-11C5-4E33-9F4F-E36F614DBEED}"/>
    <cellStyle name="Примечание 9 4 5" xfId="11579" xr:uid="{00000000-0005-0000-0000-000086370000}"/>
    <cellStyle name="Примечание 9 4_APM NE Q4-2024 Intra" xfId="23968" xr:uid="{6574B853-FBFF-4B28-A0DD-156FFCC4C0A0}"/>
    <cellStyle name="Примечание 9 5" xfId="7440" xr:uid="{00000000-0005-0000-0000-000088370000}"/>
    <cellStyle name="Примечание 9 5 2" xfId="7441" xr:uid="{00000000-0005-0000-0000-000089370000}"/>
    <cellStyle name="Примечание 9 5 2 2" xfId="11586" xr:uid="{00000000-0005-0000-0000-00008A370000}"/>
    <cellStyle name="Примечание 9 5 2_APM NE Q4-2024 Intra" xfId="23975" xr:uid="{0F4B34FF-D5D6-4077-B5AE-C78C422097CC}"/>
    <cellStyle name="Примечание 9 5 3" xfId="11585" xr:uid="{00000000-0005-0000-0000-00008B370000}"/>
    <cellStyle name="Примечание 9 5_APM NE Q4-2024 Intra" xfId="23974" xr:uid="{B8A7BB95-73AD-4DE3-BD4D-4A6D1D0E0C88}"/>
    <cellStyle name="Примечание 9 6" xfId="7442" xr:uid="{00000000-0005-0000-0000-00008D370000}"/>
    <cellStyle name="Примечание 9 6 2" xfId="7443" xr:uid="{00000000-0005-0000-0000-00008E370000}"/>
    <cellStyle name="Примечание 9 6 2 2" xfId="11588" xr:uid="{00000000-0005-0000-0000-00008F370000}"/>
    <cellStyle name="Примечание 9 6 2_APM NE Q4-2024 Intra" xfId="23977" xr:uid="{C75FD893-87D5-4ECD-B70D-105341596B42}"/>
    <cellStyle name="Примечание 9 6 3" xfId="11587" xr:uid="{00000000-0005-0000-0000-000090370000}"/>
    <cellStyle name="Примечание 9 6_APM NE Q4-2024 Intra" xfId="23976" xr:uid="{6B48C4A3-B6B2-4823-88ED-7AFB8DFAD226}"/>
    <cellStyle name="Примечание 9 7" xfId="7444" xr:uid="{00000000-0005-0000-0000-000092370000}"/>
    <cellStyle name="Примечание 9 7 2" xfId="11589" xr:uid="{00000000-0005-0000-0000-000093370000}"/>
    <cellStyle name="Примечание 9 7_APM NE Q4-2024 Intra" xfId="23978" xr:uid="{3B397FBB-AFED-4569-9396-E336ACA976D7}"/>
    <cellStyle name="Примечание 9 8" xfId="11566" xr:uid="{00000000-0005-0000-0000-000094370000}"/>
    <cellStyle name="Примечание 9_APM NE Q4-2024 Intra" xfId="23955" xr:uid="{E4415D71-91DF-4AA7-B46E-7BA0D0311335}"/>
    <cellStyle name="Примечание_APM NE Q4-2024 Intra" xfId="23697" xr:uid="{8F70628E-EE48-4296-8972-C185B7D818BF}"/>
    <cellStyle name="Связанная ячейка" xfId="7445" xr:uid="{00000000-0005-0000-0000-000097370000}"/>
    <cellStyle name="Связанная ячейка 2" xfId="11590" xr:uid="{00000000-0005-0000-0000-000098370000}"/>
    <cellStyle name="Связанная ячейка_APM NE Q4-2024 Intra" xfId="23979" xr:uid="{18152347-DE12-4EEE-BB78-AE536B7FCCCE}"/>
    <cellStyle name="Текст предупреждения" xfId="7446" xr:uid="{00000000-0005-0000-0000-000099370000}"/>
    <cellStyle name="Текст предупреждения 2" xfId="11591" xr:uid="{00000000-0005-0000-0000-00009A370000}"/>
    <cellStyle name="Текст предупреждения_APM NE Q4-2024 Intra" xfId="23980" xr:uid="{D8E92890-2115-43BF-BD24-8481381701FE}"/>
    <cellStyle name="Хороший" xfId="7447" xr:uid="{00000000-0005-0000-0000-00009B370000}"/>
    <cellStyle name="Хороший 2" xfId="11592" xr:uid="{00000000-0005-0000-0000-00009C370000}"/>
    <cellStyle name="Хороший_APM NE Q4-2024 Intra" xfId="23981" xr:uid="{8E6FB94E-77BD-4E74-B775-8499B6686760}"/>
  </cellStyles>
  <dxfs count="12">
    <dxf>
      <font>
        <color theme="0"/>
      </font>
    </dxf>
    <dxf>
      <font>
        <color theme="0"/>
      </font>
    </dxf>
    <dxf>
      <fill>
        <patternFill>
          <bgColor rgb="FFFFC000"/>
        </patternFill>
      </fill>
    </dxf>
    <dxf>
      <font>
        <strike val="0"/>
        <color theme="0"/>
      </font>
    </dxf>
    <dxf>
      <fill>
        <patternFill>
          <bgColor rgb="FFFF0000"/>
        </patternFill>
      </fill>
    </dxf>
    <dxf>
      <fill>
        <patternFill>
          <bgColor rgb="FFFFC000"/>
        </patternFill>
      </fill>
    </dxf>
    <dxf>
      <font>
        <strike val="0"/>
        <color theme="0"/>
      </font>
    </dxf>
    <dxf>
      <font>
        <strike val="0"/>
        <color theme="0"/>
      </font>
    </dxf>
    <dxf>
      <font>
        <color theme="0"/>
      </font>
    </dxf>
    <dxf>
      <font>
        <color theme="0"/>
      </font>
    </dxf>
    <dxf>
      <font>
        <strike val="0"/>
        <color theme="0"/>
      </font>
    </dxf>
    <dxf>
      <font>
        <strike val="0"/>
        <color theme="0"/>
      </font>
    </dxf>
  </dxfs>
  <tableStyles count="0" defaultTableStyle="TableStyleMedium2" defaultPivotStyle="PivotStyleLight16"/>
  <colors>
    <mruColors>
      <color rgb="FFCC66FF"/>
      <color rgb="FFCC99FF"/>
      <color rgb="FFCCCCFF"/>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7" Type="http://schemas.openxmlformats.org/officeDocument/2006/relationships/image" Target="../media/image7.gif"/><Relationship Id="rId2" Type="http://schemas.openxmlformats.org/officeDocument/2006/relationships/image" Target="../media/image2.gif"/><Relationship Id="rId1" Type="http://schemas.openxmlformats.org/officeDocument/2006/relationships/image" Target="../media/image1.gif"/><Relationship Id="rId6" Type="http://schemas.openxmlformats.org/officeDocument/2006/relationships/image" Target="../media/image6.gif"/><Relationship Id="rId5" Type="http://schemas.openxmlformats.org/officeDocument/2006/relationships/image" Target="../media/image5.gif"/><Relationship Id="rId4" Type="http://schemas.openxmlformats.org/officeDocument/2006/relationships/image" Target="../media/image4.gif"/></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0</xdr:rowOff>
    </xdr:from>
    <xdr:ext cx="9525" cy="9525"/>
    <xdr:pic>
      <xdr:nvPicPr>
        <xdr:cNvPr id="2" name="Picture 1" descr="http://d.adroll.com/cm/r/out">
          <a:extLst>
            <a:ext uri="{FF2B5EF4-FFF2-40B4-BE49-F238E27FC236}">
              <a16:creationId xmlns:a16="http://schemas.microsoft.com/office/drawing/2014/main" id="{0F2E9C27-A0D4-47E5-9DDB-6F7B94858D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19050</xdr:colOff>
      <xdr:row>2</xdr:row>
      <xdr:rowOff>0</xdr:rowOff>
    </xdr:from>
    <xdr:ext cx="9525" cy="9525"/>
    <xdr:pic>
      <xdr:nvPicPr>
        <xdr:cNvPr id="3" name="Picture 2" descr="http://d.adroll.com/cm/b/out">
          <a:extLst>
            <a:ext uri="{FF2B5EF4-FFF2-40B4-BE49-F238E27FC236}">
              <a16:creationId xmlns:a16="http://schemas.microsoft.com/office/drawing/2014/main" id="{413EC9B3-B38A-498B-BD97-7B57D74A19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390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38100</xdr:colOff>
      <xdr:row>2</xdr:row>
      <xdr:rowOff>0</xdr:rowOff>
    </xdr:from>
    <xdr:ext cx="9525" cy="9525"/>
    <xdr:pic>
      <xdr:nvPicPr>
        <xdr:cNvPr id="4" name="Picture 3" descr="http://d.adroll.com/cm/w/out">
          <a:extLst>
            <a:ext uri="{FF2B5EF4-FFF2-40B4-BE49-F238E27FC236}">
              <a16:creationId xmlns:a16="http://schemas.microsoft.com/office/drawing/2014/main" id="{802B0498-E66B-47E5-B122-B4E4C0B2925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 y="390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57150</xdr:colOff>
      <xdr:row>2</xdr:row>
      <xdr:rowOff>0</xdr:rowOff>
    </xdr:from>
    <xdr:ext cx="9525" cy="9525"/>
    <xdr:pic>
      <xdr:nvPicPr>
        <xdr:cNvPr id="5" name="Picture 4" descr="http://d.adroll.com/cm/x/out">
          <a:extLst>
            <a:ext uri="{FF2B5EF4-FFF2-40B4-BE49-F238E27FC236}">
              <a16:creationId xmlns:a16="http://schemas.microsoft.com/office/drawing/2014/main" id="{05A4DCFC-EBCA-45F1-AAF2-ABC372241FB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150" y="390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76200</xdr:colOff>
      <xdr:row>2</xdr:row>
      <xdr:rowOff>0</xdr:rowOff>
    </xdr:from>
    <xdr:ext cx="9525" cy="9525"/>
    <xdr:pic>
      <xdr:nvPicPr>
        <xdr:cNvPr id="6" name="Picture 5" descr="http://d.adroll.com/cm/l/out">
          <a:extLst>
            <a:ext uri="{FF2B5EF4-FFF2-40B4-BE49-F238E27FC236}">
              <a16:creationId xmlns:a16="http://schemas.microsoft.com/office/drawing/2014/main" id="{BAD38EE9-77C1-484C-A99E-50E6EC4EA5F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6200" y="390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95250</xdr:colOff>
      <xdr:row>2</xdr:row>
      <xdr:rowOff>0</xdr:rowOff>
    </xdr:from>
    <xdr:ext cx="9525" cy="9525"/>
    <xdr:pic>
      <xdr:nvPicPr>
        <xdr:cNvPr id="7" name="Picture 6" descr="http://d.adroll.com/cm/o/out">
          <a:extLst>
            <a:ext uri="{FF2B5EF4-FFF2-40B4-BE49-F238E27FC236}">
              <a16:creationId xmlns:a16="http://schemas.microsoft.com/office/drawing/2014/main" id="{E62ADD2C-985C-4537-9055-11FA772B0B2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5250" y="390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114300</xdr:colOff>
      <xdr:row>2</xdr:row>
      <xdr:rowOff>0</xdr:rowOff>
    </xdr:from>
    <xdr:ext cx="9525" cy="9525"/>
    <xdr:pic>
      <xdr:nvPicPr>
        <xdr:cNvPr id="8" name="Picture 7" descr="http://d.adroll.com/cm/g/out?google_nid=adroll2">
          <a:extLst>
            <a:ext uri="{FF2B5EF4-FFF2-40B4-BE49-F238E27FC236}">
              <a16:creationId xmlns:a16="http://schemas.microsoft.com/office/drawing/2014/main" id="{EB3C591E-BF06-4801-AC8E-74C09CE151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390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133350</xdr:colOff>
      <xdr:row>2</xdr:row>
      <xdr:rowOff>0</xdr:rowOff>
    </xdr:from>
    <xdr:ext cx="9525" cy="9525"/>
    <xdr:pic>
      <xdr:nvPicPr>
        <xdr:cNvPr id="9" name="Picture 8" descr="http://googleads.g.doubleclick.net/pagead/viewthroughconversion/1011350631/?label=yOZbCPHL_QMQ5_if4gM&amp;guid=ON&amp;script=0&amp;ord=8754687464016339">
          <a:extLst>
            <a:ext uri="{FF2B5EF4-FFF2-40B4-BE49-F238E27FC236}">
              <a16:creationId xmlns:a16="http://schemas.microsoft.com/office/drawing/2014/main" id="{539B3F60-545E-4BE8-B517-E5D783531B59}"/>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3350" y="390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152400</xdr:colOff>
      <xdr:row>2</xdr:row>
      <xdr:rowOff>0</xdr:rowOff>
    </xdr:from>
    <xdr:ext cx="9525" cy="9525"/>
    <xdr:pic>
      <xdr:nvPicPr>
        <xdr:cNvPr id="10" name="Picture 9" descr="http://ib.adnxs.com/seg?add=365403&amp;t=2">
          <a:extLst>
            <a:ext uri="{FF2B5EF4-FFF2-40B4-BE49-F238E27FC236}">
              <a16:creationId xmlns:a16="http://schemas.microsoft.com/office/drawing/2014/main" id="{33026A22-F543-4733-A42A-6840C69C85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390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171450</xdr:colOff>
      <xdr:row>2</xdr:row>
      <xdr:rowOff>0</xdr:rowOff>
    </xdr:from>
    <xdr:ext cx="9525" cy="9525"/>
    <xdr:pic>
      <xdr:nvPicPr>
        <xdr:cNvPr id="11" name="Picture 10" descr="http://googleads.g.doubleclick.net/pagead/viewthroughconversion/1011350631/?value=0&amp;label=Tw5ACPH60wQQ5_if4gM&amp;guid=ON&amp;script=0&amp;ord=8754687464016339">
          <a:extLst>
            <a:ext uri="{FF2B5EF4-FFF2-40B4-BE49-F238E27FC236}">
              <a16:creationId xmlns:a16="http://schemas.microsoft.com/office/drawing/2014/main" id="{102A3250-2DBD-40AC-9E08-F12505DA3FD4}"/>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1450" y="390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190500</xdr:colOff>
      <xdr:row>2</xdr:row>
      <xdr:rowOff>0</xdr:rowOff>
    </xdr:from>
    <xdr:ext cx="9525" cy="9525"/>
    <xdr:pic>
      <xdr:nvPicPr>
        <xdr:cNvPr id="12" name="Picture 11" descr="http://googleads.g.doubleclick.net/pagead/viewthroughconversion/1011350631/?value=0&amp;label=52UzCLGC1AQQ5_if4gM&amp;guid=ON&amp;script=0&amp;ord=8754687464016339">
          <a:extLst>
            <a:ext uri="{FF2B5EF4-FFF2-40B4-BE49-F238E27FC236}">
              <a16:creationId xmlns:a16="http://schemas.microsoft.com/office/drawing/2014/main" id="{85CC7A7A-81F9-4B84-800B-96614CC095E9}"/>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90500" y="390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209550</xdr:colOff>
      <xdr:row>2</xdr:row>
      <xdr:rowOff>0</xdr:rowOff>
    </xdr:from>
    <xdr:ext cx="9525" cy="9525"/>
    <xdr:sp macro="" textlink="">
      <xdr:nvSpPr>
        <xdr:cNvPr id="13" name="AutoShape 13" descr="http://ib.adnxs.com/seg?add=405336&amp;t=2">
          <a:extLst>
            <a:ext uri="{FF2B5EF4-FFF2-40B4-BE49-F238E27FC236}">
              <a16:creationId xmlns:a16="http://schemas.microsoft.com/office/drawing/2014/main" id="{EC970848-7245-4986-B1F6-069325E125FF}"/>
            </a:ext>
          </a:extLst>
        </xdr:cNvPr>
        <xdr:cNvSpPr>
          <a:spLocks noChangeAspect="1" noChangeArrowheads="1"/>
        </xdr:cNvSpPr>
      </xdr:nvSpPr>
      <xdr:spPr bwMode="auto">
        <a:xfrm>
          <a:off x="209550" y="390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228600</xdr:colOff>
      <xdr:row>2</xdr:row>
      <xdr:rowOff>0</xdr:rowOff>
    </xdr:from>
    <xdr:ext cx="9525" cy="9525"/>
    <xdr:sp macro="" textlink="">
      <xdr:nvSpPr>
        <xdr:cNvPr id="14" name="AutoShape 14" descr="http://ib.adnxs.com/seg?add=405349&amp;t=2">
          <a:extLst>
            <a:ext uri="{FF2B5EF4-FFF2-40B4-BE49-F238E27FC236}">
              <a16:creationId xmlns:a16="http://schemas.microsoft.com/office/drawing/2014/main" id="{E4B422AB-77B1-4ECC-A1EF-2F658B9CFA98}"/>
            </a:ext>
          </a:extLst>
        </xdr:cNvPr>
        <xdr:cNvSpPr>
          <a:spLocks noChangeAspect="1" noChangeArrowheads="1"/>
        </xdr:cNvSpPr>
      </xdr:nvSpPr>
      <xdr:spPr bwMode="auto">
        <a:xfrm>
          <a:off x="228600" y="390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247650</xdr:colOff>
      <xdr:row>2</xdr:row>
      <xdr:rowOff>0</xdr:rowOff>
    </xdr:from>
    <xdr:ext cx="9525" cy="9525"/>
    <xdr:pic>
      <xdr:nvPicPr>
        <xdr:cNvPr id="15" name="Picture 14" descr="http://googleads.g.doubleclick.net/pagead/viewthroughconversion/1011350631/?label=Tw5ACPH60wQQ5_if4gM&amp;guid=ON&amp;script=0&amp;ord=8754687464016339">
          <a:extLst>
            <a:ext uri="{FF2B5EF4-FFF2-40B4-BE49-F238E27FC236}">
              <a16:creationId xmlns:a16="http://schemas.microsoft.com/office/drawing/2014/main" id="{DE6D480E-949C-450B-8B89-D9AD49CA632F}"/>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47650" y="390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266700</xdr:colOff>
      <xdr:row>2</xdr:row>
      <xdr:rowOff>0</xdr:rowOff>
    </xdr:from>
    <xdr:ext cx="9525" cy="9525"/>
    <xdr:pic>
      <xdr:nvPicPr>
        <xdr:cNvPr id="16" name="Picture 15" descr="http://ib.adnxs.com/seg?add=405336&amp;t=2">
          <a:extLst>
            <a:ext uri="{FF2B5EF4-FFF2-40B4-BE49-F238E27FC236}">
              <a16:creationId xmlns:a16="http://schemas.microsoft.com/office/drawing/2014/main" id="{6B3616C9-DFD8-431F-A2FF-BCF43CADB1A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6700" y="390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285750</xdr:colOff>
      <xdr:row>2</xdr:row>
      <xdr:rowOff>0</xdr:rowOff>
    </xdr:from>
    <xdr:ext cx="9525" cy="9525"/>
    <xdr:pic>
      <xdr:nvPicPr>
        <xdr:cNvPr id="17" name="Picture 16" descr="http://googleads.g.doubleclick.net/pagead/viewthroughconversion/1011350631/?label=52UzCLGC1AQQ5_if4gM&amp;guid=ON&amp;script=0&amp;ord=8754687464016339">
          <a:extLst>
            <a:ext uri="{FF2B5EF4-FFF2-40B4-BE49-F238E27FC236}">
              <a16:creationId xmlns:a16="http://schemas.microsoft.com/office/drawing/2014/main" id="{0F307815-1ABF-4653-90E2-EAAA6A3D159A}"/>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85750" y="390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304800</xdr:colOff>
      <xdr:row>2</xdr:row>
      <xdr:rowOff>0</xdr:rowOff>
    </xdr:from>
    <xdr:ext cx="9525" cy="9525"/>
    <xdr:pic>
      <xdr:nvPicPr>
        <xdr:cNvPr id="18" name="Picture 17" descr="http://ib.adnxs.com/seg?add=405349&amp;t=2">
          <a:extLst>
            <a:ext uri="{FF2B5EF4-FFF2-40B4-BE49-F238E27FC236}">
              <a16:creationId xmlns:a16="http://schemas.microsoft.com/office/drawing/2014/main" id="{0EB60B1B-A73B-47B7-B69D-0B417162238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04800" y="390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8</xdr:col>
      <xdr:colOff>26670</xdr:colOff>
      <xdr:row>116</xdr:row>
      <xdr:rowOff>11429</xdr:rowOff>
    </xdr:from>
    <xdr:ext cx="4660904" cy="1828801"/>
    <xdr:pic>
      <xdr:nvPicPr>
        <xdr:cNvPr id="2" name="Picture 1">
          <a:extLst>
            <a:ext uri="{FF2B5EF4-FFF2-40B4-BE49-F238E27FC236}">
              <a16:creationId xmlns:a16="http://schemas.microsoft.com/office/drawing/2014/main" id="{1EC7FF3C-35D4-415B-8F4D-DDC2F14A4EFC}"/>
            </a:ext>
          </a:extLst>
        </xdr:cNvPr>
        <xdr:cNvPicPr>
          <a:picLocks noChangeAspect="1"/>
        </xdr:cNvPicPr>
      </xdr:nvPicPr>
      <xdr:blipFill>
        <a:blip xmlns:r="http://schemas.openxmlformats.org/officeDocument/2006/relationships" r:embed="rId1"/>
        <a:stretch>
          <a:fillRect/>
        </a:stretch>
      </xdr:blipFill>
      <xdr:spPr>
        <a:xfrm>
          <a:off x="9646920" y="17813654"/>
          <a:ext cx="4660904" cy="182880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7</xdr:col>
      <xdr:colOff>390525</xdr:colOff>
      <xdr:row>97</xdr:row>
      <xdr:rowOff>123825</xdr:rowOff>
    </xdr:from>
    <xdr:to>
      <xdr:col>17</xdr:col>
      <xdr:colOff>456258</xdr:colOff>
      <xdr:row>110</xdr:row>
      <xdr:rowOff>56920</xdr:rowOff>
    </xdr:to>
    <xdr:pic>
      <xdr:nvPicPr>
        <xdr:cNvPr id="2" name="Picture 1">
          <a:extLst>
            <a:ext uri="{FF2B5EF4-FFF2-40B4-BE49-F238E27FC236}">
              <a16:creationId xmlns:a16="http://schemas.microsoft.com/office/drawing/2014/main" id="{84F8855A-D872-F7A0-2D7B-7A89C52DCA1E}"/>
            </a:ext>
          </a:extLst>
        </xdr:cNvPr>
        <xdr:cNvPicPr>
          <a:picLocks noChangeAspect="1"/>
        </xdr:cNvPicPr>
      </xdr:nvPicPr>
      <xdr:blipFill>
        <a:blip xmlns:r="http://schemas.openxmlformats.org/officeDocument/2006/relationships" r:embed="rId1"/>
        <a:stretch>
          <a:fillRect/>
        </a:stretch>
      </xdr:blipFill>
      <xdr:spPr>
        <a:xfrm>
          <a:off x="7743825" y="14773275"/>
          <a:ext cx="7533333" cy="18380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9525</xdr:colOff>
      <xdr:row>3</xdr:row>
      <xdr:rowOff>9525</xdr:rowOff>
    </xdr:from>
    <xdr:to>
      <xdr:col>17</xdr:col>
      <xdr:colOff>142096</xdr:colOff>
      <xdr:row>26</xdr:row>
      <xdr:rowOff>189930</xdr:rowOff>
    </xdr:to>
    <xdr:pic>
      <xdr:nvPicPr>
        <xdr:cNvPr id="2" name="Picture 1">
          <a:extLst>
            <a:ext uri="{FF2B5EF4-FFF2-40B4-BE49-F238E27FC236}">
              <a16:creationId xmlns:a16="http://schemas.microsoft.com/office/drawing/2014/main" id="{544A24EA-A94E-7D67-EFBD-C88E434C8C71}"/>
            </a:ext>
          </a:extLst>
        </xdr:cNvPr>
        <xdr:cNvPicPr>
          <a:picLocks noChangeAspect="1"/>
        </xdr:cNvPicPr>
      </xdr:nvPicPr>
      <xdr:blipFill>
        <a:blip xmlns:r="http://schemas.openxmlformats.org/officeDocument/2006/relationships" r:embed="rId1"/>
        <a:stretch>
          <a:fillRect/>
        </a:stretch>
      </xdr:blipFill>
      <xdr:spPr>
        <a:xfrm>
          <a:off x="6867525" y="581025"/>
          <a:ext cx="6228571" cy="45619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78442</xdr:colOff>
      <xdr:row>116</xdr:row>
      <xdr:rowOff>56029</xdr:rowOff>
    </xdr:from>
    <xdr:ext cx="4660904" cy="1828801"/>
    <xdr:pic>
      <xdr:nvPicPr>
        <xdr:cNvPr id="3" name="Picture 2">
          <a:extLst>
            <a:ext uri="{FF2B5EF4-FFF2-40B4-BE49-F238E27FC236}">
              <a16:creationId xmlns:a16="http://schemas.microsoft.com/office/drawing/2014/main" id="{FD9BB3AD-2CCB-43EB-97E5-42E4D9A5081F}"/>
            </a:ext>
          </a:extLst>
        </xdr:cNvPr>
        <xdr:cNvPicPr>
          <a:picLocks noChangeAspect="1"/>
        </xdr:cNvPicPr>
      </xdr:nvPicPr>
      <xdr:blipFill>
        <a:blip xmlns:r="http://schemas.openxmlformats.org/officeDocument/2006/relationships" r:embed="rId1"/>
        <a:stretch>
          <a:fillRect/>
        </a:stretch>
      </xdr:blipFill>
      <xdr:spPr>
        <a:xfrm>
          <a:off x="3361766" y="17537205"/>
          <a:ext cx="4660904" cy="1828801"/>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2.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60930-A127-4C86-A896-62607D2AD2E2}">
  <sheetPr>
    <tabColor rgb="FF0070C0"/>
    <pageSetUpPr fitToPage="1"/>
  </sheetPr>
  <dimension ref="A1:X90"/>
  <sheetViews>
    <sheetView showGridLines="0" zoomScaleNormal="100" workbookViewId="0">
      <selection activeCell="A43" sqref="A43:A45"/>
    </sheetView>
  </sheetViews>
  <sheetFormatPr defaultColWidth="9.140625" defaultRowHeight="12.75"/>
  <cols>
    <col min="1" max="1" width="117.42578125" style="3" customWidth="1"/>
    <col min="2" max="16384" width="9.140625" style="3"/>
  </cols>
  <sheetData>
    <row r="1" spans="1:24" ht="18">
      <c r="A1" s="1" t="s">
        <v>0</v>
      </c>
      <c r="B1" s="2"/>
      <c r="C1" s="2"/>
      <c r="D1" s="2"/>
      <c r="E1" s="2"/>
      <c r="F1" s="2"/>
      <c r="G1" s="2"/>
      <c r="H1" s="2"/>
      <c r="I1" s="2"/>
      <c r="J1" s="2"/>
      <c r="K1" s="2"/>
      <c r="L1" s="2"/>
      <c r="M1" s="2"/>
      <c r="N1" s="2"/>
      <c r="O1" s="2"/>
      <c r="P1" s="2"/>
      <c r="Q1" s="2"/>
      <c r="R1" s="2"/>
      <c r="S1" s="2"/>
      <c r="T1" s="2"/>
      <c r="U1" s="2"/>
      <c r="V1" s="2"/>
      <c r="W1" s="2"/>
      <c r="X1" s="2"/>
    </row>
    <row r="2" spans="1:24">
      <c r="A2" s="2"/>
      <c r="B2" s="2"/>
      <c r="C2" s="2"/>
      <c r="D2" s="2"/>
      <c r="E2" s="2"/>
      <c r="F2" s="2"/>
      <c r="G2" s="2"/>
      <c r="H2" s="2"/>
      <c r="I2" s="2"/>
      <c r="J2" s="2"/>
      <c r="K2" s="2"/>
      <c r="L2" s="2"/>
      <c r="M2" s="2"/>
      <c r="N2" s="2"/>
      <c r="O2" s="2"/>
      <c r="P2" s="2"/>
      <c r="Q2" s="2"/>
      <c r="R2" s="2"/>
      <c r="S2" s="2"/>
      <c r="T2" s="2"/>
      <c r="U2" s="2"/>
      <c r="V2" s="2"/>
      <c r="W2" s="2"/>
      <c r="X2" s="2"/>
    </row>
    <row r="3" spans="1:24">
      <c r="A3" s="4" t="s">
        <v>1</v>
      </c>
      <c r="B3" s="2"/>
      <c r="C3" s="2"/>
      <c r="D3" s="2"/>
      <c r="E3" s="2"/>
      <c r="F3" s="2"/>
      <c r="G3" s="2"/>
      <c r="H3" s="2"/>
      <c r="I3" s="2"/>
      <c r="J3" s="2"/>
      <c r="K3" s="2"/>
      <c r="L3" s="2"/>
      <c r="M3" s="2"/>
      <c r="N3" s="2"/>
      <c r="O3" s="2"/>
      <c r="P3" s="2"/>
      <c r="Q3" s="2"/>
      <c r="R3" s="2"/>
      <c r="S3" s="2"/>
      <c r="T3" s="2"/>
      <c r="U3" s="2"/>
      <c r="V3" s="2"/>
      <c r="W3" s="2"/>
      <c r="X3" s="2"/>
    </row>
    <row r="4" spans="1:24" ht="25.5">
      <c r="A4" s="5" t="s">
        <v>2</v>
      </c>
      <c r="B4" s="2"/>
      <c r="E4" s="2"/>
      <c r="F4" s="2"/>
      <c r="G4" s="2"/>
      <c r="H4" s="2"/>
      <c r="I4" s="2"/>
      <c r="J4" s="2"/>
      <c r="K4" s="2"/>
      <c r="L4" s="2"/>
      <c r="M4" s="2"/>
      <c r="N4" s="2"/>
      <c r="O4" s="2"/>
      <c r="P4" s="2"/>
      <c r="Q4" s="2"/>
      <c r="R4" s="2"/>
      <c r="S4" s="2"/>
      <c r="T4" s="2"/>
      <c r="U4" s="2"/>
      <c r="V4" s="2"/>
      <c r="W4" s="2"/>
      <c r="X4" s="2"/>
    </row>
    <row r="5" spans="1:24">
      <c r="A5" s="2"/>
      <c r="B5" s="2"/>
      <c r="C5" s="2"/>
      <c r="D5" s="2"/>
      <c r="E5" s="2"/>
      <c r="F5" s="2"/>
      <c r="G5" s="2"/>
      <c r="H5" s="2"/>
      <c r="I5" s="2"/>
      <c r="J5" s="2"/>
      <c r="K5" s="2"/>
      <c r="L5" s="2"/>
      <c r="M5" s="2"/>
      <c r="N5" s="2"/>
      <c r="O5" s="2"/>
      <c r="P5" s="2"/>
      <c r="Q5" s="2"/>
      <c r="R5" s="2"/>
      <c r="S5" s="2"/>
      <c r="T5" s="2"/>
      <c r="U5" s="2"/>
      <c r="V5" s="2"/>
      <c r="W5" s="2"/>
      <c r="X5" s="2"/>
    </row>
    <row r="6" spans="1:24">
      <c r="A6" s="4" t="s">
        <v>3</v>
      </c>
      <c r="B6" s="2"/>
      <c r="C6" s="2"/>
      <c r="D6" s="2"/>
      <c r="E6" s="2"/>
      <c r="F6" s="2"/>
      <c r="G6" s="2"/>
      <c r="H6" s="2"/>
      <c r="I6" s="2"/>
      <c r="J6" s="2"/>
      <c r="K6" s="2"/>
      <c r="L6" s="2"/>
      <c r="M6" s="2"/>
      <c r="N6" s="2"/>
      <c r="O6" s="2"/>
      <c r="P6" s="2"/>
      <c r="Q6" s="2"/>
      <c r="R6" s="2"/>
      <c r="S6" s="2"/>
      <c r="T6" s="2"/>
      <c r="U6" s="2"/>
      <c r="V6" s="2"/>
      <c r="W6" s="2"/>
      <c r="X6" s="2"/>
    </row>
    <row r="7" spans="1:24">
      <c r="A7" s="2" t="s">
        <v>4</v>
      </c>
      <c r="B7" s="2"/>
      <c r="C7" s="2"/>
      <c r="D7" s="2"/>
      <c r="E7" s="2"/>
      <c r="F7" s="2"/>
      <c r="G7" s="2"/>
      <c r="H7" s="2"/>
      <c r="I7" s="2"/>
      <c r="J7" s="2"/>
      <c r="K7" s="2"/>
      <c r="L7" s="2"/>
      <c r="M7" s="2"/>
      <c r="N7" s="2"/>
      <c r="O7" s="2"/>
      <c r="P7" s="2"/>
      <c r="Q7" s="2"/>
      <c r="R7" s="2"/>
      <c r="S7" s="2"/>
      <c r="T7" s="2"/>
      <c r="U7" s="2"/>
      <c r="V7" s="2"/>
      <c r="W7" s="2"/>
      <c r="X7" s="2"/>
    </row>
    <row r="8" spans="1:24">
      <c r="A8" s="2"/>
      <c r="B8" s="2"/>
      <c r="C8" s="2"/>
      <c r="D8" s="2"/>
      <c r="E8" s="2"/>
      <c r="F8" s="2"/>
      <c r="G8" s="2"/>
      <c r="H8" s="2"/>
      <c r="I8" s="2"/>
      <c r="J8" s="2"/>
      <c r="K8" s="2"/>
      <c r="L8" s="2"/>
      <c r="M8" s="2"/>
      <c r="N8" s="2"/>
      <c r="O8" s="2"/>
      <c r="P8" s="2"/>
      <c r="Q8" s="2"/>
      <c r="R8" s="2"/>
      <c r="S8" s="2"/>
      <c r="T8" s="2"/>
      <c r="U8" s="2"/>
      <c r="V8" s="2"/>
      <c r="W8" s="2"/>
      <c r="X8" s="2"/>
    </row>
    <row r="9" spans="1:24">
      <c r="A9" s="4" t="s">
        <v>5</v>
      </c>
      <c r="B9" s="2"/>
      <c r="C9" s="2"/>
      <c r="D9" s="2"/>
      <c r="E9" s="2"/>
      <c r="F9" s="2"/>
      <c r="G9" s="2"/>
      <c r="H9" s="2"/>
      <c r="I9" s="2"/>
      <c r="J9" s="2"/>
      <c r="K9" s="2"/>
      <c r="L9" s="2"/>
      <c r="M9" s="2"/>
      <c r="N9" s="2"/>
      <c r="O9" s="2"/>
      <c r="P9" s="2"/>
      <c r="Q9" s="2"/>
      <c r="R9" s="2"/>
      <c r="S9" s="2"/>
      <c r="T9" s="2"/>
      <c r="U9" s="2"/>
      <c r="V9" s="2"/>
      <c r="W9" s="2"/>
      <c r="X9" s="2"/>
    </row>
    <row r="10" spans="1:24">
      <c r="A10" s="2" t="s">
        <v>6</v>
      </c>
      <c r="B10" s="2"/>
      <c r="C10" s="2"/>
      <c r="D10" s="2"/>
      <c r="E10" s="2"/>
      <c r="F10" s="2"/>
      <c r="G10" s="2"/>
      <c r="H10" s="2"/>
      <c r="I10" s="2"/>
      <c r="J10" s="2"/>
      <c r="K10" s="2"/>
      <c r="L10" s="2"/>
      <c r="M10" s="2"/>
      <c r="N10" s="2"/>
      <c r="O10" s="2"/>
      <c r="P10" s="2"/>
      <c r="Q10" s="2"/>
      <c r="R10" s="2"/>
      <c r="S10" s="2"/>
      <c r="T10" s="2"/>
      <c r="U10" s="2"/>
      <c r="V10" s="2"/>
      <c r="W10" s="2"/>
      <c r="X10" s="2"/>
    </row>
    <row r="11" spans="1:24">
      <c r="A11" s="2"/>
      <c r="B11" s="2"/>
      <c r="C11" s="2"/>
      <c r="D11" s="2"/>
      <c r="E11" s="2"/>
      <c r="F11" s="2"/>
      <c r="G11" s="2"/>
      <c r="H11" s="2"/>
      <c r="I11" s="2"/>
      <c r="J11" s="2"/>
      <c r="K11" s="2"/>
      <c r="L11" s="2"/>
      <c r="M11" s="2"/>
      <c r="N11" s="2"/>
      <c r="O11" s="2"/>
      <c r="P11" s="2"/>
      <c r="Q11" s="2"/>
      <c r="R11" s="2"/>
      <c r="S11" s="2"/>
      <c r="T11" s="2"/>
      <c r="U11" s="2"/>
      <c r="V11" s="2"/>
      <c r="W11" s="2"/>
      <c r="X11" s="2"/>
    </row>
    <row r="12" spans="1:24">
      <c r="A12" s="4" t="s">
        <v>7</v>
      </c>
      <c r="B12" s="2"/>
      <c r="C12" s="2"/>
      <c r="D12" s="2"/>
      <c r="E12" s="2"/>
      <c r="F12" s="2"/>
      <c r="G12" s="2"/>
      <c r="H12" s="2"/>
      <c r="I12" s="2"/>
      <c r="J12" s="2"/>
      <c r="K12" s="2"/>
      <c r="L12" s="2"/>
      <c r="M12" s="2"/>
      <c r="N12" s="2"/>
      <c r="O12" s="2"/>
      <c r="P12" s="2"/>
      <c r="Q12" s="2"/>
      <c r="R12" s="2"/>
      <c r="S12" s="2"/>
      <c r="T12" s="2"/>
      <c r="U12" s="2"/>
      <c r="V12" s="2"/>
      <c r="W12" s="2"/>
      <c r="X12" s="2"/>
    </row>
    <row r="13" spans="1:24">
      <c r="A13" s="2" t="s">
        <v>8</v>
      </c>
      <c r="B13" s="2"/>
      <c r="C13" s="2"/>
      <c r="D13" s="2"/>
      <c r="E13" s="2"/>
      <c r="F13" s="2"/>
      <c r="G13" s="2"/>
      <c r="H13" s="2"/>
      <c r="I13" s="2"/>
      <c r="J13" s="2"/>
      <c r="K13" s="2"/>
      <c r="L13" s="2"/>
      <c r="M13" s="2"/>
      <c r="N13" s="2"/>
      <c r="O13" s="2"/>
      <c r="P13" s="2"/>
      <c r="Q13" s="2"/>
      <c r="R13" s="2"/>
      <c r="S13" s="2"/>
      <c r="T13" s="2"/>
      <c r="U13" s="2"/>
      <c r="V13" s="2"/>
      <c r="W13" s="2"/>
      <c r="X13" s="2"/>
    </row>
    <row r="14" spans="1:24">
      <c r="A14" s="2"/>
      <c r="B14" s="2"/>
      <c r="C14" s="2"/>
      <c r="D14" s="2"/>
      <c r="E14" s="2"/>
      <c r="F14" s="2"/>
      <c r="G14" s="2"/>
      <c r="H14" s="2"/>
      <c r="I14" s="2"/>
      <c r="J14" s="2"/>
      <c r="K14" s="2"/>
      <c r="L14" s="2"/>
      <c r="M14" s="2"/>
      <c r="N14" s="2"/>
      <c r="O14" s="2"/>
      <c r="P14" s="2"/>
      <c r="Q14" s="2"/>
      <c r="R14" s="2"/>
      <c r="S14" s="2"/>
      <c r="T14" s="2"/>
      <c r="U14" s="2"/>
      <c r="V14" s="2"/>
      <c r="W14" s="2"/>
      <c r="X14" s="2"/>
    </row>
    <row r="15" spans="1:24">
      <c r="A15" s="4" t="s">
        <v>9</v>
      </c>
      <c r="B15" s="2"/>
      <c r="C15" s="2"/>
      <c r="D15" s="2"/>
      <c r="E15" s="2"/>
      <c r="F15" s="2"/>
      <c r="G15" s="2"/>
      <c r="H15" s="2"/>
      <c r="I15" s="2"/>
      <c r="J15" s="2"/>
      <c r="K15" s="2"/>
      <c r="L15" s="2"/>
      <c r="M15" s="2"/>
      <c r="N15" s="2"/>
      <c r="O15" s="2"/>
      <c r="P15" s="2"/>
      <c r="Q15" s="2"/>
      <c r="R15" s="2"/>
      <c r="S15" s="2"/>
      <c r="T15" s="2"/>
      <c r="U15" s="2"/>
      <c r="V15" s="2"/>
      <c r="W15" s="2"/>
      <c r="X15" s="2"/>
    </row>
    <row r="16" spans="1:24">
      <c r="A16" s="2" t="s">
        <v>10</v>
      </c>
      <c r="B16" s="6"/>
      <c r="C16" s="2"/>
      <c r="D16" s="2"/>
      <c r="E16" s="2"/>
      <c r="F16" s="2"/>
      <c r="G16" s="2"/>
      <c r="H16" s="2"/>
      <c r="I16" s="2"/>
      <c r="J16" s="2"/>
      <c r="K16" s="2"/>
      <c r="L16" s="2"/>
      <c r="M16" s="2"/>
      <c r="N16" s="2"/>
      <c r="O16" s="2"/>
      <c r="P16" s="2"/>
      <c r="Q16" s="2"/>
      <c r="R16" s="2"/>
      <c r="S16" s="2"/>
      <c r="T16" s="2"/>
      <c r="U16" s="2"/>
      <c r="V16" s="2"/>
      <c r="W16" s="2"/>
      <c r="X16" s="2"/>
    </row>
    <row r="17" spans="1:24">
      <c r="A17" s="2"/>
      <c r="B17" s="2"/>
      <c r="C17" s="2"/>
      <c r="D17" s="2"/>
      <c r="E17" s="2"/>
      <c r="F17" s="2"/>
      <c r="G17" s="2"/>
      <c r="H17" s="2"/>
      <c r="I17" s="2"/>
      <c r="J17" s="2"/>
      <c r="K17" s="2"/>
      <c r="L17" s="2"/>
      <c r="M17" s="2"/>
      <c r="N17" s="2"/>
      <c r="O17" s="2"/>
      <c r="P17" s="2"/>
      <c r="Q17" s="2"/>
      <c r="R17" s="2"/>
      <c r="S17" s="2"/>
      <c r="T17" s="2"/>
      <c r="U17" s="2"/>
      <c r="V17" s="2"/>
      <c r="W17" s="2"/>
      <c r="X17" s="2"/>
    </row>
    <row r="18" spans="1:24">
      <c r="A18" s="4" t="s">
        <v>11</v>
      </c>
      <c r="B18" s="2"/>
      <c r="C18" s="2"/>
      <c r="D18" s="2"/>
      <c r="E18" s="2"/>
      <c r="F18" s="2"/>
      <c r="G18" s="2"/>
      <c r="H18" s="2"/>
      <c r="I18" s="2"/>
      <c r="J18" s="2"/>
      <c r="K18" s="2"/>
      <c r="L18" s="2"/>
      <c r="M18" s="2"/>
      <c r="N18" s="2"/>
      <c r="O18" s="2"/>
      <c r="P18" s="2"/>
      <c r="Q18" s="2"/>
      <c r="R18" s="2"/>
      <c r="S18" s="2"/>
      <c r="T18" s="2"/>
      <c r="U18" s="2"/>
      <c r="V18" s="2"/>
      <c r="W18" s="2"/>
      <c r="X18" s="2"/>
    </row>
    <row r="19" spans="1:24">
      <c r="A19" s="2" t="s">
        <v>12</v>
      </c>
      <c r="B19" s="2"/>
      <c r="C19" s="2"/>
      <c r="D19" s="2"/>
      <c r="E19" s="2"/>
      <c r="F19" s="2"/>
      <c r="G19" s="2"/>
      <c r="H19" s="2"/>
      <c r="I19" s="2"/>
      <c r="J19" s="2"/>
      <c r="K19" s="2"/>
      <c r="L19" s="2"/>
      <c r="M19" s="2"/>
      <c r="N19" s="2"/>
      <c r="O19" s="2"/>
      <c r="P19" s="2"/>
      <c r="Q19" s="2"/>
      <c r="R19" s="2"/>
      <c r="S19" s="2"/>
      <c r="T19" s="2"/>
      <c r="U19" s="2"/>
      <c r="V19" s="2"/>
      <c r="W19" s="2"/>
      <c r="X19" s="2"/>
    </row>
    <row r="20" spans="1:24">
      <c r="A20" s="2"/>
      <c r="B20" s="2"/>
      <c r="C20" s="2"/>
      <c r="D20" s="2"/>
      <c r="E20" s="2"/>
      <c r="F20" s="2"/>
      <c r="G20" s="2"/>
      <c r="H20" s="2"/>
      <c r="I20" s="2"/>
      <c r="J20" s="2"/>
      <c r="K20" s="2"/>
      <c r="L20" s="2"/>
      <c r="M20" s="2"/>
      <c r="N20" s="2"/>
      <c r="O20" s="2"/>
      <c r="P20" s="2"/>
      <c r="Q20" s="2"/>
      <c r="R20" s="2"/>
      <c r="S20" s="2"/>
      <c r="T20" s="2"/>
      <c r="U20" s="2"/>
      <c r="V20" s="2"/>
      <c r="W20" s="2"/>
      <c r="X20" s="2"/>
    </row>
    <row r="21" spans="1:24">
      <c r="A21" s="4" t="s">
        <v>13</v>
      </c>
      <c r="B21" s="2"/>
      <c r="C21" s="2"/>
      <c r="D21" s="2"/>
      <c r="E21" s="2"/>
      <c r="F21" s="2"/>
      <c r="G21" s="2"/>
      <c r="H21" s="2"/>
      <c r="I21" s="2"/>
      <c r="J21" s="2"/>
      <c r="K21" s="2"/>
      <c r="L21" s="2"/>
      <c r="M21" s="2"/>
      <c r="N21" s="2"/>
      <c r="O21" s="2"/>
      <c r="P21" s="2"/>
      <c r="Q21" s="2"/>
      <c r="R21" s="2"/>
      <c r="S21" s="2"/>
      <c r="T21" s="2"/>
      <c r="U21" s="2"/>
      <c r="V21" s="2"/>
      <c r="W21" s="2"/>
      <c r="X21" s="2"/>
    </row>
    <row r="22" spans="1:24">
      <c r="A22" s="2" t="s">
        <v>14</v>
      </c>
      <c r="B22" s="2"/>
      <c r="C22" s="2"/>
      <c r="D22" s="2"/>
      <c r="E22" s="2"/>
      <c r="F22" s="2"/>
      <c r="G22" s="2"/>
      <c r="H22" s="2"/>
      <c r="I22" s="2"/>
      <c r="J22" s="2"/>
      <c r="K22" s="2"/>
      <c r="L22" s="2"/>
      <c r="M22" s="2"/>
      <c r="N22" s="2"/>
      <c r="O22" s="2"/>
      <c r="P22" s="2"/>
      <c r="Q22" s="2"/>
      <c r="R22" s="2"/>
      <c r="S22" s="2"/>
      <c r="T22" s="2"/>
      <c r="U22" s="2"/>
      <c r="V22" s="2"/>
      <c r="W22" s="2"/>
      <c r="X22" s="2"/>
    </row>
    <row r="23" spans="1:24">
      <c r="A23" s="2"/>
      <c r="B23" s="2"/>
      <c r="C23" s="2"/>
      <c r="D23" s="2"/>
      <c r="E23" s="2"/>
      <c r="F23" s="2"/>
      <c r="G23" s="2"/>
      <c r="H23" s="2"/>
      <c r="I23" s="2"/>
      <c r="J23" s="2"/>
      <c r="K23" s="2"/>
      <c r="L23" s="2"/>
      <c r="M23" s="2"/>
      <c r="N23" s="2"/>
      <c r="O23" s="2"/>
      <c r="P23" s="2"/>
      <c r="Q23" s="2"/>
      <c r="R23" s="2"/>
      <c r="S23" s="2"/>
      <c r="T23" s="2"/>
      <c r="U23" s="2"/>
      <c r="V23" s="2"/>
      <c r="W23" s="2"/>
      <c r="X23" s="2"/>
    </row>
    <row r="24" spans="1:24">
      <c r="A24" s="4" t="s">
        <v>15</v>
      </c>
      <c r="B24" s="2"/>
      <c r="C24" s="2"/>
      <c r="D24" s="2"/>
      <c r="E24" s="2"/>
      <c r="F24" s="2"/>
      <c r="G24" s="2"/>
      <c r="H24" s="2"/>
      <c r="I24" s="2"/>
      <c r="J24" s="2"/>
      <c r="K24" s="2"/>
      <c r="L24" s="2"/>
      <c r="M24" s="2"/>
      <c r="N24" s="2"/>
      <c r="O24" s="2"/>
      <c r="P24" s="2"/>
      <c r="Q24" s="2"/>
      <c r="R24" s="2"/>
      <c r="S24" s="2"/>
      <c r="T24" s="2"/>
      <c r="U24" s="2"/>
      <c r="V24" s="2"/>
      <c r="W24" s="2"/>
      <c r="X24" s="2"/>
    </row>
    <row r="25" spans="1:24">
      <c r="A25" s="2" t="s">
        <v>16</v>
      </c>
      <c r="B25" s="2"/>
      <c r="C25" s="2"/>
      <c r="D25" s="2"/>
      <c r="E25" s="2"/>
      <c r="F25" s="2"/>
      <c r="G25" s="2"/>
      <c r="H25" s="2"/>
      <c r="I25" s="2"/>
      <c r="J25" s="2"/>
      <c r="K25" s="2"/>
      <c r="L25" s="2"/>
      <c r="M25" s="2"/>
      <c r="N25" s="2"/>
      <c r="O25" s="2"/>
      <c r="P25" s="2"/>
      <c r="Q25" s="2"/>
      <c r="R25" s="2"/>
      <c r="S25" s="2"/>
      <c r="T25" s="2"/>
      <c r="U25" s="2"/>
      <c r="V25" s="2"/>
      <c r="W25" s="2"/>
      <c r="X25" s="2"/>
    </row>
    <row r="26" spans="1:24">
      <c r="A26" s="2"/>
      <c r="B26" s="2"/>
      <c r="C26" s="2"/>
      <c r="D26" s="2"/>
      <c r="E26" s="2"/>
      <c r="F26" s="2"/>
      <c r="G26" s="2"/>
      <c r="H26" s="2"/>
      <c r="I26" s="2"/>
      <c r="J26" s="2"/>
      <c r="K26" s="2"/>
      <c r="L26" s="2"/>
      <c r="M26" s="2"/>
      <c r="N26" s="2"/>
      <c r="O26" s="2"/>
      <c r="P26" s="2"/>
      <c r="Q26" s="2"/>
      <c r="R26" s="2"/>
      <c r="S26" s="2"/>
      <c r="T26" s="2"/>
      <c r="U26" s="2"/>
      <c r="V26" s="2"/>
      <c r="W26" s="2"/>
      <c r="X26" s="2"/>
    </row>
    <row r="27" spans="1:24">
      <c r="A27" s="4" t="s">
        <v>20</v>
      </c>
      <c r="B27" s="2"/>
      <c r="C27" s="2"/>
      <c r="D27" s="2"/>
      <c r="E27" s="2"/>
      <c r="F27" s="2"/>
      <c r="G27" s="2"/>
      <c r="H27" s="2"/>
      <c r="I27" s="2"/>
      <c r="J27" s="2"/>
      <c r="K27" s="2"/>
      <c r="L27" s="2"/>
      <c r="M27" s="2"/>
      <c r="N27" s="2"/>
      <c r="O27" s="2"/>
      <c r="P27" s="2"/>
      <c r="Q27" s="2"/>
      <c r="R27" s="2"/>
      <c r="S27" s="2"/>
      <c r="T27" s="2"/>
      <c r="U27" s="2"/>
      <c r="V27" s="2"/>
      <c r="W27" s="2"/>
      <c r="X27" s="2"/>
    </row>
    <row r="28" spans="1:24">
      <c r="A28" s="2" t="s">
        <v>21</v>
      </c>
      <c r="B28" s="2"/>
      <c r="C28" s="2"/>
      <c r="D28" s="2"/>
      <c r="E28" s="2"/>
      <c r="F28" s="2"/>
      <c r="G28" s="2"/>
      <c r="H28" s="2"/>
      <c r="I28" s="2"/>
      <c r="J28" s="2"/>
      <c r="K28" s="2"/>
      <c r="L28" s="2"/>
      <c r="M28" s="2"/>
      <c r="N28" s="2"/>
      <c r="O28" s="2"/>
      <c r="P28" s="2"/>
      <c r="Q28" s="2"/>
      <c r="R28" s="2"/>
      <c r="S28" s="2"/>
      <c r="T28" s="2"/>
      <c r="U28" s="2"/>
      <c r="V28" s="2"/>
      <c r="W28" s="2"/>
      <c r="X28" s="2"/>
    </row>
    <row r="29" spans="1:24">
      <c r="A29" s="2"/>
      <c r="B29" s="2"/>
      <c r="C29" s="2"/>
      <c r="D29" s="2"/>
      <c r="E29" s="2"/>
      <c r="F29" s="2"/>
      <c r="G29" s="2"/>
      <c r="H29" s="2"/>
      <c r="I29" s="2"/>
      <c r="J29" s="2"/>
      <c r="K29" s="2"/>
      <c r="L29" s="2"/>
      <c r="M29" s="2"/>
      <c r="N29" s="2"/>
      <c r="O29" s="2"/>
      <c r="P29" s="2"/>
      <c r="Q29" s="2"/>
      <c r="R29" s="2"/>
      <c r="S29" s="2"/>
      <c r="T29" s="2"/>
      <c r="U29" s="2"/>
      <c r="V29" s="2"/>
      <c r="W29" s="2"/>
      <c r="X29" s="2"/>
    </row>
    <row r="30" spans="1:24">
      <c r="A30" s="4" t="s">
        <v>22</v>
      </c>
      <c r="B30" s="2"/>
      <c r="C30" s="2"/>
      <c r="D30" s="2"/>
      <c r="E30" s="2"/>
      <c r="F30" s="2"/>
      <c r="G30" s="2"/>
      <c r="H30" s="2"/>
      <c r="I30" s="2"/>
      <c r="J30" s="2"/>
      <c r="K30" s="2"/>
      <c r="L30" s="2"/>
      <c r="M30" s="2"/>
      <c r="N30" s="2"/>
      <c r="O30" s="2"/>
      <c r="P30" s="2"/>
      <c r="Q30" s="2"/>
      <c r="R30" s="2"/>
      <c r="S30" s="2"/>
      <c r="T30" s="2"/>
      <c r="U30" s="2"/>
      <c r="V30" s="2"/>
      <c r="W30" s="2"/>
      <c r="X30" s="2"/>
    </row>
    <row r="31" spans="1:24">
      <c r="A31" s="2" t="s">
        <v>23</v>
      </c>
      <c r="B31" s="2"/>
      <c r="C31" s="2"/>
      <c r="D31" s="2"/>
      <c r="E31" s="2"/>
      <c r="F31" s="2"/>
      <c r="G31" s="2"/>
      <c r="H31" s="2"/>
      <c r="I31" s="2"/>
      <c r="J31" s="2"/>
      <c r="K31" s="2"/>
      <c r="L31" s="2"/>
      <c r="M31" s="2"/>
      <c r="N31" s="2"/>
      <c r="O31" s="2"/>
      <c r="P31" s="2"/>
      <c r="Q31" s="2"/>
      <c r="R31" s="2"/>
      <c r="S31" s="2"/>
      <c r="T31" s="2"/>
      <c r="U31" s="2"/>
      <c r="V31" s="2"/>
      <c r="W31" s="2"/>
      <c r="X31" s="2"/>
    </row>
    <row r="32" spans="1:24">
      <c r="A32" s="2"/>
      <c r="B32" s="2"/>
      <c r="C32" s="2"/>
      <c r="D32" s="2"/>
      <c r="E32" s="2"/>
      <c r="F32" s="2"/>
      <c r="G32" s="2"/>
      <c r="H32" s="2"/>
      <c r="I32" s="2"/>
      <c r="J32" s="2"/>
      <c r="K32" s="2"/>
      <c r="L32" s="2"/>
      <c r="M32" s="2"/>
      <c r="N32" s="2"/>
      <c r="O32" s="2"/>
      <c r="P32" s="2"/>
      <c r="Q32" s="2"/>
      <c r="R32" s="2"/>
      <c r="S32" s="2"/>
      <c r="T32" s="2"/>
      <c r="U32" s="2"/>
      <c r="V32" s="2"/>
      <c r="W32" s="2"/>
      <c r="X32" s="2"/>
    </row>
    <row r="33" spans="1:24">
      <c r="A33" s="2"/>
      <c r="B33" s="2"/>
      <c r="C33" s="2"/>
      <c r="D33" s="2"/>
      <c r="E33" s="2"/>
      <c r="F33" s="2"/>
      <c r="G33" s="2"/>
      <c r="H33" s="2"/>
      <c r="I33" s="2"/>
      <c r="J33" s="2"/>
      <c r="K33" s="2"/>
      <c r="L33" s="2"/>
      <c r="M33" s="2"/>
      <c r="N33" s="2"/>
      <c r="O33" s="2"/>
      <c r="P33" s="2"/>
      <c r="Q33" s="2"/>
      <c r="R33" s="2"/>
      <c r="S33" s="2"/>
      <c r="T33" s="2"/>
      <c r="U33" s="2"/>
      <c r="V33" s="2"/>
      <c r="W33" s="2"/>
      <c r="X33" s="2"/>
    </row>
    <row r="34" spans="1:24">
      <c r="A34" s="2"/>
      <c r="B34" s="2"/>
      <c r="C34" s="2"/>
      <c r="D34" s="2"/>
      <c r="E34" s="2"/>
      <c r="F34" s="2"/>
      <c r="G34" s="2"/>
      <c r="H34" s="2"/>
      <c r="I34" s="2"/>
      <c r="J34" s="2"/>
      <c r="K34" s="2"/>
      <c r="L34" s="2"/>
      <c r="M34" s="2"/>
      <c r="N34" s="2"/>
      <c r="O34" s="2"/>
      <c r="P34" s="2"/>
      <c r="Q34" s="2"/>
      <c r="R34" s="2"/>
      <c r="S34" s="2"/>
      <c r="T34" s="2"/>
      <c r="U34" s="2"/>
      <c r="V34" s="2"/>
      <c r="W34" s="2"/>
      <c r="X34" s="2"/>
    </row>
    <row r="35" spans="1:24">
      <c r="A35" s="2"/>
      <c r="B35" s="2"/>
      <c r="C35" s="2"/>
      <c r="D35" s="2"/>
      <c r="E35" s="2"/>
      <c r="F35" s="2"/>
      <c r="G35" s="2"/>
      <c r="H35" s="2"/>
      <c r="I35" s="2"/>
      <c r="J35" s="2"/>
      <c r="K35" s="2"/>
      <c r="L35" s="2"/>
      <c r="M35" s="2"/>
      <c r="N35" s="2"/>
      <c r="O35" s="2"/>
      <c r="P35" s="2"/>
      <c r="Q35" s="2"/>
      <c r="R35" s="2"/>
      <c r="S35" s="2"/>
      <c r="T35" s="2"/>
      <c r="U35" s="2"/>
      <c r="V35" s="2"/>
      <c r="W35" s="2"/>
      <c r="X35" s="2"/>
    </row>
    <row r="36" spans="1:24">
      <c r="A36" s="2"/>
      <c r="B36" s="2"/>
      <c r="C36" s="2"/>
      <c r="D36" s="2"/>
      <c r="E36" s="2"/>
      <c r="F36" s="2"/>
      <c r="G36" s="2"/>
      <c r="H36" s="2"/>
      <c r="I36" s="2"/>
      <c r="J36" s="2"/>
      <c r="K36" s="2"/>
      <c r="L36" s="2"/>
      <c r="M36" s="2"/>
      <c r="N36" s="2"/>
      <c r="O36" s="2"/>
      <c r="P36" s="2"/>
      <c r="Q36" s="2"/>
      <c r="R36" s="2"/>
      <c r="S36" s="2"/>
      <c r="T36" s="2"/>
      <c r="U36" s="2"/>
      <c r="V36" s="2"/>
      <c r="W36" s="2"/>
      <c r="X36" s="2"/>
    </row>
    <row r="37" spans="1:24">
      <c r="A37" s="2"/>
      <c r="B37" s="2"/>
      <c r="C37" s="2"/>
      <c r="D37" s="2"/>
      <c r="E37" s="2"/>
      <c r="F37" s="2"/>
      <c r="G37" s="2"/>
      <c r="H37" s="2"/>
      <c r="I37" s="2"/>
      <c r="J37" s="2"/>
      <c r="K37" s="2"/>
      <c r="L37" s="2"/>
      <c r="M37" s="2"/>
      <c r="N37" s="2"/>
      <c r="O37" s="2"/>
      <c r="P37" s="2"/>
      <c r="Q37" s="2"/>
      <c r="R37" s="2"/>
      <c r="S37" s="2"/>
      <c r="T37" s="2"/>
      <c r="U37" s="2"/>
      <c r="V37" s="2"/>
      <c r="W37" s="2"/>
      <c r="X37" s="2"/>
    </row>
    <row r="38" spans="1:24">
      <c r="A38" s="2"/>
      <c r="B38" s="2"/>
      <c r="C38" s="2"/>
      <c r="D38" s="2"/>
      <c r="E38" s="2"/>
      <c r="F38" s="2"/>
      <c r="G38" s="2"/>
      <c r="H38" s="2"/>
      <c r="I38" s="2"/>
      <c r="J38" s="2"/>
      <c r="K38" s="2"/>
      <c r="L38" s="2"/>
      <c r="M38" s="2"/>
      <c r="N38" s="2"/>
      <c r="O38" s="2"/>
      <c r="P38" s="2"/>
      <c r="Q38" s="2"/>
      <c r="R38" s="2"/>
      <c r="S38" s="2"/>
      <c r="T38" s="2"/>
      <c r="U38" s="2"/>
      <c r="V38" s="2"/>
      <c r="W38" s="2"/>
      <c r="X38" s="2"/>
    </row>
    <row r="39" spans="1:24">
      <c r="A39" s="2"/>
      <c r="B39" s="2"/>
      <c r="C39" s="2"/>
      <c r="D39" s="2"/>
      <c r="E39" s="2"/>
      <c r="F39" s="2"/>
      <c r="G39" s="2"/>
      <c r="H39" s="2"/>
      <c r="I39" s="2"/>
      <c r="J39" s="2"/>
      <c r="K39" s="2"/>
      <c r="L39" s="2"/>
      <c r="M39" s="2"/>
      <c r="N39" s="2"/>
      <c r="O39" s="2"/>
      <c r="P39" s="2"/>
      <c r="Q39" s="2"/>
      <c r="R39" s="2"/>
      <c r="S39" s="2"/>
      <c r="T39" s="2"/>
      <c r="U39" s="2"/>
      <c r="V39" s="2"/>
      <c r="W39" s="2"/>
      <c r="X39" s="2"/>
    </row>
    <row r="40" spans="1:24">
      <c r="A40" s="2"/>
      <c r="B40" s="2"/>
      <c r="C40" s="2"/>
      <c r="D40" s="2"/>
      <c r="E40" s="2"/>
      <c r="F40" s="2"/>
      <c r="G40" s="2"/>
      <c r="H40" s="2"/>
      <c r="I40" s="2"/>
      <c r="J40" s="2"/>
      <c r="K40" s="2"/>
      <c r="L40" s="2"/>
      <c r="M40" s="2"/>
      <c r="N40" s="2"/>
      <c r="O40" s="2"/>
      <c r="P40" s="2"/>
      <c r="Q40" s="2"/>
      <c r="R40" s="2"/>
      <c r="S40" s="2"/>
      <c r="T40" s="2"/>
      <c r="U40" s="2"/>
      <c r="V40" s="2"/>
      <c r="W40" s="2"/>
      <c r="X40" s="2"/>
    </row>
    <row r="41" spans="1:24">
      <c r="A41" s="2"/>
      <c r="B41" s="2"/>
      <c r="C41" s="2"/>
      <c r="D41" s="2"/>
      <c r="E41" s="2"/>
      <c r="F41" s="2"/>
      <c r="G41" s="2"/>
      <c r="H41" s="2"/>
      <c r="I41" s="2"/>
      <c r="J41" s="2"/>
      <c r="K41" s="2"/>
      <c r="L41" s="2"/>
      <c r="M41" s="2"/>
      <c r="N41" s="2"/>
      <c r="O41" s="2"/>
      <c r="P41" s="2"/>
      <c r="Q41" s="2"/>
      <c r="R41" s="2"/>
      <c r="S41" s="2"/>
      <c r="T41" s="2"/>
      <c r="U41" s="2"/>
      <c r="V41" s="2"/>
      <c r="W41" s="2"/>
      <c r="X41" s="2"/>
    </row>
    <row r="42" spans="1:24">
      <c r="A42" s="2"/>
      <c r="B42" s="2"/>
      <c r="C42" s="2"/>
      <c r="D42" s="2"/>
      <c r="E42" s="2"/>
      <c r="F42" s="2"/>
      <c r="G42" s="2"/>
      <c r="H42" s="2"/>
      <c r="I42" s="2"/>
      <c r="J42" s="2"/>
      <c r="K42" s="2"/>
      <c r="L42" s="2"/>
      <c r="M42" s="2"/>
      <c r="N42" s="2"/>
      <c r="O42" s="2"/>
      <c r="P42" s="2"/>
      <c r="Q42" s="2"/>
      <c r="R42" s="2"/>
      <c r="S42" s="2"/>
      <c r="T42" s="2"/>
      <c r="U42" s="2"/>
      <c r="V42" s="2"/>
      <c r="W42" s="2"/>
      <c r="X42" s="2"/>
    </row>
    <row r="43" spans="1:24">
      <c r="A43" s="2"/>
      <c r="B43" s="2"/>
      <c r="C43" s="2"/>
      <c r="D43" s="2"/>
      <c r="E43" s="2"/>
      <c r="F43" s="2"/>
      <c r="G43" s="2"/>
      <c r="H43" s="2"/>
      <c r="I43" s="2"/>
      <c r="J43" s="2"/>
      <c r="K43" s="2"/>
      <c r="L43" s="2"/>
      <c r="M43" s="2"/>
      <c r="N43" s="2"/>
      <c r="O43" s="2"/>
      <c r="P43" s="2"/>
      <c r="Q43" s="2"/>
      <c r="R43" s="2"/>
      <c r="S43" s="2"/>
      <c r="T43" s="2"/>
      <c r="U43" s="2"/>
      <c r="V43" s="2"/>
      <c r="W43" s="2"/>
      <c r="X43" s="2"/>
    </row>
    <row r="44" spans="1:24">
      <c r="A44" s="2"/>
      <c r="B44" s="2"/>
      <c r="C44" s="2"/>
      <c r="D44" s="2"/>
      <c r="E44" s="2"/>
      <c r="F44" s="2"/>
      <c r="G44" s="2"/>
      <c r="H44" s="2"/>
      <c r="I44" s="2"/>
      <c r="J44" s="2"/>
      <c r="K44" s="2"/>
      <c r="L44" s="2"/>
      <c r="M44" s="2"/>
      <c r="N44" s="2"/>
      <c r="O44" s="2"/>
      <c r="P44" s="2"/>
      <c r="Q44" s="2"/>
      <c r="R44" s="2"/>
      <c r="S44" s="2"/>
      <c r="T44" s="2"/>
      <c r="U44" s="2"/>
      <c r="V44" s="2"/>
      <c r="W44" s="2"/>
      <c r="X44" s="2"/>
    </row>
    <row r="45" spans="1:24">
      <c r="A45" s="2"/>
      <c r="B45" s="2"/>
      <c r="C45" s="2"/>
      <c r="D45" s="2"/>
      <c r="E45" s="2"/>
      <c r="F45" s="2"/>
      <c r="G45" s="2"/>
      <c r="H45" s="2"/>
      <c r="I45" s="2"/>
      <c r="J45" s="2"/>
      <c r="K45" s="2"/>
      <c r="L45" s="2"/>
      <c r="M45" s="2"/>
      <c r="N45" s="2"/>
      <c r="O45" s="2"/>
      <c r="P45" s="2"/>
      <c r="Q45" s="2"/>
      <c r="R45" s="2"/>
      <c r="S45" s="2"/>
      <c r="T45" s="2"/>
      <c r="U45" s="2"/>
      <c r="V45" s="2"/>
      <c r="W45" s="2"/>
      <c r="X45" s="2"/>
    </row>
    <row r="46" spans="1:24">
      <c r="A46" s="2"/>
      <c r="B46" s="2"/>
      <c r="C46" s="2"/>
      <c r="D46" s="2"/>
      <c r="E46" s="2"/>
      <c r="F46" s="2"/>
      <c r="G46" s="2"/>
      <c r="H46" s="2"/>
      <c r="I46" s="2"/>
      <c r="J46" s="2"/>
      <c r="K46" s="2"/>
      <c r="L46" s="2"/>
      <c r="M46" s="2"/>
      <c r="N46" s="2"/>
      <c r="O46" s="2"/>
      <c r="P46" s="2"/>
      <c r="Q46" s="2"/>
      <c r="R46" s="2"/>
      <c r="S46" s="2"/>
      <c r="T46" s="2"/>
      <c r="U46" s="2"/>
      <c r="V46" s="2"/>
      <c r="W46" s="2"/>
      <c r="X46" s="2"/>
    </row>
    <row r="47" spans="1:24">
      <c r="A47" s="2"/>
      <c r="B47" s="2"/>
      <c r="C47" s="2"/>
      <c r="D47" s="2"/>
      <c r="E47" s="2"/>
      <c r="F47" s="2"/>
      <c r="G47" s="2"/>
      <c r="H47" s="2"/>
      <c r="I47" s="2"/>
      <c r="J47" s="2"/>
      <c r="K47" s="2"/>
      <c r="L47" s="2"/>
      <c r="M47" s="2"/>
      <c r="N47" s="2"/>
      <c r="O47" s="2"/>
      <c r="P47" s="2"/>
      <c r="Q47" s="2"/>
      <c r="R47" s="2"/>
      <c r="S47" s="2"/>
      <c r="T47" s="2"/>
      <c r="U47" s="2"/>
      <c r="V47" s="2"/>
      <c r="W47" s="2"/>
      <c r="X47" s="2"/>
    </row>
    <row r="48" spans="1:24">
      <c r="A48" s="2"/>
      <c r="B48" s="2"/>
      <c r="C48" s="2"/>
      <c r="D48" s="2"/>
      <c r="E48" s="2"/>
      <c r="F48" s="2"/>
      <c r="G48" s="2"/>
      <c r="H48" s="2"/>
      <c r="I48" s="2"/>
      <c r="J48" s="2"/>
      <c r="K48" s="2"/>
      <c r="L48" s="2"/>
      <c r="M48" s="2"/>
      <c r="N48" s="2"/>
      <c r="O48" s="2"/>
      <c r="P48" s="2"/>
      <c r="Q48" s="2"/>
      <c r="R48" s="2"/>
      <c r="S48" s="2"/>
      <c r="T48" s="2"/>
      <c r="U48" s="2"/>
      <c r="V48" s="2"/>
      <c r="W48" s="2"/>
      <c r="X48" s="2"/>
    </row>
    <row r="49" spans="1:24">
      <c r="A49" s="2"/>
      <c r="B49" s="2"/>
      <c r="C49" s="2"/>
      <c r="D49" s="2"/>
      <c r="E49" s="2"/>
      <c r="F49" s="2"/>
      <c r="G49" s="2"/>
      <c r="H49" s="2"/>
      <c r="I49" s="2"/>
      <c r="J49" s="2"/>
      <c r="K49" s="2"/>
      <c r="L49" s="2"/>
      <c r="M49" s="2"/>
      <c r="N49" s="2"/>
      <c r="O49" s="2"/>
      <c r="P49" s="2"/>
      <c r="Q49" s="2"/>
      <c r="R49" s="2"/>
      <c r="S49" s="2"/>
      <c r="T49" s="2"/>
      <c r="U49" s="2"/>
      <c r="V49" s="2"/>
      <c r="W49" s="2"/>
      <c r="X49" s="2"/>
    </row>
    <row r="50" spans="1:24">
      <c r="A50" s="2"/>
      <c r="B50" s="2"/>
      <c r="C50" s="2"/>
      <c r="D50" s="2"/>
      <c r="E50" s="2"/>
      <c r="F50" s="2"/>
      <c r="G50" s="2"/>
      <c r="H50" s="2"/>
      <c r="I50" s="2"/>
      <c r="J50" s="2"/>
      <c r="K50" s="2"/>
      <c r="L50" s="2"/>
      <c r="M50" s="2"/>
      <c r="N50" s="2"/>
      <c r="O50" s="2"/>
      <c r="P50" s="2"/>
      <c r="Q50" s="2"/>
      <c r="R50" s="2"/>
      <c r="S50" s="2"/>
      <c r="T50" s="2"/>
      <c r="U50" s="2"/>
      <c r="V50" s="2"/>
      <c r="W50" s="2"/>
      <c r="X50" s="2"/>
    </row>
    <row r="51" spans="1:24">
      <c r="A51" s="2"/>
      <c r="B51" s="2"/>
      <c r="C51" s="2"/>
      <c r="D51" s="2"/>
      <c r="E51" s="2"/>
      <c r="F51" s="2"/>
      <c r="G51" s="2"/>
      <c r="H51" s="2"/>
      <c r="I51" s="2"/>
      <c r="J51" s="2"/>
      <c r="K51" s="2"/>
      <c r="L51" s="2"/>
      <c r="M51" s="2"/>
      <c r="N51" s="2"/>
      <c r="O51" s="2"/>
      <c r="P51" s="2"/>
      <c r="Q51" s="2"/>
      <c r="R51" s="2"/>
      <c r="S51" s="2"/>
      <c r="T51" s="2"/>
      <c r="U51" s="2"/>
      <c r="V51" s="2"/>
      <c r="W51" s="2"/>
      <c r="X51" s="2"/>
    </row>
    <row r="52" spans="1:24">
      <c r="A52" s="2"/>
      <c r="B52" s="2"/>
      <c r="C52" s="2"/>
      <c r="D52" s="2"/>
      <c r="E52" s="2"/>
      <c r="F52" s="2"/>
      <c r="G52" s="2"/>
      <c r="H52" s="2"/>
      <c r="I52" s="2"/>
      <c r="J52" s="2"/>
      <c r="K52" s="2"/>
      <c r="L52" s="2"/>
      <c r="M52" s="2"/>
      <c r="N52" s="2"/>
      <c r="O52" s="2"/>
      <c r="P52" s="2"/>
      <c r="Q52" s="2"/>
      <c r="R52" s="2"/>
      <c r="S52" s="2"/>
      <c r="T52" s="2"/>
      <c r="U52" s="2"/>
      <c r="V52" s="2"/>
      <c r="W52" s="2"/>
      <c r="X52" s="2"/>
    </row>
    <row r="53" spans="1:24">
      <c r="A53" s="2"/>
      <c r="B53" s="2"/>
      <c r="C53" s="2"/>
      <c r="D53" s="2"/>
      <c r="E53" s="2"/>
      <c r="F53" s="2"/>
      <c r="G53" s="2"/>
      <c r="H53" s="2"/>
      <c r="I53" s="2"/>
      <c r="J53" s="2"/>
      <c r="K53" s="2"/>
      <c r="L53" s="2"/>
      <c r="M53" s="2"/>
      <c r="N53" s="2"/>
      <c r="O53" s="2"/>
      <c r="P53" s="2"/>
      <c r="Q53" s="2"/>
      <c r="R53" s="2"/>
      <c r="S53" s="2"/>
      <c r="T53" s="2"/>
      <c r="U53" s="2"/>
      <c r="V53" s="2"/>
      <c r="W53" s="2"/>
      <c r="X53" s="2"/>
    </row>
    <row r="54" spans="1:24">
      <c r="A54" s="2"/>
      <c r="B54" s="2"/>
      <c r="C54" s="2"/>
      <c r="D54" s="2"/>
      <c r="E54" s="2"/>
      <c r="F54" s="2"/>
      <c r="G54" s="2"/>
      <c r="H54" s="2"/>
      <c r="I54" s="2"/>
      <c r="J54" s="2"/>
      <c r="K54" s="2"/>
      <c r="L54" s="2"/>
      <c r="M54" s="2"/>
      <c r="N54" s="2"/>
      <c r="O54" s="2"/>
      <c r="P54" s="2"/>
      <c r="Q54" s="2"/>
      <c r="R54" s="2"/>
      <c r="S54" s="2"/>
      <c r="T54" s="2"/>
      <c r="U54" s="2"/>
      <c r="V54" s="2"/>
      <c r="W54" s="2"/>
      <c r="X54" s="2"/>
    </row>
    <row r="55" spans="1:24">
      <c r="A55" s="2"/>
      <c r="B55" s="2"/>
      <c r="C55" s="2"/>
      <c r="D55" s="2"/>
      <c r="E55" s="2"/>
      <c r="F55" s="2"/>
      <c r="G55" s="2"/>
      <c r="H55" s="2"/>
      <c r="I55" s="2"/>
      <c r="J55" s="2"/>
      <c r="K55" s="2"/>
      <c r="L55" s="2"/>
      <c r="M55" s="2"/>
      <c r="N55" s="2"/>
      <c r="O55" s="2"/>
      <c r="P55" s="2"/>
      <c r="Q55" s="2"/>
      <c r="R55" s="2"/>
      <c r="S55" s="2"/>
      <c r="T55" s="2"/>
      <c r="U55" s="2"/>
      <c r="V55" s="2"/>
      <c r="W55" s="2"/>
      <c r="X55" s="2"/>
    </row>
    <row r="56" spans="1:24">
      <c r="A56" s="2"/>
      <c r="B56" s="2"/>
      <c r="C56" s="2"/>
      <c r="D56" s="2"/>
      <c r="E56" s="2"/>
      <c r="F56" s="2"/>
      <c r="G56" s="2"/>
      <c r="H56" s="2"/>
      <c r="I56" s="2"/>
      <c r="J56" s="2"/>
      <c r="K56" s="2"/>
      <c r="L56" s="2"/>
      <c r="M56" s="2"/>
      <c r="N56" s="2"/>
      <c r="O56" s="2"/>
      <c r="P56" s="2"/>
      <c r="Q56" s="2"/>
      <c r="R56" s="2"/>
      <c r="S56" s="2"/>
      <c r="T56" s="2"/>
      <c r="U56" s="2"/>
      <c r="V56" s="2"/>
      <c r="W56" s="2"/>
      <c r="X56" s="2"/>
    </row>
    <row r="57" spans="1:24">
      <c r="A57" s="2"/>
      <c r="B57" s="2"/>
      <c r="C57" s="2"/>
      <c r="D57" s="2"/>
      <c r="E57" s="2"/>
      <c r="F57" s="2"/>
      <c r="G57" s="2"/>
      <c r="H57" s="2"/>
      <c r="I57" s="2"/>
      <c r="J57" s="2"/>
      <c r="K57" s="2"/>
      <c r="L57" s="2"/>
      <c r="M57" s="2"/>
      <c r="N57" s="2"/>
      <c r="O57" s="2"/>
      <c r="P57" s="2"/>
      <c r="Q57" s="2"/>
      <c r="R57" s="2"/>
      <c r="S57" s="2"/>
      <c r="T57" s="2"/>
      <c r="U57" s="2"/>
      <c r="V57" s="2"/>
      <c r="W57" s="2"/>
      <c r="X57" s="2"/>
    </row>
    <row r="58" spans="1:24">
      <c r="A58" s="2"/>
      <c r="B58" s="2"/>
      <c r="C58" s="2"/>
      <c r="D58" s="2"/>
      <c r="E58" s="2"/>
      <c r="F58" s="2"/>
      <c r="G58" s="2"/>
      <c r="H58" s="2"/>
      <c r="I58" s="2"/>
      <c r="J58" s="2"/>
      <c r="K58" s="2"/>
      <c r="L58" s="2"/>
      <c r="M58" s="2"/>
      <c r="N58" s="2"/>
      <c r="O58" s="2"/>
      <c r="P58" s="2"/>
      <c r="Q58" s="2"/>
      <c r="R58" s="2"/>
      <c r="S58" s="2"/>
      <c r="T58" s="2"/>
      <c r="U58" s="2"/>
      <c r="V58" s="2"/>
      <c r="W58" s="2"/>
      <c r="X58" s="2"/>
    </row>
    <row r="59" spans="1:24">
      <c r="A59" s="2"/>
      <c r="B59" s="2"/>
      <c r="C59" s="2"/>
      <c r="D59" s="2"/>
      <c r="E59" s="2"/>
      <c r="F59" s="2"/>
      <c r="G59" s="2"/>
      <c r="H59" s="2"/>
      <c r="I59" s="2"/>
      <c r="J59" s="2"/>
      <c r="K59" s="2"/>
      <c r="L59" s="2"/>
      <c r="M59" s="2"/>
      <c r="N59" s="2"/>
      <c r="O59" s="2"/>
      <c r="P59" s="2"/>
      <c r="Q59" s="2"/>
      <c r="R59" s="2"/>
      <c r="S59" s="2"/>
      <c r="T59" s="2"/>
      <c r="U59" s="2"/>
      <c r="V59" s="2"/>
      <c r="W59" s="2"/>
      <c r="X59" s="2"/>
    </row>
    <row r="60" spans="1:24">
      <c r="A60" s="2"/>
      <c r="B60" s="2"/>
      <c r="C60" s="2"/>
      <c r="D60" s="2"/>
      <c r="E60" s="2"/>
      <c r="F60" s="2"/>
      <c r="G60" s="2"/>
      <c r="H60" s="2"/>
      <c r="I60" s="2"/>
      <c r="J60" s="2"/>
      <c r="K60" s="2"/>
      <c r="L60" s="2"/>
      <c r="M60" s="2"/>
      <c r="N60" s="2"/>
      <c r="O60" s="2"/>
      <c r="P60" s="2"/>
      <c r="Q60" s="2"/>
      <c r="R60" s="2"/>
      <c r="S60" s="2"/>
      <c r="T60" s="2"/>
      <c r="U60" s="2"/>
      <c r="V60" s="2"/>
      <c r="W60" s="2"/>
      <c r="X60" s="2"/>
    </row>
    <row r="61" spans="1:24">
      <c r="A61" s="2"/>
      <c r="B61" s="2"/>
      <c r="C61" s="2"/>
      <c r="D61" s="2"/>
      <c r="E61" s="2"/>
      <c r="F61" s="2"/>
      <c r="G61" s="2"/>
      <c r="H61" s="2"/>
      <c r="I61" s="2"/>
      <c r="J61" s="2"/>
      <c r="K61" s="2"/>
      <c r="L61" s="2"/>
      <c r="M61" s="2"/>
      <c r="N61" s="2"/>
      <c r="O61" s="2"/>
      <c r="P61" s="2"/>
      <c r="Q61" s="2"/>
      <c r="R61" s="2"/>
      <c r="S61" s="2"/>
      <c r="T61" s="2"/>
      <c r="U61" s="2"/>
      <c r="V61" s="2"/>
      <c r="W61" s="2"/>
      <c r="X61" s="2"/>
    </row>
    <row r="62" spans="1:24">
      <c r="A62" s="2"/>
      <c r="B62" s="2"/>
      <c r="C62" s="2"/>
      <c r="D62" s="2"/>
      <c r="E62" s="2"/>
      <c r="F62" s="2"/>
      <c r="G62" s="2"/>
      <c r="H62" s="2"/>
      <c r="I62" s="2"/>
      <c r="J62" s="2"/>
      <c r="K62" s="2"/>
      <c r="L62" s="2"/>
      <c r="M62" s="2"/>
      <c r="N62" s="2"/>
      <c r="O62" s="2"/>
      <c r="P62" s="2"/>
      <c r="Q62" s="2"/>
      <c r="R62" s="2"/>
      <c r="S62" s="2"/>
      <c r="T62" s="2"/>
      <c r="U62" s="2"/>
      <c r="V62" s="2"/>
      <c r="W62" s="2"/>
      <c r="X62" s="2"/>
    </row>
    <row r="63" spans="1:24">
      <c r="A63" s="2"/>
      <c r="B63" s="2"/>
      <c r="C63" s="2"/>
      <c r="D63" s="2"/>
      <c r="E63" s="2"/>
      <c r="F63" s="2"/>
      <c r="G63" s="2"/>
      <c r="H63" s="2"/>
      <c r="I63" s="2"/>
      <c r="J63" s="2"/>
      <c r="K63" s="2"/>
      <c r="L63" s="2"/>
      <c r="M63" s="2"/>
      <c r="N63" s="2"/>
      <c r="O63" s="2"/>
      <c r="P63" s="2"/>
      <c r="Q63" s="2"/>
      <c r="R63" s="2"/>
      <c r="S63" s="2"/>
      <c r="T63" s="2"/>
      <c r="U63" s="2"/>
      <c r="V63" s="2"/>
      <c r="W63" s="2"/>
      <c r="X63" s="2"/>
    </row>
    <row r="64" spans="1:24">
      <c r="A64" s="2"/>
      <c r="B64" s="2"/>
      <c r="C64" s="2"/>
      <c r="D64" s="2"/>
      <c r="E64" s="2"/>
      <c r="F64" s="2"/>
      <c r="G64" s="2"/>
      <c r="H64" s="2"/>
      <c r="I64" s="2"/>
      <c r="J64" s="2"/>
      <c r="K64" s="2"/>
      <c r="L64" s="2"/>
      <c r="M64" s="2"/>
      <c r="N64" s="2"/>
      <c r="O64" s="2"/>
      <c r="P64" s="2"/>
      <c r="Q64" s="2"/>
      <c r="R64" s="2"/>
      <c r="S64" s="2"/>
      <c r="T64" s="2"/>
      <c r="U64" s="2"/>
      <c r="V64" s="2"/>
      <c r="W64" s="2"/>
      <c r="X64" s="2"/>
    </row>
    <row r="65" spans="1:24">
      <c r="A65" s="2"/>
      <c r="B65" s="2"/>
      <c r="C65" s="2"/>
      <c r="D65" s="2"/>
      <c r="E65" s="2"/>
      <c r="F65" s="2"/>
      <c r="G65" s="2"/>
      <c r="H65" s="2"/>
      <c r="I65" s="2"/>
      <c r="J65" s="2"/>
      <c r="K65" s="2"/>
      <c r="L65" s="2"/>
      <c r="M65" s="2"/>
      <c r="N65" s="2"/>
      <c r="O65" s="2"/>
      <c r="P65" s="2"/>
      <c r="Q65" s="2"/>
      <c r="R65" s="2"/>
      <c r="S65" s="2"/>
      <c r="T65" s="2"/>
      <c r="U65" s="2"/>
      <c r="V65" s="2"/>
      <c r="W65" s="2"/>
      <c r="X65" s="2"/>
    </row>
    <row r="66" spans="1:24">
      <c r="A66" s="2"/>
      <c r="B66" s="2"/>
      <c r="C66" s="2"/>
      <c r="D66" s="2"/>
      <c r="E66" s="2"/>
      <c r="F66" s="2"/>
      <c r="G66" s="2"/>
      <c r="H66" s="2"/>
      <c r="I66" s="2"/>
      <c r="J66" s="2"/>
      <c r="K66" s="2"/>
      <c r="L66" s="2"/>
      <c r="M66" s="2"/>
      <c r="N66" s="2"/>
      <c r="O66" s="2"/>
      <c r="P66" s="2"/>
      <c r="Q66" s="2"/>
      <c r="R66" s="2"/>
      <c r="S66" s="2"/>
      <c r="T66" s="2"/>
      <c r="U66" s="2"/>
      <c r="V66" s="2"/>
      <c r="W66" s="2"/>
      <c r="X66" s="2"/>
    </row>
    <row r="67" spans="1:24">
      <c r="A67" s="2"/>
      <c r="B67" s="2"/>
      <c r="C67" s="2"/>
      <c r="D67" s="2"/>
      <c r="E67" s="2"/>
      <c r="F67" s="2"/>
      <c r="G67" s="2"/>
      <c r="H67" s="2"/>
      <c r="I67" s="2"/>
      <c r="J67" s="2"/>
      <c r="K67" s="2"/>
      <c r="L67" s="2"/>
      <c r="M67" s="2"/>
      <c r="N67" s="2"/>
      <c r="O67" s="2"/>
      <c r="P67" s="2"/>
      <c r="Q67" s="2"/>
      <c r="R67" s="2"/>
      <c r="S67" s="2"/>
      <c r="T67" s="2"/>
      <c r="U67" s="2"/>
      <c r="V67" s="2"/>
      <c r="W67" s="2"/>
      <c r="X67" s="2"/>
    </row>
    <row r="68" spans="1:24">
      <c r="A68" s="2"/>
      <c r="B68" s="2"/>
      <c r="C68" s="2"/>
      <c r="D68" s="2"/>
      <c r="E68" s="2"/>
      <c r="F68" s="2"/>
      <c r="G68" s="2"/>
      <c r="H68" s="2"/>
      <c r="I68" s="2"/>
      <c r="J68" s="2"/>
      <c r="K68" s="2"/>
      <c r="L68" s="2"/>
      <c r="M68" s="2"/>
      <c r="N68" s="2"/>
      <c r="O68" s="2"/>
      <c r="P68" s="2"/>
      <c r="Q68" s="2"/>
      <c r="R68" s="2"/>
      <c r="S68" s="2"/>
      <c r="T68" s="2"/>
      <c r="U68" s="2"/>
      <c r="V68" s="2"/>
      <c r="W68" s="2"/>
      <c r="X68" s="2"/>
    </row>
    <row r="69" spans="1:24">
      <c r="A69" s="2"/>
      <c r="B69" s="2"/>
      <c r="C69" s="2"/>
      <c r="D69" s="2"/>
      <c r="E69" s="2"/>
      <c r="F69" s="2"/>
      <c r="G69" s="2"/>
      <c r="H69" s="2"/>
      <c r="I69" s="2"/>
      <c r="J69" s="2"/>
      <c r="K69" s="2"/>
      <c r="L69" s="2"/>
      <c r="M69" s="2"/>
      <c r="N69" s="2"/>
      <c r="O69" s="2"/>
      <c r="P69" s="2"/>
      <c r="Q69" s="2"/>
      <c r="R69" s="2"/>
      <c r="S69" s="2"/>
      <c r="T69" s="2"/>
      <c r="U69" s="2"/>
      <c r="V69" s="2"/>
      <c r="W69" s="2"/>
      <c r="X69" s="2"/>
    </row>
    <row r="70" spans="1:24">
      <c r="A70" s="2"/>
      <c r="B70" s="2"/>
      <c r="C70" s="2"/>
      <c r="D70" s="2"/>
      <c r="E70" s="2"/>
      <c r="F70" s="2"/>
      <c r="G70" s="2"/>
      <c r="H70" s="2"/>
      <c r="I70" s="2"/>
      <c r="J70" s="2"/>
      <c r="K70" s="2"/>
      <c r="L70" s="2"/>
      <c r="M70" s="2"/>
      <c r="N70" s="2"/>
      <c r="O70" s="2"/>
      <c r="P70" s="2"/>
      <c r="Q70" s="2"/>
      <c r="R70" s="2"/>
      <c r="S70" s="2"/>
      <c r="T70" s="2"/>
      <c r="U70" s="2"/>
      <c r="V70" s="2"/>
      <c r="W70" s="2"/>
      <c r="X70" s="2"/>
    </row>
    <row r="71" spans="1:24">
      <c r="A71" s="2"/>
      <c r="B71" s="2"/>
      <c r="C71" s="2"/>
      <c r="D71" s="2"/>
      <c r="E71" s="2"/>
      <c r="F71" s="2"/>
      <c r="G71" s="2"/>
      <c r="H71" s="2"/>
      <c r="I71" s="2"/>
      <c r="J71" s="2"/>
      <c r="K71" s="2"/>
      <c r="L71" s="2"/>
      <c r="M71" s="2"/>
      <c r="N71" s="2"/>
      <c r="O71" s="2"/>
      <c r="P71" s="2"/>
      <c r="Q71" s="2"/>
      <c r="R71" s="2"/>
      <c r="S71" s="2"/>
      <c r="T71" s="2"/>
      <c r="U71" s="2"/>
      <c r="V71" s="2"/>
      <c r="W71" s="2"/>
      <c r="X71" s="2"/>
    </row>
    <row r="72" spans="1:24">
      <c r="A72" s="2"/>
      <c r="B72" s="2"/>
      <c r="C72" s="2"/>
      <c r="D72" s="2"/>
      <c r="E72" s="2"/>
      <c r="F72" s="2"/>
      <c r="G72" s="2"/>
      <c r="H72" s="2"/>
      <c r="I72" s="2"/>
      <c r="J72" s="2"/>
      <c r="K72" s="2"/>
      <c r="L72" s="2"/>
      <c r="M72" s="2"/>
      <c r="N72" s="2"/>
      <c r="O72" s="2"/>
      <c r="P72" s="2"/>
      <c r="Q72" s="2"/>
      <c r="R72" s="2"/>
      <c r="S72" s="2"/>
      <c r="T72" s="2"/>
      <c r="U72" s="2"/>
      <c r="V72" s="2"/>
      <c r="W72" s="2"/>
      <c r="X72" s="2"/>
    </row>
    <row r="73" spans="1:24">
      <c r="A73" s="2"/>
      <c r="B73" s="2"/>
      <c r="C73" s="2"/>
      <c r="D73" s="2"/>
      <c r="E73" s="2"/>
      <c r="F73" s="2"/>
      <c r="G73" s="2"/>
      <c r="H73" s="2"/>
      <c r="I73" s="2"/>
      <c r="J73" s="2"/>
      <c r="K73" s="2"/>
      <c r="L73" s="2"/>
      <c r="M73" s="2"/>
      <c r="N73" s="2"/>
      <c r="O73" s="2"/>
      <c r="P73" s="2"/>
      <c r="Q73" s="2"/>
      <c r="R73" s="2"/>
      <c r="S73" s="2"/>
      <c r="T73" s="2"/>
      <c r="U73" s="2"/>
      <c r="V73" s="2"/>
      <c r="W73" s="2"/>
      <c r="X73" s="2"/>
    </row>
    <row r="74" spans="1:24">
      <c r="A74" s="2"/>
      <c r="B74" s="2"/>
      <c r="C74" s="2"/>
      <c r="D74" s="2"/>
      <c r="E74" s="2"/>
      <c r="F74" s="2"/>
      <c r="G74" s="2"/>
      <c r="H74" s="2"/>
      <c r="I74" s="2"/>
      <c r="J74" s="2"/>
      <c r="K74" s="2"/>
      <c r="L74" s="2"/>
      <c r="M74" s="2"/>
      <c r="N74" s="2"/>
      <c r="O74" s="2"/>
      <c r="P74" s="2"/>
      <c r="Q74" s="2"/>
      <c r="R74" s="2"/>
      <c r="S74" s="2"/>
      <c r="T74" s="2"/>
      <c r="U74" s="2"/>
      <c r="V74" s="2"/>
      <c r="W74" s="2"/>
      <c r="X74" s="2"/>
    </row>
    <row r="75" spans="1:24">
      <c r="A75" s="2"/>
      <c r="B75" s="2"/>
      <c r="C75" s="2"/>
      <c r="D75" s="2"/>
      <c r="E75" s="2"/>
      <c r="F75" s="2"/>
      <c r="G75" s="2"/>
      <c r="H75" s="2"/>
      <c r="I75" s="2"/>
      <c r="J75" s="2"/>
      <c r="K75" s="2"/>
      <c r="L75" s="2"/>
      <c r="M75" s="2"/>
      <c r="N75" s="2"/>
      <c r="O75" s="2"/>
      <c r="P75" s="2"/>
      <c r="Q75" s="2"/>
      <c r="R75" s="2"/>
      <c r="S75" s="2"/>
      <c r="T75" s="2"/>
      <c r="U75" s="2"/>
      <c r="V75" s="2"/>
      <c r="W75" s="2"/>
      <c r="X75" s="2"/>
    </row>
    <row r="76" spans="1:24">
      <c r="A76" s="2"/>
      <c r="B76" s="2"/>
      <c r="C76" s="2"/>
      <c r="D76" s="2"/>
      <c r="E76" s="2"/>
      <c r="F76" s="2"/>
      <c r="G76" s="2"/>
      <c r="H76" s="2"/>
      <c r="I76" s="2"/>
      <c r="J76" s="2"/>
      <c r="K76" s="2"/>
      <c r="L76" s="2"/>
      <c r="M76" s="2"/>
      <c r="N76" s="2"/>
      <c r="O76" s="2"/>
      <c r="P76" s="2"/>
      <c r="Q76" s="2"/>
      <c r="R76" s="2"/>
      <c r="S76" s="2"/>
      <c r="T76" s="2"/>
      <c r="U76" s="2"/>
      <c r="V76" s="2"/>
      <c r="W76" s="2"/>
      <c r="X76" s="2"/>
    </row>
    <row r="77" spans="1:24">
      <c r="A77" s="2"/>
      <c r="B77" s="2"/>
      <c r="C77" s="2"/>
      <c r="D77" s="2"/>
      <c r="E77" s="2"/>
      <c r="F77" s="2"/>
      <c r="G77" s="2"/>
      <c r="H77" s="2"/>
      <c r="I77" s="2"/>
      <c r="J77" s="2"/>
      <c r="K77" s="2"/>
      <c r="L77" s="2"/>
      <c r="M77" s="2"/>
      <c r="N77" s="2"/>
      <c r="O77" s="2"/>
      <c r="P77" s="2"/>
      <c r="Q77" s="2"/>
      <c r="R77" s="2"/>
      <c r="S77" s="2"/>
      <c r="T77" s="2"/>
      <c r="U77" s="2"/>
      <c r="V77" s="2"/>
      <c r="W77" s="2"/>
      <c r="X77" s="2"/>
    </row>
    <row r="78" spans="1:24">
      <c r="A78" s="2"/>
      <c r="B78" s="2"/>
      <c r="C78" s="2"/>
      <c r="D78" s="2"/>
      <c r="E78" s="2"/>
      <c r="F78" s="2"/>
      <c r="G78" s="2"/>
      <c r="H78" s="2"/>
      <c r="I78" s="2"/>
      <c r="J78" s="2"/>
      <c r="K78" s="2"/>
      <c r="L78" s="2"/>
      <c r="M78" s="2"/>
      <c r="N78" s="2"/>
      <c r="O78" s="2"/>
      <c r="P78" s="2"/>
      <c r="Q78" s="2"/>
      <c r="R78" s="2"/>
      <c r="S78" s="2"/>
      <c r="T78" s="2"/>
      <c r="U78" s="2"/>
      <c r="V78" s="2"/>
      <c r="W78" s="2"/>
      <c r="X78" s="2"/>
    </row>
    <row r="79" spans="1:24">
      <c r="A79" s="2"/>
      <c r="B79" s="2"/>
      <c r="C79" s="2"/>
      <c r="D79" s="2"/>
      <c r="E79" s="2"/>
      <c r="F79" s="2"/>
      <c r="G79" s="2"/>
      <c r="H79" s="2"/>
      <c r="I79" s="2"/>
      <c r="J79" s="2"/>
      <c r="K79" s="2"/>
      <c r="L79" s="2"/>
      <c r="M79" s="2"/>
      <c r="N79" s="2"/>
      <c r="O79" s="2"/>
      <c r="P79" s="2"/>
      <c r="Q79" s="2"/>
      <c r="R79" s="2"/>
      <c r="S79" s="2"/>
      <c r="T79" s="2"/>
      <c r="U79" s="2"/>
      <c r="V79" s="2"/>
      <c r="W79" s="2"/>
      <c r="X79" s="2"/>
    </row>
    <row r="80" spans="1:24">
      <c r="A80" s="2"/>
      <c r="B80" s="2"/>
      <c r="C80" s="2"/>
      <c r="D80" s="2"/>
      <c r="E80" s="2"/>
      <c r="F80" s="2"/>
      <c r="G80" s="2"/>
      <c r="H80" s="2"/>
      <c r="I80" s="2"/>
      <c r="J80" s="2"/>
      <c r="K80" s="2"/>
      <c r="L80" s="2"/>
      <c r="M80" s="2"/>
      <c r="N80" s="2"/>
      <c r="O80" s="2"/>
      <c r="P80" s="2"/>
      <c r="Q80" s="2"/>
      <c r="R80" s="2"/>
      <c r="S80" s="2"/>
      <c r="T80" s="2"/>
      <c r="U80" s="2"/>
      <c r="V80" s="2"/>
      <c r="W80" s="2"/>
      <c r="X80" s="2"/>
    </row>
    <row r="81" spans="1:24">
      <c r="A81" s="2"/>
      <c r="B81" s="2"/>
      <c r="C81" s="2"/>
      <c r="D81" s="2"/>
      <c r="E81" s="2"/>
      <c r="F81" s="2"/>
      <c r="G81" s="2"/>
      <c r="H81" s="2"/>
      <c r="I81" s="2"/>
      <c r="J81" s="2"/>
      <c r="K81" s="2"/>
      <c r="L81" s="2"/>
      <c r="M81" s="2"/>
      <c r="N81" s="2"/>
      <c r="O81" s="2"/>
      <c r="P81" s="2"/>
      <c r="Q81" s="2"/>
      <c r="R81" s="2"/>
      <c r="S81" s="2"/>
      <c r="T81" s="2"/>
      <c r="U81" s="2"/>
      <c r="V81" s="2"/>
      <c r="W81" s="2"/>
      <c r="X81" s="2"/>
    </row>
    <row r="82" spans="1:24">
      <c r="A82" s="2"/>
      <c r="B82" s="2"/>
      <c r="C82" s="2"/>
      <c r="D82" s="2"/>
      <c r="E82" s="2"/>
      <c r="F82" s="2"/>
      <c r="G82" s="2"/>
      <c r="H82" s="2"/>
      <c r="I82" s="2"/>
      <c r="J82" s="2"/>
      <c r="K82" s="2"/>
      <c r="L82" s="2"/>
      <c r="M82" s="2"/>
      <c r="N82" s="2"/>
      <c r="O82" s="2"/>
      <c r="P82" s="2"/>
      <c r="Q82" s="2"/>
      <c r="R82" s="2"/>
      <c r="S82" s="2"/>
      <c r="T82" s="2"/>
      <c r="U82" s="2"/>
      <c r="V82" s="2"/>
      <c r="W82" s="2"/>
      <c r="X82" s="2"/>
    </row>
    <row r="83" spans="1:24">
      <c r="A83" s="2"/>
      <c r="B83" s="2"/>
      <c r="C83" s="2"/>
      <c r="D83" s="2"/>
      <c r="E83" s="2"/>
      <c r="F83" s="2"/>
      <c r="G83" s="2"/>
      <c r="H83" s="2"/>
      <c r="I83" s="2"/>
      <c r="J83" s="2"/>
      <c r="K83" s="2"/>
      <c r="L83" s="2"/>
      <c r="M83" s="2"/>
      <c r="N83" s="2"/>
      <c r="O83" s="2"/>
      <c r="P83" s="2"/>
      <c r="Q83" s="2"/>
      <c r="R83" s="2"/>
      <c r="S83" s="2"/>
      <c r="T83" s="2"/>
      <c r="U83" s="2"/>
      <c r="V83" s="2"/>
      <c r="W83" s="2"/>
      <c r="X83" s="2"/>
    </row>
    <row r="84" spans="1:24">
      <c r="A84" s="2"/>
      <c r="B84" s="2"/>
      <c r="C84" s="2"/>
      <c r="D84" s="2"/>
      <c r="E84" s="2"/>
      <c r="F84" s="2"/>
      <c r="G84" s="2"/>
      <c r="H84" s="2"/>
      <c r="I84" s="2"/>
      <c r="J84" s="2"/>
      <c r="K84" s="2"/>
      <c r="L84" s="2"/>
      <c r="M84" s="2"/>
      <c r="N84" s="2"/>
      <c r="O84" s="2"/>
      <c r="P84" s="2"/>
      <c r="Q84" s="2"/>
      <c r="R84" s="2"/>
      <c r="S84" s="2"/>
      <c r="T84" s="2"/>
      <c r="U84" s="2"/>
      <c r="V84" s="2"/>
      <c r="W84" s="2"/>
      <c r="X84" s="2"/>
    </row>
    <row r="85" spans="1:24">
      <c r="A85" s="2"/>
      <c r="B85" s="2"/>
      <c r="C85" s="2"/>
      <c r="D85" s="2"/>
      <c r="E85" s="2"/>
      <c r="F85" s="2"/>
      <c r="G85" s="2"/>
      <c r="H85" s="2"/>
      <c r="I85" s="2"/>
      <c r="J85" s="2"/>
      <c r="K85" s="2"/>
      <c r="L85" s="2"/>
      <c r="M85" s="2"/>
      <c r="N85" s="2"/>
      <c r="O85" s="2"/>
      <c r="P85" s="2"/>
      <c r="Q85" s="2"/>
      <c r="R85" s="2"/>
      <c r="S85" s="2"/>
      <c r="T85" s="2"/>
      <c r="U85" s="2"/>
      <c r="V85" s="2"/>
      <c r="W85" s="2"/>
      <c r="X85" s="2"/>
    </row>
    <row r="86" spans="1:24">
      <c r="A86" s="2"/>
      <c r="B86" s="2"/>
      <c r="C86" s="2"/>
      <c r="D86" s="2"/>
      <c r="E86" s="2"/>
      <c r="F86" s="2"/>
      <c r="G86" s="2"/>
      <c r="H86" s="2"/>
      <c r="I86" s="2"/>
      <c r="J86" s="2"/>
      <c r="K86" s="2"/>
      <c r="L86" s="2"/>
      <c r="M86" s="2"/>
      <c r="N86" s="2"/>
      <c r="O86" s="2"/>
      <c r="P86" s="2"/>
      <c r="Q86" s="2"/>
      <c r="R86" s="2"/>
      <c r="S86" s="2"/>
      <c r="T86" s="2"/>
      <c r="U86" s="2"/>
      <c r="V86" s="2"/>
      <c r="W86" s="2"/>
      <c r="X86" s="2"/>
    </row>
    <row r="87" spans="1:24">
      <c r="A87" s="2"/>
      <c r="B87" s="2"/>
      <c r="C87" s="2"/>
      <c r="D87" s="2"/>
      <c r="E87" s="2"/>
      <c r="F87" s="2"/>
      <c r="G87" s="2"/>
      <c r="H87" s="2"/>
      <c r="I87" s="2"/>
      <c r="J87" s="2"/>
      <c r="K87" s="2"/>
      <c r="L87" s="2"/>
      <c r="M87" s="2"/>
      <c r="N87" s="2"/>
      <c r="O87" s="2"/>
      <c r="P87" s="2"/>
      <c r="Q87" s="2"/>
      <c r="R87" s="2"/>
      <c r="S87" s="2"/>
      <c r="T87" s="2"/>
      <c r="U87" s="2"/>
      <c r="V87" s="2"/>
      <c r="W87" s="2"/>
      <c r="X87" s="2"/>
    </row>
    <row r="88" spans="1:24">
      <c r="A88" s="2"/>
      <c r="B88" s="2"/>
      <c r="C88" s="2"/>
      <c r="D88" s="2"/>
      <c r="E88" s="2"/>
      <c r="F88" s="2"/>
      <c r="G88" s="2"/>
      <c r="H88" s="2"/>
      <c r="I88" s="2"/>
      <c r="J88" s="2"/>
      <c r="K88" s="2"/>
      <c r="L88" s="2"/>
      <c r="M88" s="2"/>
      <c r="N88" s="2"/>
      <c r="O88" s="2"/>
      <c r="P88" s="2"/>
      <c r="Q88" s="2"/>
      <c r="R88" s="2"/>
      <c r="S88" s="2"/>
      <c r="T88" s="2"/>
      <c r="U88" s="2"/>
      <c r="V88" s="2"/>
      <c r="W88" s="2"/>
      <c r="X88" s="2"/>
    </row>
    <row r="89" spans="1:24">
      <c r="A89" s="2"/>
      <c r="B89" s="2"/>
      <c r="C89" s="2"/>
      <c r="D89" s="2"/>
      <c r="E89" s="2"/>
      <c r="F89" s="2"/>
      <c r="G89" s="2"/>
      <c r="H89" s="2"/>
      <c r="I89" s="2"/>
      <c r="J89" s="2"/>
      <c r="K89" s="2"/>
      <c r="L89" s="2"/>
      <c r="M89" s="2"/>
      <c r="N89" s="2"/>
      <c r="O89" s="2"/>
      <c r="P89" s="2"/>
      <c r="Q89" s="2"/>
      <c r="R89" s="2"/>
      <c r="S89" s="2"/>
      <c r="T89" s="2"/>
      <c r="U89" s="2"/>
      <c r="V89" s="2"/>
      <c r="W89" s="2"/>
      <c r="X89" s="2"/>
    </row>
    <row r="90" spans="1:24">
      <c r="A90" s="2"/>
      <c r="B90" s="2"/>
      <c r="C90" s="2"/>
      <c r="D90" s="2"/>
      <c r="E90" s="2"/>
      <c r="F90" s="2"/>
      <c r="G90" s="2"/>
      <c r="H90" s="2"/>
      <c r="I90" s="2"/>
      <c r="J90" s="2"/>
      <c r="K90" s="2"/>
      <c r="L90" s="2"/>
      <c r="M90" s="2"/>
      <c r="N90" s="2"/>
      <c r="O90" s="2"/>
      <c r="P90" s="2"/>
      <c r="Q90" s="2"/>
      <c r="R90" s="2"/>
      <c r="S90" s="2"/>
      <c r="T90" s="2"/>
      <c r="U90" s="2"/>
      <c r="V90" s="2"/>
      <c r="W90" s="2"/>
      <c r="X90" s="2"/>
    </row>
  </sheetData>
  <pageMargins left="0.70866141732283472" right="0.70866141732283472" top="0.74803149606299213" bottom="0.74803149606299213" header="0.31496062992125984" footer="0.31496062992125984"/>
  <pageSetup paperSize="9" scale="27" orientation="portrait" horizontalDpi="4294967295" verticalDpi="4294967295" r:id="rId1"/>
  <headerFooter>
    <oddFooter>&amp;L&amp;Z&amp;F&amp;R&amp;D&amp;C&amp;1#&amp;"Calibri"&amp;10&amp;K000000Confidential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ADC4B-E4B3-4EE0-9384-CE93EF152F01}">
  <sheetPr>
    <tabColor theme="8" tint="0.39997558519241921"/>
    <pageSetUpPr fitToPage="1"/>
  </sheetPr>
  <dimension ref="A1:AU231"/>
  <sheetViews>
    <sheetView showGridLines="0" zoomScale="85" zoomScaleNormal="85" workbookViewId="0">
      <pane ySplit="3" topLeftCell="A43" activePane="bottomLeft" state="frozen"/>
      <selection activeCell="A39" sqref="A39"/>
      <selection pane="bottomLeft" activeCell="I5" sqref="I5:J78"/>
    </sheetView>
  </sheetViews>
  <sheetFormatPr defaultColWidth="9.140625" defaultRowHeight="12.75"/>
  <cols>
    <col min="1" max="1" width="5.140625" style="3" customWidth="1"/>
    <col min="2" max="2" width="41.7109375" style="3" customWidth="1"/>
    <col min="3" max="3" width="15.85546875" style="75" bestFit="1" customWidth="1"/>
    <col min="4" max="4" width="10.85546875" style="75" bestFit="1" customWidth="1"/>
    <col min="5" max="5" width="11.85546875" style="75" bestFit="1" customWidth="1"/>
    <col min="6" max="6" width="14.5703125" style="75" bestFit="1" customWidth="1"/>
    <col min="7" max="7" width="11.85546875" style="75" bestFit="1" customWidth="1"/>
    <col min="8" max="8" width="12" style="75" customWidth="1"/>
    <col min="9" max="9" width="12.28515625" style="73" bestFit="1" customWidth="1"/>
    <col min="10" max="10" width="8.28515625" style="3" bestFit="1" customWidth="1"/>
    <col min="11" max="13" width="9.140625" style="3"/>
    <col min="14" max="14" width="2.140625" style="3" customWidth="1"/>
    <col min="15" max="15" width="9.140625" style="2"/>
    <col min="16" max="16" width="11.42578125" style="2" customWidth="1"/>
    <col min="17" max="36" width="9.140625" style="2"/>
    <col min="37" max="16384" width="9.140625" style="3"/>
  </cols>
  <sheetData>
    <row r="1" spans="1:41" ht="18">
      <c r="A1" s="2"/>
      <c r="B1" s="1" t="s">
        <v>24</v>
      </c>
      <c r="C1" s="73"/>
      <c r="D1" s="73"/>
      <c r="E1" s="527"/>
      <c r="F1" s="73"/>
      <c r="G1" s="73"/>
      <c r="H1" s="73"/>
      <c r="M1" s="2"/>
      <c r="N1" s="2"/>
      <c r="O1" s="3"/>
      <c r="P1" s="3"/>
      <c r="Q1" s="3"/>
      <c r="R1" s="3"/>
      <c r="S1" s="3"/>
      <c r="T1" s="3"/>
      <c r="U1" s="3"/>
      <c r="AK1" s="2"/>
      <c r="AL1" s="2"/>
      <c r="AM1" s="2"/>
    </row>
    <row r="2" spans="1:41">
      <c r="A2" s="2"/>
      <c r="B2" s="353"/>
      <c r="C2" s="65" t="s">
        <v>506</v>
      </c>
      <c r="D2" s="65" t="s">
        <v>25</v>
      </c>
      <c r="E2" s="65" t="s">
        <v>506</v>
      </c>
      <c r="F2" s="65" t="s">
        <v>507</v>
      </c>
      <c r="G2" s="65" t="s">
        <v>507</v>
      </c>
      <c r="H2" s="65"/>
      <c r="M2" s="2"/>
      <c r="N2" s="2"/>
      <c r="O2" s="3"/>
      <c r="P2" s="3"/>
      <c r="Q2" s="3"/>
      <c r="R2" s="3"/>
      <c r="S2" s="3"/>
      <c r="T2" s="3"/>
      <c r="U2" s="3"/>
      <c r="AK2" s="2"/>
      <c r="AL2" s="2"/>
      <c r="AM2" s="2"/>
      <c r="AN2" s="2"/>
      <c r="AO2" s="2"/>
    </row>
    <row r="3" spans="1:41" ht="12.75" customHeight="1">
      <c r="A3" s="2"/>
      <c r="B3" s="7"/>
      <c r="C3" s="65">
        <v>2023</v>
      </c>
      <c r="D3" s="65">
        <v>2022</v>
      </c>
      <c r="E3" s="65">
        <v>2022</v>
      </c>
      <c r="F3" s="65">
        <v>2023</v>
      </c>
      <c r="G3" s="65">
        <v>2022</v>
      </c>
      <c r="H3" s="65"/>
      <c r="M3" s="2"/>
      <c r="N3" s="2"/>
      <c r="O3" s="3"/>
      <c r="P3" s="3"/>
      <c r="Q3" s="3"/>
      <c r="R3" s="3"/>
      <c r="S3" s="3"/>
      <c r="T3" s="3"/>
      <c r="U3" s="3"/>
      <c r="AK3" s="2"/>
      <c r="AL3" s="2"/>
      <c r="AM3" s="2"/>
      <c r="AN3" s="2"/>
      <c r="AO3" s="2"/>
    </row>
    <row r="4" spans="1:41" ht="18">
      <c r="A4" s="2"/>
      <c r="B4" s="1"/>
      <c r="C4" s="65"/>
      <c r="D4" s="65"/>
      <c r="E4" s="65"/>
      <c r="F4" s="65"/>
      <c r="G4" s="65"/>
      <c r="H4" s="65"/>
      <c r="M4" s="2"/>
      <c r="N4" s="2"/>
      <c r="O4" s="3"/>
      <c r="P4" s="3"/>
      <c r="Q4" s="3"/>
      <c r="R4" s="3"/>
      <c r="S4" s="3"/>
      <c r="T4" s="3"/>
      <c r="U4" s="3"/>
    </row>
    <row r="5" spans="1:41" ht="18">
      <c r="A5" s="2"/>
      <c r="B5" s="8"/>
      <c r="C5" s="65"/>
      <c r="D5" s="65"/>
      <c r="E5" s="65"/>
      <c r="F5" s="65"/>
      <c r="G5" s="65"/>
      <c r="H5" s="65"/>
      <c r="M5" s="4"/>
      <c r="N5" s="2"/>
      <c r="O5" s="3"/>
      <c r="P5" s="3"/>
      <c r="Q5" s="3"/>
      <c r="R5" s="3"/>
      <c r="S5" s="3"/>
      <c r="T5" s="3"/>
      <c r="U5" s="3"/>
    </row>
    <row r="6" spans="1:41">
      <c r="A6" s="2"/>
      <c r="B6" s="9" t="s">
        <v>26</v>
      </c>
      <c r="C6" s="349" t="e">
        <f>#REF!</f>
        <v>#REF!</v>
      </c>
      <c r="D6" s="349" t="e">
        <f>#REF!</f>
        <v>#REF!</v>
      </c>
      <c r="E6" s="22" t="e">
        <f>#REF!</f>
        <v>#REF!</v>
      </c>
      <c r="F6" s="22" t="e">
        <f>#REF!</f>
        <v>#REF!</v>
      </c>
      <c r="G6" s="22" t="e">
        <f>#REF!</f>
        <v>#REF!</v>
      </c>
      <c r="I6" s="468"/>
      <c r="J6" s="486"/>
      <c r="M6" s="492"/>
      <c r="N6" s="2"/>
      <c r="O6" s="3"/>
      <c r="P6" s="490"/>
      <c r="Q6" s="3"/>
      <c r="R6" s="3"/>
      <c r="S6" s="3"/>
      <c r="T6" s="3"/>
      <c r="U6" s="3"/>
    </row>
    <row r="7" spans="1:41">
      <c r="A7" s="2"/>
      <c r="B7" s="9" t="s">
        <v>27</v>
      </c>
      <c r="C7" s="349">
        <f>F7</f>
        <v>16781.828000000001</v>
      </c>
      <c r="D7" s="22" t="e">
        <f>#REF!</f>
        <v>#REF!</v>
      </c>
      <c r="E7" s="22">
        <v>16781.828000000001</v>
      </c>
      <c r="F7" s="22">
        <f>E7</f>
        <v>16781.828000000001</v>
      </c>
      <c r="G7" s="22">
        <v>16781.828000000001</v>
      </c>
      <c r="H7" s="365"/>
      <c r="I7" s="468"/>
      <c r="J7" s="486"/>
      <c r="M7" s="493"/>
      <c r="N7" s="2"/>
      <c r="O7" s="3"/>
      <c r="P7" s="490"/>
      <c r="Q7" s="3"/>
      <c r="R7" s="3"/>
      <c r="S7" s="3"/>
      <c r="T7" s="3"/>
      <c r="U7" s="3"/>
    </row>
    <row r="8" spans="1:41">
      <c r="A8" s="2"/>
      <c r="B8" s="10" t="s">
        <v>450</v>
      </c>
      <c r="C8" s="36" t="e">
        <f>C6/C7</f>
        <v>#REF!</v>
      </c>
      <c r="D8" s="36" t="e">
        <f>#REF!</f>
        <v>#REF!</v>
      </c>
      <c r="E8" s="36" t="e">
        <f>E6/E7</f>
        <v>#REF!</v>
      </c>
      <c r="F8" s="36" t="e">
        <f>F6/F7</f>
        <v>#REF!</v>
      </c>
      <c r="G8" s="36" t="e">
        <f>G6/G7</f>
        <v>#REF!</v>
      </c>
      <c r="H8" s="365"/>
      <c r="I8" s="468"/>
      <c r="J8" s="486"/>
      <c r="M8" s="493"/>
      <c r="N8" s="2"/>
      <c r="O8" s="3"/>
      <c r="P8" s="3"/>
      <c r="Q8" s="3"/>
      <c r="R8" s="3"/>
      <c r="S8" s="3"/>
      <c r="T8" s="3"/>
      <c r="U8" s="3"/>
    </row>
    <row r="9" spans="1:41">
      <c r="A9" s="2"/>
      <c r="B9" s="11"/>
      <c r="C9" s="37"/>
      <c r="D9" s="37"/>
      <c r="E9" s="37"/>
      <c r="F9" s="37"/>
      <c r="G9" s="37"/>
      <c r="H9" s="365"/>
      <c r="I9" s="468"/>
      <c r="J9" s="486"/>
      <c r="M9" s="492"/>
      <c r="N9" s="2"/>
      <c r="O9" s="3"/>
      <c r="P9" s="3"/>
      <c r="Q9" s="3"/>
      <c r="R9" s="3"/>
      <c r="S9" s="3"/>
      <c r="T9" s="3"/>
      <c r="U9" s="3"/>
    </row>
    <row r="10" spans="1:41">
      <c r="A10" s="2"/>
      <c r="B10" s="12"/>
      <c r="C10" s="38"/>
      <c r="D10" s="38"/>
      <c r="E10" s="38"/>
      <c r="F10" s="38"/>
      <c r="G10" s="38"/>
      <c r="H10" s="365"/>
      <c r="I10" s="468"/>
      <c r="J10" s="486"/>
      <c r="M10" s="492"/>
      <c r="N10" s="2"/>
      <c r="O10" s="3"/>
      <c r="P10" s="3"/>
      <c r="Q10" s="3"/>
      <c r="R10" s="3"/>
      <c r="S10" s="3"/>
      <c r="T10" s="3"/>
      <c r="U10" s="3"/>
    </row>
    <row r="11" spans="1:41">
      <c r="A11" s="2"/>
      <c r="B11" s="13" t="s">
        <v>28</v>
      </c>
      <c r="C11" s="22" t="e">
        <f>F11</f>
        <v>#REF!</v>
      </c>
      <c r="D11" s="22" t="e">
        <f>#REF!</f>
        <v>#REF!</v>
      </c>
      <c r="E11" s="22" t="e">
        <f>#REF!</f>
        <v>#REF!</v>
      </c>
      <c r="F11" s="22" t="e">
        <f>#REF!</f>
        <v>#REF!</v>
      </c>
      <c r="G11" s="22" t="e">
        <f>#REF!</f>
        <v>#REF!</v>
      </c>
      <c r="H11" s="365"/>
      <c r="I11" s="468"/>
      <c r="J11" s="486"/>
      <c r="M11" s="492"/>
      <c r="N11" s="2"/>
      <c r="O11" s="3"/>
      <c r="P11" s="490"/>
      <c r="Q11" s="3"/>
      <c r="R11" s="3"/>
      <c r="S11" s="3"/>
      <c r="T11" s="3"/>
      <c r="U11" s="3"/>
    </row>
    <row r="12" spans="1:41">
      <c r="A12" s="2"/>
      <c r="B12" s="14" t="s">
        <v>29</v>
      </c>
      <c r="C12" s="22">
        <f>F12</f>
        <v>16781.828000000001</v>
      </c>
      <c r="D12" s="22" t="e">
        <f>#REF!</f>
        <v>#REF!</v>
      </c>
      <c r="E12" s="22">
        <v>16781.828000000001</v>
      </c>
      <c r="F12" s="22">
        <f>E12</f>
        <v>16781.828000000001</v>
      </c>
      <c r="G12" s="22">
        <v>16781.828000000001</v>
      </c>
      <c r="H12" s="365"/>
      <c r="I12" s="468"/>
      <c r="J12" s="486"/>
      <c r="M12" s="493"/>
      <c r="N12" s="2"/>
      <c r="O12" s="3"/>
      <c r="P12" s="490"/>
      <c r="Q12" s="3"/>
      <c r="R12" s="3"/>
      <c r="S12" s="3"/>
      <c r="T12" s="3"/>
      <c r="U12" s="3"/>
    </row>
    <row r="13" spans="1:41" ht="13.5">
      <c r="A13" s="2"/>
      <c r="B13" s="10" t="s">
        <v>30</v>
      </c>
      <c r="C13" s="36" t="e">
        <f>C11/C12</f>
        <v>#REF!</v>
      </c>
      <c r="D13" s="36" t="e">
        <f>#REF!</f>
        <v>#REF!</v>
      </c>
      <c r="E13" s="36" t="e">
        <f>E11/E12</f>
        <v>#REF!</v>
      </c>
      <c r="F13" s="36" t="e">
        <f>F11/F12</f>
        <v>#REF!</v>
      </c>
      <c r="G13" s="36" t="e">
        <f>G11/G12</f>
        <v>#REF!</v>
      </c>
      <c r="H13" s="365"/>
      <c r="I13" s="468"/>
      <c r="J13" s="486"/>
      <c r="M13" s="493"/>
      <c r="N13" s="2"/>
      <c r="O13" s="3"/>
      <c r="P13" s="496"/>
      <c r="Q13" s="3"/>
      <c r="R13" s="3"/>
      <c r="S13" s="3"/>
      <c r="T13" s="3"/>
      <c r="U13" s="3"/>
    </row>
    <row r="14" spans="1:41">
      <c r="A14" s="2"/>
      <c r="B14" s="11"/>
      <c r="C14" s="37"/>
      <c r="D14" s="37"/>
      <c r="E14" s="37"/>
      <c r="F14" s="37"/>
      <c r="G14" s="37"/>
      <c r="H14" s="365"/>
      <c r="I14" s="468"/>
      <c r="J14" s="486"/>
      <c r="M14" s="492"/>
      <c r="N14" s="2"/>
      <c r="O14" s="3"/>
      <c r="P14" s="3"/>
      <c r="Q14" s="3"/>
      <c r="R14" s="3"/>
      <c r="S14" s="3"/>
      <c r="T14" s="3"/>
      <c r="U14" s="3"/>
    </row>
    <row r="15" spans="1:41" collapsed="1">
      <c r="A15" s="2"/>
      <c r="B15" s="12"/>
      <c r="C15" s="38"/>
      <c r="D15" s="38"/>
      <c r="E15" s="38"/>
      <c r="F15" s="38"/>
      <c r="G15" s="38"/>
      <c r="H15" s="365"/>
      <c r="I15" s="468"/>
      <c r="J15" s="486"/>
      <c r="M15" s="492"/>
      <c r="N15" s="2"/>
      <c r="O15" s="3"/>
      <c r="P15" s="3"/>
      <c r="Q15" s="3"/>
      <c r="R15" s="3"/>
      <c r="S15" s="3"/>
      <c r="T15" s="3"/>
      <c r="U15" s="3"/>
    </row>
    <row r="16" spans="1:41">
      <c r="A16" s="2"/>
      <c r="B16" s="10" t="s">
        <v>31</v>
      </c>
      <c r="C16" s="39">
        <v>16.781828000000001</v>
      </c>
      <c r="D16" s="39">
        <v>16.781828000000001</v>
      </c>
      <c r="E16" s="39">
        <v>16.781828000000001</v>
      </c>
      <c r="F16" s="39">
        <f>C16</f>
        <v>16.781828000000001</v>
      </c>
      <c r="G16" s="39">
        <v>16.781828000000001</v>
      </c>
      <c r="H16" s="365"/>
      <c r="I16" s="468"/>
      <c r="J16" s="486"/>
      <c r="M16" s="493"/>
      <c r="N16" s="2"/>
      <c r="O16" s="3"/>
      <c r="P16" s="3"/>
      <c r="Q16" s="3"/>
      <c r="R16" s="3"/>
      <c r="S16" s="3"/>
      <c r="T16" s="3"/>
      <c r="U16" s="3"/>
    </row>
    <row r="17" spans="1:21">
      <c r="A17" s="2"/>
      <c r="B17" s="12"/>
      <c r="C17" s="37"/>
      <c r="D17" s="37"/>
      <c r="E17" s="37"/>
      <c r="F17" s="37"/>
      <c r="G17" s="37"/>
      <c r="H17" s="365"/>
      <c r="I17" s="468"/>
      <c r="J17" s="486"/>
      <c r="M17" s="492"/>
      <c r="N17" s="2"/>
      <c r="O17" s="3"/>
      <c r="P17" s="3"/>
      <c r="Q17" s="3"/>
      <c r="R17" s="3"/>
      <c r="S17" s="3"/>
      <c r="T17" s="3"/>
      <c r="U17" s="3"/>
    </row>
    <row r="18" spans="1:21">
      <c r="A18" s="2"/>
      <c r="B18" s="365" t="s">
        <v>32</v>
      </c>
      <c r="C18" s="22" t="e">
        <f>AVERAGE(#REF!)</f>
        <v>#REF!</v>
      </c>
      <c r="D18" s="22" t="e">
        <f>#REF!</f>
        <v>#REF!</v>
      </c>
      <c r="E18" s="22" t="e">
        <f>#REF!</f>
        <v>#REF!</v>
      </c>
      <c r="F18" s="22" t="e">
        <f>AVERAGE(#REF!)</f>
        <v>#REF!</v>
      </c>
      <c r="G18" s="22" t="e">
        <f>#REF!</f>
        <v>#REF!</v>
      </c>
      <c r="H18" s="365"/>
      <c r="I18" s="468"/>
      <c r="J18" s="486"/>
      <c r="M18" s="492"/>
      <c r="N18" s="2"/>
      <c r="O18" s="3"/>
      <c r="P18" s="490"/>
      <c r="Q18" s="3"/>
      <c r="R18" s="3"/>
      <c r="S18" s="3"/>
      <c r="T18" s="3"/>
      <c r="U18" s="3"/>
    </row>
    <row r="19" spans="1:21">
      <c r="A19" s="2"/>
      <c r="B19" s="352" t="s">
        <v>33</v>
      </c>
      <c r="C19" s="349" t="e">
        <f>C6</f>
        <v>#REF!</v>
      </c>
      <c r="D19" s="349" t="e">
        <f>#REF!</f>
        <v>#REF!</v>
      </c>
      <c r="E19" s="349" t="e">
        <f>#REF!</f>
        <v>#REF!</v>
      </c>
      <c r="F19" s="349" t="e">
        <f>F6</f>
        <v>#REF!</v>
      </c>
      <c r="G19" s="349" t="e">
        <f>#REF!</f>
        <v>#REF!</v>
      </c>
      <c r="H19" s="486"/>
      <c r="I19" s="468"/>
      <c r="J19" s="486"/>
      <c r="M19" s="492"/>
      <c r="N19" s="2"/>
      <c r="O19" s="3"/>
      <c r="P19" s="490"/>
      <c r="Q19" s="3"/>
      <c r="R19" s="3"/>
      <c r="S19" s="3"/>
      <c r="T19" s="3"/>
      <c r="U19" s="3"/>
    </row>
    <row r="20" spans="1:21">
      <c r="A20" s="2"/>
      <c r="B20" s="10" t="s">
        <v>34</v>
      </c>
      <c r="C20" s="498" t="e">
        <f>C19/C18</f>
        <v>#REF!</v>
      </c>
      <c r="D20" s="498" t="e">
        <f>#REF!</f>
        <v>#REF!</v>
      </c>
      <c r="E20" s="498" t="e">
        <f>#REF!</f>
        <v>#REF!</v>
      </c>
      <c r="F20" s="498" t="e">
        <f>F19/F18</f>
        <v>#REF!</v>
      </c>
      <c r="G20" s="498" t="e">
        <f>#REF!</f>
        <v>#REF!</v>
      </c>
      <c r="H20" s="486"/>
      <c r="I20" s="468"/>
      <c r="J20" s="486"/>
      <c r="M20" s="492"/>
      <c r="N20" s="2"/>
      <c r="O20" s="3"/>
      <c r="P20" s="491"/>
      <c r="Q20" s="3"/>
      <c r="R20" s="3"/>
      <c r="S20" s="3"/>
      <c r="T20" s="3"/>
      <c r="U20" s="3"/>
    </row>
    <row r="21" spans="1:21">
      <c r="A21" s="2"/>
      <c r="B21" s="11"/>
      <c r="C21" s="37"/>
      <c r="D21" s="37"/>
      <c r="E21" s="37"/>
      <c r="F21" s="499"/>
      <c r="G21" s="37"/>
      <c r="H21" s="486"/>
      <c r="I21" s="468"/>
      <c r="J21" s="486"/>
      <c r="M21" s="492"/>
      <c r="N21" s="2"/>
      <c r="O21" s="3"/>
      <c r="P21" s="3"/>
      <c r="Q21" s="3"/>
      <c r="R21" s="3"/>
      <c r="S21" s="3"/>
      <c r="T21" s="3"/>
      <c r="U21" s="3"/>
    </row>
    <row r="22" spans="1:21" ht="13.5" customHeight="1">
      <c r="A22" s="2"/>
      <c r="B22" s="11"/>
      <c r="C22" s="38"/>
      <c r="D22" s="38"/>
      <c r="E22" s="38"/>
      <c r="F22" s="38"/>
      <c r="G22" s="38"/>
      <c r="H22" s="486"/>
      <c r="I22" s="468"/>
      <c r="J22" s="486"/>
      <c r="M22" s="492"/>
      <c r="N22" s="2"/>
      <c r="O22" s="3"/>
      <c r="P22" s="3"/>
      <c r="Q22" s="3"/>
      <c r="R22" s="3"/>
      <c r="S22" s="3"/>
      <c r="T22" s="3"/>
      <c r="U22" s="3"/>
    </row>
    <row r="23" spans="1:21">
      <c r="A23" s="2"/>
      <c r="B23" s="14" t="s">
        <v>35</v>
      </c>
      <c r="C23" s="350" t="e">
        <f>F23</f>
        <v>#REF!</v>
      </c>
      <c r="D23" s="350" t="e">
        <f>#REF!</f>
        <v>#REF!</v>
      </c>
      <c r="E23" s="350" t="e">
        <f>#REF!</f>
        <v>#REF!</v>
      </c>
      <c r="F23" s="350" t="e">
        <f>#REF!</f>
        <v>#REF!</v>
      </c>
      <c r="G23" s="350" t="e">
        <f>#REF!</f>
        <v>#REF!</v>
      </c>
      <c r="H23" s="486"/>
      <c r="I23" s="468"/>
      <c r="J23" s="486"/>
      <c r="M23" s="492"/>
      <c r="N23" s="2"/>
      <c r="O23" s="3"/>
      <c r="P23" s="490"/>
      <c r="Q23" s="3"/>
      <c r="R23" s="3"/>
      <c r="S23" s="3"/>
      <c r="T23" s="3"/>
      <c r="U23" s="3"/>
    </row>
    <row r="24" spans="1:21">
      <c r="A24" s="2"/>
      <c r="B24" s="14" t="s">
        <v>36</v>
      </c>
      <c r="C24" s="350" t="e">
        <f>F24</f>
        <v>#REF!</v>
      </c>
      <c r="D24" s="350" t="e">
        <f>#REF!</f>
        <v>#REF!</v>
      </c>
      <c r="E24" s="350" t="e">
        <f>#REF!</f>
        <v>#REF!</v>
      </c>
      <c r="F24" s="350" t="e">
        <f>-#REF!</f>
        <v>#REF!</v>
      </c>
      <c r="G24" s="350" t="e">
        <f>#REF!</f>
        <v>#REF!</v>
      </c>
      <c r="H24" s="486"/>
      <c r="I24" s="468"/>
      <c r="J24" s="486"/>
      <c r="M24" s="492"/>
      <c r="N24" s="2"/>
      <c r="O24" s="3"/>
      <c r="P24" s="490"/>
      <c r="Q24" s="3"/>
      <c r="R24" s="3"/>
      <c r="S24" s="3"/>
      <c r="T24" s="3"/>
      <c r="U24" s="3"/>
    </row>
    <row r="25" spans="1:21">
      <c r="A25" s="2"/>
      <c r="B25" s="10" t="s">
        <v>37</v>
      </c>
      <c r="C25" s="498" t="e">
        <f>-C24/C23</f>
        <v>#REF!</v>
      </c>
      <c r="D25" s="498" t="e">
        <f>#REF!</f>
        <v>#REF!</v>
      </c>
      <c r="E25" s="498" t="e">
        <f>#REF!</f>
        <v>#REF!</v>
      </c>
      <c r="F25" s="498" t="e">
        <f>-F24/F23</f>
        <v>#REF!</v>
      </c>
      <c r="G25" s="498" t="e">
        <f>#REF!</f>
        <v>#REF!</v>
      </c>
      <c r="H25" s="486"/>
      <c r="I25" s="468"/>
      <c r="J25" s="486"/>
      <c r="M25" s="492"/>
      <c r="N25" s="2"/>
      <c r="O25" s="3"/>
      <c r="P25" s="491"/>
      <c r="Q25" s="3"/>
      <c r="R25" s="3"/>
      <c r="S25" s="3"/>
      <c r="T25" s="3"/>
      <c r="U25" s="3"/>
    </row>
    <row r="26" spans="1:21">
      <c r="A26" s="2"/>
      <c r="B26" s="11"/>
      <c r="C26" s="37"/>
      <c r="D26" s="37"/>
      <c r="E26" s="37"/>
      <c r="F26" s="37"/>
      <c r="G26" s="37"/>
      <c r="H26" s="365"/>
      <c r="I26" s="468"/>
      <c r="J26" s="486"/>
      <c r="M26" s="492"/>
      <c r="N26" s="2"/>
      <c r="O26" s="3"/>
      <c r="P26" s="3"/>
      <c r="Q26" s="3"/>
      <c r="R26" s="3"/>
      <c r="S26" s="3"/>
      <c r="T26" s="3"/>
      <c r="U26" s="3"/>
    </row>
    <row r="27" spans="1:21">
      <c r="A27" s="2"/>
      <c r="B27" s="12"/>
      <c r="C27" s="38"/>
      <c r="D27" s="38"/>
      <c r="E27" s="38"/>
      <c r="F27" s="38"/>
      <c r="G27" s="38"/>
      <c r="H27" s="365"/>
      <c r="I27" s="468"/>
      <c r="J27" s="486"/>
      <c r="M27" s="492"/>
      <c r="N27" s="2"/>
      <c r="O27" s="3"/>
      <c r="P27" s="3"/>
      <c r="Q27" s="3"/>
      <c r="R27" s="3"/>
      <c r="S27" s="3"/>
      <c r="T27" s="3"/>
      <c r="U27" s="3"/>
    </row>
    <row r="28" spans="1:21">
      <c r="A28" s="2"/>
      <c r="B28" s="9" t="s">
        <v>38</v>
      </c>
      <c r="C28" s="40" t="e">
        <f>F28</f>
        <v>#REF!</v>
      </c>
      <c r="D28" s="40" t="e">
        <f>#REF!</f>
        <v>#REF!</v>
      </c>
      <c r="E28" s="40" t="e">
        <f>#REF!</f>
        <v>#REF!</v>
      </c>
      <c r="F28" s="40" t="e">
        <f>-#REF!</f>
        <v>#REF!</v>
      </c>
      <c r="G28" s="40" t="e">
        <f>#REF!</f>
        <v>#REF!</v>
      </c>
      <c r="H28" s="365"/>
      <c r="I28" s="468"/>
      <c r="J28" s="486"/>
      <c r="M28" s="492"/>
      <c r="N28" s="2"/>
      <c r="O28" s="3"/>
      <c r="P28" s="490"/>
      <c r="Q28" s="3"/>
      <c r="R28" s="3"/>
      <c r="S28" s="3"/>
      <c r="T28" s="3"/>
      <c r="U28" s="3"/>
    </row>
    <row r="29" spans="1:21">
      <c r="A29" s="2"/>
      <c r="B29" s="14" t="s">
        <v>39</v>
      </c>
      <c r="C29" s="40" t="e">
        <f>C28*4</f>
        <v>#REF!</v>
      </c>
      <c r="D29" s="40" t="e">
        <f>#REF!</f>
        <v>#REF!</v>
      </c>
      <c r="E29" s="40" t="e">
        <f>#REF!</f>
        <v>#REF!</v>
      </c>
      <c r="F29" s="40" t="e">
        <f>F28*4</f>
        <v>#REF!</v>
      </c>
      <c r="G29" s="40" t="e">
        <f>#REF!</f>
        <v>#REF!</v>
      </c>
      <c r="H29" s="365"/>
      <c r="I29" s="468"/>
      <c r="J29" s="486"/>
      <c r="M29" s="492"/>
      <c r="N29" s="2"/>
      <c r="O29" s="3"/>
      <c r="P29" s="490"/>
      <c r="Q29" s="3"/>
      <c r="R29" s="3"/>
      <c r="S29" s="3"/>
      <c r="T29" s="3"/>
      <c r="U29" s="3"/>
    </row>
    <row r="30" spans="1:21">
      <c r="A30" s="2"/>
      <c r="B30" s="14" t="s">
        <v>40</v>
      </c>
      <c r="C30" s="40" t="e">
        <f>F30</f>
        <v>#REF!</v>
      </c>
      <c r="D30" s="40" t="e">
        <f>#REF!</f>
        <v>#REF!</v>
      </c>
      <c r="E30" s="40" t="e">
        <f>#REF!</f>
        <v>#REF!</v>
      </c>
      <c r="F30" s="40" t="e">
        <f>#REF!</f>
        <v>#REF!</v>
      </c>
      <c r="G30" s="40" t="e">
        <f>#REF!</f>
        <v>#REF!</v>
      </c>
      <c r="H30" s="365"/>
      <c r="I30" s="468"/>
      <c r="J30" s="486"/>
      <c r="M30" s="492"/>
      <c r="N30" s="2"/>
      <c r="O30" s="3"/>
      <c r="P30" s="490"/>
      <c r="Q30" s="3"/>
      <c r="R30" s="3"/>
      <c r="S30" s="3"/>
      <c r="T30" s="3"/>
      <c r="U30" s="3"/>
    </row>
    <row r="31" spans="1:21">
      <c r="A31" s="2"/>
      <c r="B31" s="10" t="s">
        <v>41</v>
      </c>
      <c r="C31" s="39" t="e">
        <f>-C29/C30*10000</f>
        <v>#REF!</v>
      </c>
      <c r="D31" s="39" t="e">
        <f>#REF!</f>
        <v>#REF!</v>
      </c>
      <c r="E31" s="39" t="e">
        <f>#REF!</f>
        <v>#REF!</v>
      </c>
      <c r="F31" s="39" t="e">
        <f>-F29/F30*10000</f>
        <v>#REF!</v>
      </c>
      <c r="G31" s="39" t="e">
        <f>#REF!</f>
        <v>#REF!</v>
      </c>
      <c r="H31" s="365"/>
      <c r="I31" s="468"/>
      <c r="J31" s="486"/>
      <c r="M31" s="492"/>
      <c r="N31" s="2"/>
      <c r="O31" s="3"/>
      <c r="P31" s="3"/>
      <c r="Q31" s="3"/>
      <c r="R31" s="3"/>
      <c r="S31" s="3"/>
      <c r="T31" s="3"/>
      <c r="U31" s="3"/>
    </row>
    <row r="32" spans="1:21">
      <c r="A32" s="2"/>
      <c r="B32" s="11"/>
      <c r="C32" s="37"/>
      <c r="D32" s="37"/>
      <c r="E32" s="37"/>
      <c r="F32" s="37"/>
      <c r="G32" s="37"/>
      <c r="H32" s="365"/>
      <c r="I32" s="468"/>
      <c r="J32" s="486"/>
      <c r="M32" s="492"/>
      <c r="N32" s="2"/>
      <c r="O32" s="3"/>
      <c r="P32" s="3"/>
      <c r="Q32" s="3"/>
      <c r="R32" s="3"/>
      <c r="S32" s="3"/>
      <c r="T32" s="3"/>
      <c r="U32" s="3"/>
    </row>
    <row r="33" spans="1:47">
      <c r="A33" s="2"/>
      <c r="B33" s="15"/>
      <c r="C33" s="54"/>
      <c r="D33" s="54"/>
      <c r="E33" s="54"/>
      <c r="F33" s="54"/>
      <c r="G33" s="54"/>
      <c r="H33" s="365"/>
      <c r="I33" s="468"/>
      <c r="J33" s="486"/>
      <c r="M33" s="492"/>
      <c r="N33" s="2"/>
      <c r="O33" s="3"/>
      <c r="P33" s="3"/>
      <c r="Q33" s="3"/>
      <c r="R33" s="3"/>
      <c r="S33" s="3"/>
      <c r="T33" s="3"/>
      <c r="U33" s="3"/>
    </row>
    <row r="34" spans="1:47">
      <c r="A34" s="2"/>
      <c r="B34" s="16"/>
      <c r="C34" s="38"/>
      <c r="D34" s="38"/>
      <c r="E34" s="38"/>
      <c r="F34" s="38"/>
      <c r="G34" s="38"/>
      <c r="H34" s="365"/>
      <c r="I34" s="468"/>
      <c r="J34" s="486"/>
      <c r="K34" s="24"/>
      <c r="M34" s="492"/>
      <c r="N34" s="489"/>
      <c r="O34" s="3"/>
      <c r="P34" s="3"/>
      <c r="Q34" s="3"/>
      <c r="R34" s="3"/>
      <c r="S34" s="3"/>
      <c r="T34" s="3"/>
      <c r="U34" s="3"/>
    </row>
    <row r="35" spans="1:47">
      <c r="A35" s="2"/>
      <c r="B35" s="16" t="s">
        <v>42</v>
      </c>
      <c r="C35" s="22" t="e">
        <f>F35</f>
        <v>#REF!</v>
      </c>
      <c r="D35" s="22" t="e">
        <f>#REF!</f>
        <v>#REF!</v>
      </c>
      <c r="E35" s="22" t="e">
        <f>#REF!</f>
        <v>#REF!</v>
      </c>
      <c r="F35" s="22" t="e">
        <f>#REF!</f>
        <v>#REF!</v>
      </c>
      <c r="G35" s="22" t="e">
        <f>#REF!</f>
        <v>#REF!</v>
      </c>
      <c r="H35" s="365"/>
      <c r="I35" s="468"/>
      <c r="J35" s="486"/>
      <c r="K35" s="24"/>
      <c r="M35" s="492"/>
      <c r="N35" s="489"/>
      <c r="O35" s="3"/>
      <c r="P35" s="490"/>
      <c r="Q35" s="3"/>
      <c r="R35" s="3"/>
      <c r="S35" s="3"/>
      <c r="T35" s="3"/>
      <c r="U35" s="3"/>
    </row>
    <row r="36" spans="1:47">
      <c r="A36" s="2"/>
      <c r="B36" s="16" t="s">
        <v>43</v>
      </c>
      <c r="C36" s="22" t="e">
        <f>F36</f>
        <v>#REF!</v>
      </c>
      <c r="D36" s="22" t="e">
        <f>#REF!</f>
        <v>#REF!</v>
      </c>
      <c r="E36" s="22" t="e">
        <f>#REF!</f>
        <v>#REF!</v>
      </c>
      <c r="F36" s="22" t="e">
        <f>F30</f>
        <v>#REF!</v>
      </c>
      <c r="G36" s="22" t="e">
        <f>#REF!</f>
        <v>#REF!</v>
      </c>
      <c r="H36" s="365"/>
      <c r="I36" s="468"/>
      <c r="J36" s="486"/>
      <c r="K36" s="24"/>
      <c r="M36" s="492"/>
      <c r="N36" s="489"/>
      <c r="O36" s="3"/>
      <c r="P36" s="490"/>
      <c r="Q36" s="3"/>
      <c r="R36" s="3"/>
      <c r="S36" s="3"/>
      <c r="T36" s="3"/>
      <c r="U36" s="3"/>
    </row>
    <row r="37" spans="1:47">
      <c r="A37" s="2"/>
      <c r="B37" s="12" t="s">
        <v>44</v>
      </c>
      <c r="C37" s="45" t="e">
        <f>C35/C36*10000</f>
        <v>#REF!</v>
      </c>
      <c r="D37" s="45" t="e">
        <f>#REF!</f>
        <v>#REF!</v>
      </c>
      <c r="E37" s="45" t="e">
        <f>#REF!</f>
        <v>#REF!</v>
      </c>
      <c r="F37" s="45" t="e">
        <f>F35/F36*10000</f>
        <v>#REF!</v>
      </c>
      <c r="G37" s="45" t="e">
        <f>#REF!</f>
        <v>#REF!</v>
      </c>
      <c r="H37" s="365"/>
      <c r="I37" s="468"/>
      <c r="J37" s="486"/>
      <c r="K37" s="482"/>
      <c r="M37" s="492"/>
      <c r="N37" s="41"/>
      <c r="O37" s="3"/>
      <c r="P37" s="3"/>
      <c r="Q37" s="3"/>
      <c r="R37" s="3"/>
      <c r="S37" s="3"/>
      <c r="T37" s="3"/>
      <c r="U37" s="3"/>
    </row>
    <row r="38" spans="1:47">
      <c r="A38" s="2"/>
      <c r="B38" s="16"/>
      <c r="C38" s="38"/>
      <c r="D38" s="38"/>
      <c r="E38" s="38"/>
      <c r="F38" s="38"/>
      <c r="G38" s="38"/>
      <c r="H38" s="365"/>
      <c r="I38" s="468"/>
      <c r="J38" s="486"/>
      <c r="K38" s="24"/>
      <c r="M38" s="492"/>
      <c r="N38" s="489"/>
      <c r="O38" s="3"/>
      <c r="P38" s="3"/>
      <c r="Q38" s="3"/>
      <c r="R38" s="3"/>
      <c r="S38" s="3"/>
      <c r="T38" s="3"/>
      <c r="U38" s="3"/>
    </row>
    <row r="39" spans="1:47">
      <c r="A39" s="2"/>
      <c r="B39" s="17"/>
      <c r="C39" s="47"/>
      <c r="D39" s="47"/>
      <c r="E39" s="47"/>
      <c r="F39" s="47"/>
      <c r="G39" s="47"/>
      <c r="H39" s="365"/>
      <c r="I39" s="468"/>
      <c r="J39" s="486"/>
      <c r="K39" s="24"/>
      <c r="M39" s="492"/>
      <c r="N39" s="489"/>
      <c r="O39" s="3"/>
      <c r="P39" s="3"/>
      <c r="Q39" s="3"/>
      <c r="R39" s="3"/>
      <c r="S39" s="3"/>
      <c r="T39" s="3"/>
      <c r="U39" s="3"/>
      <c r="Z39" s="3"/>
      <c r="AA39" s="3"/>
      <c r="AB39" s="3"/>
      <c r="AC39" s="3"/>
      <c r="AD39" s="3"/>
      <c r="AE39" s="3"/>
      <c r="AF39" s="3"/>
      <c r="AG39" s="3"/>
      <c r="AH39" s="3"/>
      <c r="AI39" s="3"/>
      <c r="AJ39" s="3"/>
    </row>
    <row r="40" spans="1:47">
      <c r="A40" s="2"/>
      <c r="B40" s="12"/>
      <c r="C40" s="55"/>
      <c r="D40" s="46"/>
      <c r="E40" s="46"/>
      <c r="F40" s="46"/>
      <c r="G40" s="46"/>
      <c r="H40" s="365"/>
      <c r="I40" s="468"/>
      <c r="J40" s="486"/>
      <c r="K40" s="24"/>
      <c r="M40" s="492"/>
      <c r="N40" s="489"/>
      <c r="O40" s="3"/>
      <c r="P40" s="3"/>
      <c r="Q40" s="3"/>
      <c r="R40" s="3"/>
      <c r="S40" s="3"/>
      <c r="T40" s="3"/>
      <c r="U40" s="3"/>
      <c r="Z40" s="3"/>
      <c r="AA40" s="3"/>
      <c r="AB40" s="3"/>
      <c r="AC40" s="3"/>
      <c r="AD40" s="3"/>
      <c r="AE40" s="3"/>
      <c r="AF40" s="3"/>
      <c r="AG40" s="3"/>
      <c r="AH40" s="3"/>
      <c r="AI40" s="3"/>
      <c r="AJ40" s="3"/>
    </row>
    <row r="41" spans="1:47">
      <c r="A41" s="2"/>
      <c r="B41" s="9" t="s">
        <v>42</v>
      </c>
      <c r="C41" s="22" t="e">
        <f>F41</f>
        <v>#REF!</v>
      </c>
      <c r="D41" s="22" t="e">
        <f>#REF!</f>
        <v>#REF!</v>
      </c>
      <c r="E41" s="22" t="e">
        <f>#REF!</f>
        <v>#REF!</v>
      </c>
      <c r="F41" s="22" t="e">
        <f>F35</f>
        <v>#REF!</v>
      </c>
      <c r="G41" s="22" t="e">
        <f>#REF!</f>
        <v>#REF!</v>
      </c>
      <c r="H41" s="365"/>
      <c r="I41" s="468"/>
      <c r="J41" s="486"/>
      <c r="M41" s="492"/>
      <c r="N41" s="2"/>
      <c r="O41" s="3"/>
      <c r="P41" s="490"/>
      <c r="Q41" s="3"/>
      <c r="R41" s="3"/>
      <c r="S41" s="3"/>
      <c r="T41" s="3"/>
      <c r="U41" s="3"/>
      <c r="Z41" s="3"/>
      <c r="AA41" s="3"/>
      <c r="AB41" s="3"/>
      <c r="AC41" s="3"/>
      <c r="AD41" s="3"/>
      <c r="AE41" s="3"/>
      <c r="AF41" s="3"/>
      <c r="AG41" s="3"/>
      <c r="AH41" s="3"/>
      <c r="AI41" s="3"/>
      <c r="AJ41" s="3"/>
    </row>
    <row r="42" spans="1:47">
      <c r="A42" s="2"/>
      <c r="B42" s="9" t="s">
        <v>45</v>
      </c>
      <c r="C42" s="22" t="e">
        <f>F42</f>
        <v>#REF!</v>
      </c>
      <c r="D42" s="22" t="e">
        <f>#REF!</f>
        <v>#REF!</v>
      </c>
      <c r="E42" s="22" t="e">
        <f>#REF!</f>
        <v>#REF!</v>
      </c>
      <c r="F42" s="22" t="e">
        <f>#REF!</f>
        <v>#REF!</v>
      </c>
      <c r="G42" s="22" t="e">
        <f>#REF!</f>
        <v>#REF!</v>
      </c>
      <c r="H42" s="365"/>
      <c r="I42" s="468"/>
      <c r="J42" s="486"/>
      <c r="M42" s="492"/>
      <c r="N42" s="2"/>
      <c r="O42" s="3"/>
      <c r="P42" s="490"/>
      <c r="Q42" s="3"/>
      <c r="R42" s="3"/>
      <c r="S42" s="3"/>
      <c r="T42" s="3"/>
      <c r="U42" s="3"/>
      <c r="Z42" s="3"/>
      <c r="AA42" s="3"/>
      <c r="AB42" s="3"/>
      <c r="AC42" s="3"/>
      <c r="AD42" s="3"/>
      <c r="AE42" s="3"/>
      <c r="AF42" s="3"/>
      <c r="AG42" s="3"/>
      <c r="AH42" s="3"/>
      <c r="AI42" s="3"/>
      <c r="AJ42" s="3"/>
    </row>
    <row r="43" spans="1:47">
      <c r="A43" s="2"/>
      <c r="B43" s="9" t="s">
        <v>46</v>
      </c>
      <c r="C43" s="22" t="e">
        <f>F43</f>
        <v>#REF!</v>
      </c>
      <c r="D43" s="22" t="e">
        <f>#REF!</f>
        <v>#REF!</v>
      </c>
      <c r="E43" s="22" t="e">
        <f>#REF!</f>
        <v>#REF!</v>
      </c>
      <c r="F43" s="22" t="e">
        <f>F41+F42</f>
        <v>#REF!</v>
      </c>
      <c r="G43" s="22" t="e">
        <f>#REF!</f>
        <v>#REF!</v>
      </c>
      <c r="H43" s="365"/>
      <c r="I43" s="468"/>
      <c r="J43" s="486"/>
      <c r="M43" s="492"/>
      <c r="N43" s="2"/>
      <c r="O43" s="3"/>
      <c r="P43" s="490"/>
      <c r="Q43" s="3"/>
      <c r="R43" s="3"/>
      <c r="S43" s="3"/>
      <c r="T43" s="3"/>
      <c r="U43" s="3"/>
      <c r="Z43" s="3"/>
      <c r="AA43" s="3"/>
      <c r="AB43" s="3"/>
      <c r="AC43" s="3"/>
      <c r="AD43" s="3"/>
      <c r="AE43" s="3"/>
      <c r="AF43" s="3"/>
      <c r="AG43" s="3"/>
      <c r="AH43" s="3"/>
      <c r="AI43" s="3"/>
      <c r="AJ43" s="3"/>
    </row>
    <row r="44" spans="1:47">
      <c r="A44" s="2"/>
      <c r="B44" s="9" t="s">
        <v>43</v>
      </c>
      <c r="C44" s="22" t="e">
        <f>F44</f>
        <v>#REF!</v>
      </c>
      <c r="D44" s="22" t="e">
        <f>#REF!</f>
        <v>#REF!</v>
      </c>
      <c r="E44" s="22" t="e">
        <f>#REF!</f>
        <v>#REF!</v>
      </c>
      <c r="F44" s="22" t="e">
        <f>F30</f>
        <v>#REF!</v>
      </c>
      <c r="G44" s="22" t="e">
        <f>#REF!</f>
        <v>#REF!</v>
      </c>
      <c r="H44" s="365"/>
      <c r="I44" s="468"/>
      <c r="J44" s="486"/>
      <c r="M44" s="492"/>
      <c r="N44" s="2"/>
      <c r="O44" s="3"/>
      <c r="P44" s="490"/>
      <c r="Q44" s="3"/>
      <c r="R44" s="3"/>
      <c r="S44" s="3"/>
      <c r="T44" s="3"/>
      <c r="U44" s="3"/>
      <c r="Z44" s="3"/>
      <c r="AA44" s="3"/>
      <c r="AB44" s="3"/>
      <c r="AC44" s="3"/>
      <c r="AD44" s="3"/>
      <c r="AE44" s="3"/>
      <c r="AF44" s="3"/>
      <c r="AG44" s="3"/>
      <c r="AH44" s="3"/>
      <c r="AI44" s="3"/>
      <c r="AJ44" s="3"/>
    </row>
    <row r="45" spans="1:47">
      <c r="A45" s="4"/>
      <c r="B45" s="12" t="s">
        <v>47</v>
      </c>
      <c r="C45" s="45" t="e">
        <f>C43/C44*10000</f>
        <v>#REF!</v>
      </c>
      <c r="D45" s="45" t="e">
        <f>#REF!</f>
        <v>#REF!</v>
      </c>
      <c r="E45" s="45" t="e">
        <f>#REF!</f>
        <v>#REF!</v>
      </c>
      <c r="F45" s="45" t="e">
        <f>F43/F44*10000</f>
        <v>#REF!</v>
      </c>
      <c r="G45" s="45" t="e">
        <f>#REF!</f>
        <v>#REF!</v>
      </c>
      <c r="H45" s="365"/>
      <c r="I45" s="468"/>
      <c r="J45" s="486"/>
      <c r="M45" s="492"/>
      <c r="N45" s="2"/>
      <c r="O45" s="3"/>
      <c r="P45" s="353"/>
      <c r="Q45" s="353"/>
      <c r="R45" s="353"/>
      <c r="S45" s="353"/>
      <c r="T45" s="353"/>
      <c r="U45" s="353"/>
      <c r="V45" s="4"/>
      <c r="W45" s="4"/>
      <c r="X45" s="4"/>
      <c r="Y45" s="4"/>
      <c r="Z45" s="353"/>
      <c r="AA45" s="353"/>
      <c r="AB45" s="353"/>
      <c r="AC45" s="353"/>
      <c r="AD45" s="353"/>
      <c r="AE45" s="353"/>
      <c r="AF45" s="353"/>
      <c r="AG45" s="353"/>
      <c r="AH45" s="353"/>
      <c r="AI45" s="353"/>
      <c r="AJ45" s="353"/>
      <c r="AK45" s="353"/>
      <c r="AL45" s="353"/>
      <c r="AM45" s="353"/>
      <c r="AN45" s="353"/>
      <c r="AO45" s="353"/>
      <c r="AP45" s="353"/>
      <c r="AQ45" s="353"/>
      <c r="AR45" s="353"/>
      <c r="AS45" s="353"/>
      <c r="AT45" s="353"/>
      <c r="AU45" s="353"/>
    </row>
    <row r="46" spans="1:47">
      <c r="A46" s="2"/>
      <c r="B46" s="12"/>
      <c r="C46" s="55"/>
      <c r="D46" s="46"/>
      <c r="E46" s="46"/>
      <c r="F46" s="46"/>
      <c r="G46" s="46"/>
      <c r="H46" s="365"/>
      <c r="I46" s="468"/>
      <c r="J46" s="486"/>
      <c r="K46" s="24"/>
      <c r="M46" s="492"/>
      <c r="N46" s="489"/>
      <c r="O46" s="3"/>
      <c r="P46" s="3"/>
      <c r="Q46" s="3"/>
      <c r="R46" s="3"/>
      <c r="S46" s="3"/>
      <c r="T46" s="3"/>
      <c r="U46" s="3"/>
      <c r="Z46" s="3"/>
      <c r="AA46" s="3"/>
      <c r="AB46" s="3"/>
      <c r="AC46" s="3"/>
      <c r="AD46" s="3"/>
      <c r="AE46" s="3"/>
      <c r="AF46" s="3"/>
      <c r="AG46" s="3"/>
      <c r="AH46" s="3"/>
      <c r="AI46" s="3"/>
      <c r="AJ46" s="3"/>
    </row>
    <row r="47" spans="1:47">
      <c r="A47" s="4"/>
      <c r="B47" s="17"/>
      <c r="C47" s="47"/>
      <c r="D47" s="47"/>
      <c r="E47" s="47"/>
      <c r="F47" s="47"/>
      <c r="G47" s="47"/>
      <c r="H47" s="365"/>
      <c r="I47" s="468"/>
      <c r="J47" s="486"/>
      <c r="K47" s="353"/>
      <c r="M47" s="492"/>
      <c r="N47" s="4"/>
      <c r="O47" s="3"/>
      <c r="P47" s="353"/>
      <c r="Q47" s="353"/>
      <c r="R47" s="353"/>
      <c r="S47" s="353"/>
      <c r="T47" s="353"/>
      <c r="U47" s="353"/>
      <c r="V47" s="4"/>
      <c r="W47" s="4"/>
      <c r="X47" s="4"/>
      <c r="Y47" s="4"/>
      <c r="Z47" s="353"/>
      <c r="AA47" s="353"/>
      <c r="AB47" s="353"/>
      <c r="AC47" s="353"/>
      <c r="AD47" s="353"/>
      <c r="AE47" s="353"/>
      <c r="AF47" s="353"/>
      <c r="AG47" s="353"/>
      <c r="AH47" s="353"/>
      <c r="AI47" s="353"/>
      <c r="AJ47" s="353"/>
      <c r="AK47" s="353"/>
      <c r="AL47" s="353"/>
      <c r="AM47" s="353"/>
      <c r="AN47" s="353"/>
      <c r="AO47" s="353"/>
      <c r="AP47" s="353"/>
      <c r="AQ47" s="353"/>
      <c r="AR47" s="353"/>
      <c r="AS47" s="353"/>
      <c r="AT47" s="353"/>
      <c r="AU47" s="353"/>
    </row>
    <row r="48" spans="1:47">
      <c r="A48" s="2"/>
      <c r="B48" s="12"/>
      <c r="C48" s="56"/>
      <c r="D48" s="46"/>
      <c r="E48" s="46"/>
      <c r="F48" s="46"/>
      <c r="G48" s="46"/>
      <c r="H48" s="365"/>
      <c r="I48" s="468"/>
      <c r="J48" s="486"/>
      <c r="K48" s="24"/>
      <c r="M48" s="492"/>
      <c r="N48" s="489"/>
      <c r="O48" s="3"/>
      <c r="P48" s="3"/>
      <c r="Q48" s="3"/>
      <c r="R48" s="3"/>
      <c r="S48" s="3"/>
      <c r="T48" s="3"/>
      <c r="U48" s="3"/>
      <c r="Z48" s="3"/>
      <c r="AA48" s="3"/>
      <c r="AB48" s="3"/>
      <c r="AC48" s="3"/>
      <c r="AD48" s="3"/>
      <c r="AE48" s="3"/>
      <c r="AF48" s="3"/>
      <c r="AG48" s="3"/>
      <c r="AH48" s="3"/>
      <c r="AI48" s="3"/>
      <c r="AJ48" s="3"/>
    </row>
    <row r="49" spans="1:47">
      <c r="A49" s="2"/>
      <c r="B49" s="16" t="s">
        <v>48</v>
      </c>
      <c r="C49" s="50" t="e">
        <f>F49</f>
        <v>#REF!</v>
      </c>
      <c r="D49" s="50" t="e">
        <f>#REF!</f>
        <v>#REF!</v>
      </c>
      <c r="E49" s="50" t="e">
        <f>#REF!</f>
        <v>#REF!</v>
      </c>
      <c r="F49" s="50" t="e">
        <f>#REF!</f>
        <v>#REF!</v>
      </c>
      <c r="G49" s="50" t="e">
        <f>#REF!</f>
        <v>#REF!</v>
      </c>
      <c r="H49" s="365"/>
      <c r="I49" s="468"/>
      <c r="J49" s="486"/>
      <c r="K49" s="24"/>
      <c r="M49" s="492"/>
      <c r="N49" s="489"/>
      <c r="O49" s="3"/>
      <c r="P49" s="490"/>
      <c r="Q49" s="3"/>
      <c r="R49" s="3"/>
      <c r="S49" s="3"/>
      <c r="T49" s="3"/>
      <c r="U49" s="3"/>
      <c r="Z49" s="3"/>
      <c r="AA49" s="3"/>
      <c r="AB49" s="3"/>
      <c r="AC49" s="3"/>
      <c r="AD49" s="3"/>
      <c r="AE49" s="3"/>
      <c r="AF49" s="3"/>
      <c r="AG49" s="3"/>
      <c r="AH49" s="3"/>
      <c r="AI49" s="3"/>
      <c r="AJ49" s="3"/>
    </row>
    <row r="50" spans="1:47">
      <c r="A50" s="2"/>
      <c r="B50" s="9" t="s">
        <v>43</v>
      </c>
      <c r="C50" s="22" t="e">
        <f>F50</f>
        <v>#REF!</v>
      </c>
      <c r="D50" s="50" t="e">
        <f>#REF!</f>
        <v>#REF!</v>
      </c>
      <c r="E50" s="50" t="e">
        <f>#REF!</f>
        <v>#REF!</v>
      </c>
      <c r="F50" s="50" t="e">
        <f>F30</f>
        <v>#REF!</v>
      </c>
      <c r="G50" s="50" t="e">
        <f>#REF!</f>
        <v>#REF!</v>
      </c>
      <c r="H50" s="365"/>
      <c r="I50" s="468"/>
      <c r="J50" s="486"/>
      <c r="K50" s="24"/>
      <c r="M50" s="492"/>
      <c r="N50" s="489"/>
      <c r="O50" s="3"/>
      <c r="P50" s="490"/>
      <c r="Q50" s="3"/>
      <c r="R50" s="3"/>
      <c r="S50" s="3"/>
      <c r="T50" s="3"/>
      <c r="U50" s="3"/>
      <c r="Z50" s="3"/>
      <c r="AA50" s="3"/>
      <c r="AB50" s="3"/>
      <c r="AC50" s="3"/>
      <c r="AD50" s="3"/>
      <c r="AE50" s="3"/>
      <c r="AF50" s="3"/>
      <c r="AG50" s="3"/>
      <c r="AH50" s="3"/>
      <c r="AI50" s="3"/>
      <c r="AJ50" s="3"/>
    </row>
    <row r="51" spans="1:47">
      <c r="A51" s="4"/>
      <c r="B51" s="12" t="s">
        <v>49</v>
      </c>
      <c r="C51" s="45" t="e">
        <f>-C49/C50*10000</f>
        <v>#REF!</v>
      </c>
      <c r="D51" s="45" t="e">
        <f>#REF!</f>
        <v>#REF!</v>
      </c>
      <c r="E51" s="45" t="e">
        <f>#REF!</f>
        <v>#REF!</v>
      </c>
      <c r="F51" s="45" t="e">
        <f>-F49/F50*10000</f>
        <v>#REF!</v>
      </c>
      <c r="G51" s="45" t="e">
        <f>#REF!</f>
        <v>#REF!</v>
      </c>
      <c r="H51" s="365"/>
      <c r="I51" s="468"/>
      <c r="J51" s="486"/>
      <c r="K51" s="483"/>
      <c r="M51" s="492"/>
      <c r="N51" s="495"/>
      <c r="O51" s="3"/>
      <c r="P51" s="353"/>
      <c r="Q51" s="353"/>
      <c r="R51" s="353"/>
      <c r="S51" s="353"/>
      <c r="T51" s="353"/>
      <c r="U51" s="353"/>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row>
    <row r="52" spans="1:47">
      <c r="A52" s="2"/>
      <c r="B52" s="12"/>
      <c r="C52" s="56"/>
      <c r="D52" s="46"/>
      <c r="E52" s="46"/>
      <c r="F52" s="46"/>
      <c r="G52" s="46"/>
      <c r="H52" s="365"/>
      <c r="I52" s="468"/>
      <c r="J52" s="486"/>
      <c r="K52" s="24"/>
      <c r="M52" s="492"/>
      <c r="N52" s="489"/>
      <c r="O52" s="3"/>
      <c r="P52" s="3"/>
      <c r="Q52" s="3"/>
      <c r="R52" s="3"/>
      <c r="S52" s="3"/>
      <c r="T52" s="3"/>
      <c r="U52" s="3"/>
      <c r="Z52" s="3"/>
      <c r="AA52" s="3"/>
      <c r="AB52" s="3"/>
      <c r="AC52" s="3"/>
      <c r="AD52" s="3"/>
      <c r="AE52" s="3"/>
      <c r="AF52" s="3"/>
      <c r="AG52" s="3"/>
      <c r="AH52" s="3"/>
      <c r="AI52" s="3"/>
      <c r="AJ52" s="3"/>
    </row>
    <row r="53" spans="1:47">
      <c r="A53" s="4"/>
      <c r="B53" s="17"/>
      <c r="C53" s="57"/>
      <c r="D53" s="58"/>
      <c r="E53" s="58"/>
      <c r="F53" s="58"/>
      <c r="G53" s="58"/>
      <c r="H53" s="365"/>
      <c r="I53" s="468"/>
      <c r="J53" s="486"/>
      <c r="K53" s="484"/>
      <c r="M53" s="492"/>
      <c r="N53" s="488"/>
      <c r="O53" s="3"/>
      <c r="P53" s="353"/>
      <c r="Q53" s="353"/>
      <c r="R53" s="353"/>
      <c r="S53" s="353"/>
      <c r="T53" s="353"/>
      <c r="U53" s="353"/>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row>
    <row r="54" spans="1:47">
      <c r="A54" s="4"/>
      <c r="B54" s="12"/>
      <c r="C54" s="55"/>
      <c r="D54" s="46"/>
      <c r="E54" s="46"/>
      <c r="F54" s="46"/>
      <c r="G54" s="46"/>
      <c r="H54" s="365"/>
      <c r="I54" s="468"/>
      <c r="J54" s="486"/>
      <c r="K54" s="484"/>
      <c r="M54" s="492"/>
      <c r="N54" s="488"/>
      <c r="O54" s="3"/>
      <c r="P54" s="353"/>
      <c r="Q54" s="353"/>
      <c r="R54" s="353"/>
      <c r="S54" s="353"/>
      <c r="T54" s="353"/>
      <c r="U54" s="353"/>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row>
    <row r="55" spans="1:47">
      <c r="A55" s="4"/>
      <c r="B55" s="16" t="s">
        <v>50</v>
      </c>
      <c r="C55" s="50" t="e">
        <f>F55</f>
        <v>#REF!</v>
      </c>
      <c r="D55" s="50" t="e">
        <f>#REF!</f>
        <v>#REF!</v>
      </c>
      <c r="E55" s="50" t="e">
        <f>#REF!</f>
        <v>#REF!</v>
      </c>
      <c r="F55" s="50" t="e">
        <f>F42</f>
        <v>#REF!</v>
      </c>
      <c r="G55" s="50" t="e">
        <f>#REF!</f>
        <v>#REF!</v>
      </c>
      <c r="H55" s="365"/>
      <c r="I55" s="468"/>
      <c r="J55" s="486"/>
      <c r="K55" s="484"/>
      <c r="M55" s="492"/>
      <c r="N55" s="488"/>
      <c r="O55" s="3"/>
      <c r="P55" s="497"/>
      <c r="Q55" s="353"/>
      <c r="R55" s="353"/>
      <c r="S55" s="353"/>
      <c r="T55" s="353"/>
      <c r="U55" s="353"/>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row>
    <row r="56" spans="1:47">
      <c r="A56" s="4"/>
      <c r="B56" s="16" t="s">
        <v>51</v>
      </c>
      <c r="C56" s="22" t="e">
        <f>F56</f>
        <v>#REF!</v>
      </c>
      <c r="D56" s="50" t="e">
        <f>#REF!</f>
        <v>#REF!</v>
      </c>
      <c r="E56" s="50" t="e">
        <f>#REF!</f>
        <v>#REF!</v>
      </c>
      <c r="F56" s="50" t="e">
        <f>F35</f>
        <v>#REF!</v>
      </c>
      <c r="G56" s="50" t="e">
        <f>#REF!</f>
        <v>#REF!</v>
      </c>
      <c r="H56" s="365"/>
      <c r="I56" s="468"/>
      <c r="J56" s="486"/>
      <c r="K56" s="484"/>
      <c r="M56" s="492"/>
      <c r="N56" s="488"/>
      <c r="O56" s="3"/>
      <c r="P56" s="497"/>
      <c r="Q56" s="353"/>
      <c r="R56" s="353"/>
      <c r="S56" s="353"/>
      <c r="T56" s="353"/>
      <c r="U56" s="353"/>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row>
    <row r="57" spans="1:47">
      <c r="A57" s="4"/>
      <c r="B57" s="12" t="s">
        <v>52</v>
      </c>
      <c r="C57" s="45" t="e">
        <f>F57</f>
        <v>#REF!</v>
      </c>
      <c r="D57" s="45" t="e">
        <f>#REF!</f>
        <v>#REF!</v>
      </c>
      <c r="E57" s="45" t="e">
        <f>#REF!</f>
        <v>#REF!</v>
      </c>
      <c r="F57" s="45" t="e">
        <f>-F55/F56*10000</f>
        <v>#REF!</v>
      </c>
      <c r="G57" s="45" t="e">
        <f>#REF!</f>
        <v>#REF!</v>
      </c>
      <c r="H57" s="365"/>
      <c r="I57" s="468"/>
      <c r="J57" s="486"/>
      <c r="K57" s="23"/>
      <c r="M57" s="492"/>
      <c r="N57" s="489"/>
      <c r="O57" s="3"/>
      <c r="P57" s="353"/>
      <c r="Q57" s="353"/>
      <c r="R57" s="353"/>
      <c r="S57" s="353"/>
      <c r="T57" s="353"/>
      <c r="U57" s="353"/>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row>
    <row r="58" spans="1:47">
      <c r="A58" s="4"/>
      <c r="B58" s="12"/>
      <c r="C58" s="55"/>
      <c r="D58" s="46"/>
      <c r="E58" s="46"/>
      <c r="F58" s="46"/>
      <c r="G58" s="46"/>
      <c r="H58" s="365"/>
      <c r="I58" s="468"/>
      <c r="J58" s="486"/>
      <c r="K58" s="484"/>
      <c r="L58" s="484"/>
      <c r="M58" s="492"/>
      <c r="N58" s="488"/>
      <c r="O58" s="3"/>
      <c r="P58" s="353"/>
      <c r="Q58" s="353"/>
      <c r="R58" s="353"/>
      <c r="S58" s="353"/>
      <c r="T58" s="353"/>
      <c r="U58" s="353"/>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row>
    <row r="59" spans="1:47">
      <c r="A59" s="4"/>
      <c r="B59" s="17"/>
      <c r="C59" s="59"/>
      <c r="D59" s="59"/>
      <c r="E59" s="59"/>
      <c r="F59" s="59"/>
      <c r="G59" s="59"/>
      <c r="H59" s="365"/>
      <c r="I59" s="468"/>
      <c r="J59" s="486"/>
      <c r="K59" s="484"/>
      <c r="L59" s="484"/>
      <c r="M59" s="492"/>
      <c r="N59" s="488"/>
      <c r="O59" s="3"/>
      <c r="P59" s="353"/>
      <c r="Q59" s="353"/>
      <c r="R59" s="353"/>
      <c r="S59" s="353"/>
      <c r="T59" s="353"/>
      <c r="U59" s="353"/>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row>
    <row r="60" spans="1:47">
      <c r="A60" s="2"/>
      <c r="B60" s="12"/>
      <c r="C60" s="56"/>
      <c r="D60" s="46"/>
      <c r="E60" s="46"/>
      <c r="F60" s="46"/>
      <c r="G60" s="46"/>
      <c r="H60" s="365"/>
      <c r="I60" s="468"/>
      <c r="J60" s="486"/>
      <c r="K60" s="351"/>
      <c r="L60" s="24"/>
      <c r="M60" s="492"/>
      <c r="N60" s="489"/>
      <c r="O60" s="3"/>
      <c r="P60" s="3"/>
      <c r="Q60" s="3"/>
      <c r="R60" s="3"/>
      <c r="S60" s="3"/>
      <c r="T60" s="3"/>
      <c r="U60" s="3"/>
      <c r="Z60" s="3"/>
      <c r="AA60" s="3"/>
      <c r="AB60" s="3"/>
      <c r="AC60" s="3"/>
      <c r="AD60" s="3"/>
      <c r="AE60" s="3"/>
      <c r="AF60" s="3"/>
      <c r="AG60" s="3"/>
      <c r="AH60" s="3"/>
      <c r="AI60" s="3"/>
      <c r="AJ60" s="3"/>
    </row>
    <row r="61" spans="1:47">
      <c r="A61" s="2"/>
      <c r="B61" s="16" t="s">
        <v>48</v>
      </c>
      <c r="C61" s="22" t="e">
        <f>F61</f>
        <v>#REF!</v>
      </c>
      <c r="D61" s="22" t="e">
        <f>#REF!</f>
        <v>#REF!</v>
      </c>
      <c r="E61" s="22" t="e">
        <f>#REF!</f>
        <v>#REF!</v>
      </c>
      <c r="F61" s="22" t="e">
        <f>F49</f>
        <v>#REF!</v>
      </c>
      <c r="G61" s="22" t="e">
        <f>#REF!</f>
        <v>#REF!</v>
      </c>
      <c r="H61" s="365"/>
      <c r="I61" s="468"/>
      <c r="J61" s="486"/>
      <c r="K61" s="24"/>
      <c r="L61" s="24"/>
      <c r="M61" s="492"/>
      <c r="N61" s="489"/>
      <c r="O61" s="3"/>
      <c r="P61" s="490"/>
      <c r="Q61" s="3"/>
      <c r="R61" s="3"/>
      <c r="S61" s="3"/>
      <c r="T61" s="3"/>
      <c r="U61" s="3"/>
      <c r="Z61" s="3"/>
      <c r="AA61" s="3"/>
      <c r="AB61" s="3"/>
      <c r="AC61" s="3"/>
      <c r="AD61" s="3"/>
      <c r="AE61" s="3"/>
      <c r="AF61" s="3"/>
      <c r="AG61" s="3"/>
      <c r="AH61" s="3"/>
      <c r="AI61" s="3"/>
      <c r="AJ61" s="3"/>
    </row>
    <row r="62" spans="1:47">
      <c r="A62" s="2"/>
      <c r="B62" s="16" t="s">
        <v>53</v>
      </c>
      <c r="C62" s="22" t="e">
        <f>F62</f>
        <v>#REF!</v>
      </c>
      <c r="D62" s="22" t="e">
        <f>#REF!</f>
        <v>#REF!</v>
      </c>
      <c r="E62" s="22" t="e">
        <f>#REF!</f>
        <v>#REF!</v>
      </c>
      <c r="F62" s="22" t="e">
        <f>F56</f>
        <v>#REF!</v>
      </c>
      <c r="G62" s="22" t="e">
        <f>#REF!</f>
        <v>#REF!</v>
      </c>
      <c r="H62" s="365"/>
      <c r="I62" s="468"/>
      <c r="J62" s="486"/>
      <c r="K62" s="24"/>
      <c r="L62" s="24"/>
      <c r="M62" s="492"/>
      <c r="N62" s="489"/>
      <c r="O62" s="3"/>
      <c r="P62" s="490"/>
      <c r="Q62" s="3"/>
      <c r="R62" s="3"/>
      <c r="S62" s="3"/>
      <c r="T62" s="3"/>
      <c r="U62" s="3"/>
      <c r="Z62" s="3"/>
      <c r="AA62" s="3"/>
      <c r="AB62" s="3"/>
      <c r="AC62" s="3"/>
      <c r="AD62" s="3"/>
      <c r="AE62" s="3"/>
      <c r="AF62" s="3"/>
      <c r="AG62" s="3"/>
      <c r="AH62" s="3"/>
      <c r="AI62" s="3"/>
      <c r="AJ62" s="3"/>
    </row>
    <row r="63" spans="1:47">
      <c r="A63" s="4"/>
      <c r="B63" s="12" t="s">
        <v>54</v>
      </c>
      <c r="C63" s="60" t="e">
        <f>-C61/C62*100</f>
        <v>#REF!</v>
      </c>
      <c r="D63" s="61" t="e">
        <f>#REF!</f>
        <v>#REF!</v>
      </c>
      <c r="E63" s="61" t="e">
        <f>#REF!</f>
        <v>#REF!</v>
      </c>
      <c r="F63" s="61" t="e">
        <f>-F61/F62*100</f>
        <v>#REF!</v>
      </c>
      <c r="G63" s="61" t="e">
        <f>#REF!</f>
        <v>#REF!</v>
      </c>
      <c r="H63" s="365"/>
      <c r="I63" s="468"/>
      <c r="J63" s="486"/>
      <c r="K63" s="485"/>
      <c r="L63" s="485"/>
      <c r="M63" s="492"/>
      <c r="N63" s="487"/>
      <c r="O63" s="3"/>
      <c r="P63" s="353"/>
      <c r="Q63" s="353"/>
      <c r="R63" s="353"/>
      <c r="S63" s="353"/>
      <c r="T63" s="353"/>
      <c r="U63" s="353"/>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row>
    <row r="64" spans="1:47">
      <c r="A64" s="4"/>
      <c r="B64" s="17"/>
      <c r="C64" s="59"/>
      <c r="D64" s="59"/>
      <c r="E64" s="59"/>
      <c r="F64" s="59"/>
      <c r="G64" s="59"/>
      <c r="H64" s="365"/>
      <c r="I64" s="468"/>
      <c r="J64" s="486"/>
      <c r="K64" s="484"/>
      <c r="L64" s="484"/>
      <c r="M64" s="492"/>
      <c r="N64" s="488"/>
      <c r="O64" s="3"/>
      <c r="P64" s="353"/>
      <c r="Q64" s="353"/>
      <c r="R64" s="353"/>
      <c r="S64" s="353"/>
      <c r="T64" s="353"/>
      <c r="U64" s="353"/>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row>
    <row r="65" spans="1:47">
      <c r="A65" s="4"/>
      <c r="B65" s="12"/>
      <c r="C65" s="22"/>
      <c r="D65" s="46"/>
      <c r="E65" s="46"/>
      <c r="F65" s="46"/>
      <c r="G65" s="46"/>
      <c r="H65" s="365"/>
      <c r="I65" s="468"/>
      <c r="J65" s="486"/>
      <c r="K65" s="484"/>
      <c r="L65" s="484"/>
      <c r="M65" s="492"/>
      <c r="N65" s="488"/>
      <c r="O65" s="3"/>
      <c r="P65" s="353"/>
      <c r="Q65" s="353"/>
      <c r="R65" s="353"/>
      <c r="S65" s="353"/>
      <c r="T65" s="353"/>
      <c r="U65" s="353"/>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row>
    <row r="66" spans="1:47" ht="13.5">
      <c r="A66" s="2"/>
      <c r="B66" s="101" t="s">
        <v>335</v>
      </c>
      <c r="C66" s="40" t="e">
        <f>F66</f>
        <v>#REF!</v>
      </c>
      <c r="D66" s="40" t="e">
        <f>#REF!</f>
        <v>#REF!</v>
      </c>
      <c r="E66" s="40" t="e">
        <f>#REF!</f>
        <v>#REF!</v>
      </c>
      <c r="F66" s="40" t="e">
        <f>#REF!</f>
        <v>#REF!</v>
      </c>
      <c r="G66" s="40" t="e">
        <f>#REF!</f>
        <v>#REF!</v>
      </c>
      <c r="H66" s="365"/>
      <c r="I66" s="468"/>
      <c r="J66" s="486"/>
      <c r="K66" s="25"/>
      <c r="L66" s="25"/>
      <c r="M66" s="492"/>
      <c r="N66" s="494"/>
      <c r="O66" s="3"/>
      <c r="P66" s="490"/>
      <c r="Q66" s="3"/>
      <c r="R66" s="3"/>
      <c r="S66" s="3"/>
      <c r="T66" s="3"/>
      <c r="U66" s="3"/>
      <c r="Z66" s="3"/>
      <c r="AA66" s="3"/>
      <c r="AB66" s="3"/>
      <c r="AC66" s="3"/>
      <c r="AD66" s="3"/>
      <c r="AE66" s="3"/>
      <c r="AF66" s="3"/>
      <c r="AG66" s="3"/>
      <c r="AH66" s="3"/>
      <c r="AI66" s="3"/>
      <c r="AJ66" s="3"/>
    </row>
    <row r="67" spans="1:47">
      <c r="A67" s="2"/>
      <c r="B67" s="101" t="s">
        <v>55</v>
      </c>
      <c r="C67" s="40" t="e">
        <f>F67</f>
        <v>#REF!</v>
      </c>
      <c r="D67" s="40" t="e">
        <f>#REF!</f>
        <v>#REF!</v>
      </c>
      <c r="E67" s="40" t="e">
        <f>#REF!</f>
        <v>#REF!</v>
      </c>
      <c r="F67" s="40" t="e">
        <f>#REF!</f>
        <v>#REF!</v>
      </c>
      <c r="G67" s="40" t="e">
        <f>#REF!</f>
        <v>#REF!</v>
      </c>
      <c r="H67" s="365"/>
      <c r="I67" s="468"/>
      <c r="J67" s="486"/>
      <c r="K67" s="25"/>
      <c r="L67" s="25"/>
      <c r="M67" s="492"/>
      <c r="N67" s="494"/>
      <c r="O67" s="3"/>
      <c r="P67" s="490"/>
      <c r="Q67" s="3"/>
      <c r="R67" s="3"/>
      <c r="S67" s="3"/>
      <c r="T67" s="3"/>
      <c r="U67" s="3"/>
      <c r="Z67" s="3"/>
      <c r="AA67" s="3"/>
      <c r="AB67" s="3"/>
      <c r="AC67" s="3"/>
      <c r="AD67" s="3"/>
      <c r="AE67" s="3"/>
      <c r="AF67" s="3"/>
      <c r="AG67" s="3"/>
      <c r="AH67" s="3"/>
      <c r="AI67" s="3"/>
      <c r="AJ67" s="3"/>
    </row>
    <row r="68" spans="1:47">
      <c r="A68" s="2"/>
      <c r="B68" s="101" t="s">
        <v>56</v>
      </c>
      <c r="C68" s="40" t="e">
        <f>F68</f>
        <v>#REF!</v>
      </c>
      <c r="D68" s="40" t="e">
        <f>#REF!</f>
        <v>#REF!</v>
      </c>
      <c r="E68" s="40" t="e">
        <f>#REF!</f>
        <v>#REF!</v>
      </c>
      <c r="F68" s="40" t="e">
        <f>#REF!</f>
        <v>#REF!</v>
      </c>
      <c r="G68" s="40" t="e">
        <f>#REF!</f>
        <v>#REF!</v>
      </c>
      <c r="H68" s="365"/>
      <c r="I68" s="468"/>
      <c r="J68" s="486"/>
      <c r="K68" s="25"/>
      <c r="L68" s="25"/>
      <c r="M68" s="492"/>
      <c r="N68" s="494"/>
      <c r="O68" s="3"/>
      <c r="P68" s="3"/>
      <c r="Q68" s="3"/>
      <c r="R68" s="3"/>
      <c r="S68" s="3"/>
      <c r="T68" s="3"/>
      <c r="U68" s="3"/>
      <c r="Z68" s="3"/>
      <c r="AA68" s="3"/>
      <c r="AB68" s="3"/>
      <c r="AC68" s="3"/>
      <c r="AD68" s="3"/>
      <c r="AE68" s="3"/>
      <c r="AF68" s="3"/>
      <c r="AG68" s="3"/>
      <c r="AH68" s="3"/>
      <c r="AI68" s="3"/>
      <c r="AJ68" s="3"/>
    </row>
    <row r="69" spans="1:47" ht="13.5">
      <c r="A69" s="2"/>
      <c r="B69" s="102" t="s">
        <v>336</v>
      </c>
      <c r="C69" s="45" t="e">
        <f>F69</f>
        <v>#REF!</v>
      </c>
      <c r="D69" s="45" t="e">
        <f>#REF!</f>
        <v>#REF!</v>
      </c>
      <c r="E69" s="45" t="e">
        <f>#REF!</f>
        <v>#REF!</v>
      </c>
      <c r="F69" s="45" t="e">
        <f>(F67)/F66*100</f>
        <v>#REF!</v>
      </c>
      <c r="G69" s="45" t="e">
        <f>#REF!</f>
        <v>#REF!</v>
      </c>
      <c r="H69" s="365"/>
      <c r="I69" s="468"/>
      <c r="J69" s="486"/>
      <c r="K69" s="24"/>
      <c r="L69" s="24"/>
      <c r="M69" s="492"/>
      <c r="N69" s="489"/>
      <c r="O69" s="3"/>
      <c r="P69" s="3"/>
      <c r="Q69" s="3"/>
      <c r="R69" s="3"/>
      <c r="S69" s="3"/>
      <c r="T69" s="3"/>
      <c r="U69" s="3"/>
      <c r="Z69" s="3"/>
      <c r="AA69" s="3"/>
      <c r="AB69" s="3"/>
      <c r="AC69" s="3"/>
      <c r="AD69" s="3"/>
      <c r="AE69" s="3"/>
      <c r="AF69" s="3"/>
      <c r="AG69" s="3"/>
      <c r="AH69" s="3"/>
      <c r="AI69" s="3"/>
      <c r="AJ69" s="3"/>
    </row>
    <row r="70" spans="1:47">
      <c r="A70" s="2"/>
      <c r="B70" s="102"/>
      <c r="C70" s="46"/>
      <c r="D70" s="46"/>
      <c r="E70" s="46"/>
      <c r="F70" s="46"/>
      <c r="G70" s="46"/>
      <c r="H70" s="365"/>
      <c r="I70" s="468"/>
      <c r="J70" s="486"/>
      <c r="K70" s="24"/>
      <c r="L70" s="24"/>
      <c r="M70" s="492"/>
      <c r="N70" s="489"/>
      <c r="O70" s="3"/>
      <c r="P70" s="3"/>
      <c r="Q70" s="3"/>
      <c r="R70" s="3"/>
      <c r="S70" s="3"/>
      <c r="T70" s="3"/>
      <c r="U70" s="3"/>
      <c r="Z70" s="3"/>
      <c r="AA70" s="3"/>
      <c r="AB70" s="3"/>
      <c r="AC70" s="3"/>
      <c r="AD70" s="3"/>
      <c r="AE70" s="3"/>
      <c r="AF70" s="3"/>
      <c r="AG70" s="3"/>
      <c r="AH70" s="3"/>
      <c r="AI70" s="3"/>
      <c r="AJ70" s="3"/>
    </row>
    <row r="71" spans="1:47" ht="13.5">
      <c r="A71" s="2"/>
      <c r="B71" s="100" t="s">
        <v>57</v>
      </c>
      <c r="C71" s="40" t="e">
        <f>F71</f>
        <v>#REF!</v>
      </c>
      <c r="D71" s="40" t="e">
        <f>#REF!</f>
        <v>#REF!</v>
      </c>
      <c r="E71" s="40" t="e">
        <f>#REF!</f>
        <v>#REF!</v>
      </c>
      <c r="F71" s="40" t="e">
        <f>F67</f>
        <v>#REF!</v>
      </c>
      <c r="G71" s="40" t="e">
        <f>#REF!</f>
        <v>#REF!</v>
      </c>
      <c r="H71" s="365"/>
      <c r="I71" s="468"/>
      <c r="J71" s="486"/>
      <c r="K71" s="24"/>
      <c r="L71" s="24"/>
      <c r="M71" s="492"/>
      <c r="N71" s="489"/>
      <c r="O71" s="3"/>
      <c r="P71" s="490"/>
      <c r="Q71" s="3"/>
      <c r="R71" s="3"/>
      <c r="S71" s="3"/>
      <c r="T71" s="3"/>
      <c r="U71" s="3"/>
      <c r="Z71" s="3"/>
      <c r="AA71" s="3"/>
      <c r="AB71" s="3"/>
      <c r="AC71" s="3"/>
      <c r="AD71" s="3"/>
      <c r="AE71" s="3"/>
      <c r="AF71" s="3"/>
      <c r="AG71" s="3"/>
      <c r="AH71" s="3"/>
      <c r="AI71" s="3"/>
      <c r="AJ71" s="3"/>
    </row>
    <row r="72" spans="1:47" ht="13.5">
      <c r="A72" s="2"/>
      <c r="B72" s="101" t="s">
        <v>335</v>
      </c>
      <c r="C72" s="40" t="e">
        <f>F72</f>
        <v>#REF!</v>
      </c>
      <c r="D72" s="40" t="e">
        <f>#REF!</f>
        <v>#REF!</v>
      </c>
      <c r="E72" s="40" t="e">
        <f>#REF!</f>
        <v>#REF!</v>
      </c>
      <c r="F72" s="40" t="e">
        <f>F66</f>
        <v>#REF!</v>
      </c>
      <c r="G72" s="40" t="e">
        <f>#REF!</f>
        <v>#REF!</v>
      </c>
      <c r="H72" s="365"/>
      <c r="I72" s="468"/>
      <c r="J72" s="486"/>
      <c r="K72" s="24"/>
      <c r="L72" s="24"/>
      <c r="M72" s="492"/>
      <c r="N72" s="489"/>
      <c r="O72" s="3"/>
      <c r="P72" s="490"/>
      <c r="Q72" s="3"/>
      <c r="R72" s="3"/>
      <c r="S72" s="3"/>
      <c r="T72" s="3"/>
      <c r="U72" s="3"/>
      <c r="Z72" s="3"/>
      <c r="AA72" s="3"/>
      <c r="AB72" s="3"/>
      <c r="AC72" s="3"/>
      <c r="AD72" s="3"/>
      <c r="AE72" s="3"/>
      <c r="AF72" s="3"/>
      <c r="AG72" s="3"/>
      <c r="AH72" s="3"/>
      <c r="AI72" s="3"/>
      <c r="AJ72" s="3"/>
    </row>
    <row r="73" spans="1:47" ht="13.5">
      <c r="A73" s="2"/>
      <c r="B73" s="99" t="s">
        <v>337</v>
      </c>
      <c r="C73" s="45" t="e">
        <f>F73</f>
        <v>#REF!</v>
      </c>
      <c r="D73" s="45" t="e">
        <f>#REF!</f>
        <v>#REF!</v>
      </c>
      <c r="E73" s="45" t="e">
        <f>#REF!</f>
        <v>#REF!</v>
      </c>
      <c r="F73" s="45" t="e">
        <f>F71/F72*100</f>
        <v>#REF!</v>
      </c>
      <c r="G73" s="45" t="e">
        <f>#REF!</f>
        <v>#REF!</v>
      </c>
      <c r="H73" s="365"/>
      <c r="I73" s="468"/>
      <c r="J73" s="486"/>
      <c r="K73" s="24"/>
      <c r="L73" s="24"/>
      <c r="M73" s="492"/>
      <c r="N73" s="489"/>
      <c r="O73" s="3"/>
      <c r="P73" s="3"/>
      <c r="Q73" s="3"/>
      <c r="R73" s="3"/>
      <c r="S73" s="3"/>
      <c r="T73" s="3"/>
      <c r="U73" s="3"/>
    </row>
    <row r="74" spans="1:47">
      <c r="A74" s="2"/>
      <c r="B74" s="99"/>
      <c r="C74" s="40"/>
      <c r="D74" s="40"/>
      <c r="E74" s="40"/>
      <c r="F74" s="40"/>
      <c r="G74" s="40"/>
      <c r="H74" s="365"/>
      <c r="I74" s="468"/>
      <c r="J74" s="486"/>
      <c r="K74" s="24"/>
      <c r="L74" s="24"/>
      <c r="M74" s="492"/>
      <c r="N74" s="489"/>
      <c r="O74" s="3"/>
      <c r="P74" s="3"/>
      <c r="Q74" s="3"/>
      <c r="R74" s="3"/>
      <c r="S74" s="3"/>
      <c r="T74" s="3"/>
      <c r="U74" s="3"/>
    </row>
    <row r="75" spans="1:47" ht="13.5">
      <c r="A75" s="2"/>
      <c r="B75" s="101" t="s">
        <v>338</v>
      </c>
      <c r="C75" s="40" t="e">
        <f>F75</f>
        <v>#REF!</v>
      </c>
      <c r="D75" s="40" t="e">
        <f>#REF!</f>
        <v>#REF!</v>
      </c>
      <c r="E75" s="40" t="e">
        <f>#REF!</f>
        <v>#REF!</v>
      </c>
      <c r="F75" s="40" t="e">
        <f>F72</f>
        <v>#REF!</v>
      </c>
      <c r="G75" s="40" t="e">
        <f>#REF!</f>
        <v>#REF!</v>
      </c>
      <c r="H75" s="365"/>
      <c r="I75" s="468"/>
      <c r="J75" s="486"/>
      <c r="K75" s="24"/>
      <c r="L75" s="24"/>
      <c r="M75" s="492"/>
      <c r="N75" s="489"/>
      <c r="O75" s="3"/>
      <c r="P75" s="490"/>
      <c r="Q75" s="3"/>
      <c r="R75" s="3"/>
      <c r="S75" s="3"/>
      <c r="T75" s="3"/>
      <c r="U75" s="3"/>
    </row>
    <row r="76" spans="1:47">
      <c r="A76" s="2"/>
      <c r="B76" s="101" t="s">
        <v>58</v>
      </c>
      <c r="C76" s="500" t="e">
        <f>F76</f>
        <v>#REF!</v>
      </c>
      <c r="D76" s="528" t="e">
        <f>#REF!</f>
        <v>#REF!</v>
      </c>
      <c r="E76" s="40" t="e">
        <f>#REF!</f>
        <v>#REF!</v>
      </c>
      <c r="F76" s="500" t="e">
        <f>#REF!</f>
        <v>#REF!</v>
      </c>
      <c r="G76" s="40" t="e">
        <f>#REF!</f>
        <v>#REF!</v>
      </c>
      <c r="H76" s="365"/>
      <c r="I76" s="468"/>
      <c r="J76" s="486"/>
      <c r="K76" s="24"/>
      <c r="L76" s="24"/>
      <c r="M76" s="492"/>
      <c r="N76" s="489"/>
      <c r="O76" s="3"/>
      <c r="P76" s="490"/>
      <c r="Q76" s="3"/>
      <c r="R76" s="3"/>
      <c r="S76" s="3"/>
      <c r="T76" s="3"/>
      <c r="U76" s="3"/>
    </row>
    <row r="77" spans="1:47" ht="13.5">
      <c r="A77" s="2"/>
      <c r="B77" s="99" t="s">
        <v>339</v>
      </c>
      <c r="C77" s="47" t="e">
        <f>F77</f>
        <v>#REF!</v>
      </c>
      <c r="D77" s="47" t="e">
        <f>#REF!</f>
        <v>#REF!</v>
      </c>
      <c r="E77" s="47" t="e">
        <f>#REF!</f>
        <v>#REF!</v>
      </c>
      <c r="F77" s="47" t="e">
        <f>F76/F75*100</f>
        <v>#REF!</v>
      </c>
      <c r="G77" s="47" t="e">
        <f>#REF!</f>
        <v>#REF!</v>
      </c>
      <c r="H77" s="365"/>
      <c r="I77" s="468"/>
      <c r="J77" s="486"/>
      <c r="K77" s="24"/>
      <c r="L77" s="24"/>
      <c r="M77" s="492"/>
      <c r="N77" s="489"/>
      <c r="O77" s="3"/>
      <c r="P77" s="3"/>
      <c r="Q77" s="3"/>
      <c r="R77" s="3"/>
      <c r="S77" s="3"/>
      <c r="T77" s="3"/>
      <c r="U77" s="3"/>
    </row>
    <row r="78" spans="1:47" ht="15">
      <c r="A78" s="2"/>
      <c r="B78" s="98" t="s">
        <v>59</v>
      </c>
      <c r="C78" s="42"/>
      <c r="D78" s="42"/>
      <c r="E78" s="42"/>
      <c r="F78" s="42"/>
      <c r="G78" s="42"/>
      <c r="H78" s="44"/>
      <c r="I78" s="468"/>
      <c r="J78" s="486"/>
      <c r="M78" s="2"/>
      <c r="N78" s="2"/>
      <c r="O78" s="3"/>
      <c r="P78" s="3"/>
      <c r="Q78" s="3"/>
      <c r="R78" s="3"/>
      <c r="S78" s="3"/>
      <c r="T78" s="3"/>
      <c r="U78" s="3"/>
    </row>
    <row r="79" spans="1:47" s="2" customFormat="1" ht="15">
      <c r="B79" s="97" t="s">
        <v>60</v>
      </c>
      <c r="C79" s="43"/>
      <c r="D79" s="43"/>
      <c r="E79" s="43"/>
      <c r="F79" s="43"/>
      <c r="G79" s="43"/>
      <c r="H79" s="44"/>
      <c r="I79" s="44"/>
      <c r="J79" s="26"/>
      <c r="K79" s="3"/>
      <c r="L79" s="3"/>
      <c r="O79" s="3"/>
      <c r="P79" s="3"/>
      <c r="Q79" s="3"/>
      <c r="R79" s="3"/>
      <c r="S79" s="3"/>
      <c r="T79" s="3"/>
      <c r="U79" s="3"/>
    </row>
    <row r="80" spans="1:47" s="2" customFormat="1">
      <c r="B80" s="96"/>
      <c r="C80" s="62"/>
      <c r="D80" s="62"/>
      <c r="E80" s="62"/>
      <c r="F80" s="62"/>
      <c r="G80" s="62"/>
      <c r="H80" s="63"/>
      <c r="I80" s="63"/>
      <c r="J80" s="27"/>
      <c r="K80" s="3"/>
      <c r="L80" s="3"/>
      <c r="O80" s="3"/>
      <c r="P80" s="3"/>
      <c r="Q80" s="3"/>
      <c r="R80" s="3"/>
      <c r="S80" s="3"/>
      <c r="T80" s="3"/>
      <c r="U80" s="3"/>
      <c r="AK80" s="3"/>
      <c r="AL80" s="3"/>
      <c r="AM80" s="3"/>
      <c r="AN80" s="3"/>
      <c r="AO80" s="3"/>
      <c r="AP80" s="3"/>
      <c r="AQ80" s="3"/>
      <c r="AR80" s="3"/>
      <c r="AS80" s="3"/>
      <c r="AT80" s="3"/>
      <c r="AU80" s="3"/>
    </row>
    <row r="81" spans="2:47" s="2" customFormat="1">
      <c r="B81" s="11"/>
      <c r="C81" s="37"/>
      <c r="D81" s="37"/>
      <c r="E81" s="37"/>
      <c r="F81" s="37"/>
      <c r="G81" s="37"/>
      <c r="H81" s="37"/>
      <c r="I81" s="64"/>
      <c r="J81" s="24"/>
      <c r="K81" s="3"/>
      <c r="L81" s="3"/>
      <c r="O81" s="3"/>
      <c r="P81" s="3"/>
      <c r="Q81" s="3"/>
      <c r="R81" s="3"/>
      <c r="S81" s="3"/>
      <c r="T81" s="3"/>
      <c r="U81" s="3"/>
      <c r="AK81" s="3"/>
      <c r="AL81" s="3"/>
      <c r="AM81" s="3"/>
      <c r="AN81" s="3"/>
      <c r="AO81" s="3"/>
      <c r="AP81" s="3"/>
      <c r="AQ81" s="3"/>
      <c r="AR81" s="3"/>
      <c r="AS81" s="3"/>
      <c r="AT81" s="3"/>
      <c r="AU81" s="3"/>
    </row>
    <row r="82" spans="2:47" s="354" customFormat="1" ht="18">
      <c r="B82" s="1" t="s">
        <v>61</v>
      </c>
      <c r="C82" s="56"/>
      <c r="D82" s="56"/>
      <c r="E82" s="56"/>
      <c r="F82" s="56"/>
      <c r="G82" s="56"/>
      <c r="H82" s="64"/>
      <c r="I82" s="64"/>
      <c r="J82" s="28"/>
      <c r="K82" s="362"/>
      <c r="L82" s="362"/>
      <c r="O82" s="3"/>
      <c r="P82" s="362"/>
      <c r="Q82" s="362"/>
      <c r="R82" s="362"/>
      <c r="S82" s="362"/>
      <c r="T82" s="362"/>
      <c r="U82" s="362"/>
    </row>
    <row r="83" spans="2:47" s="354" customFormat="1">
      <c r="B83" s="2"/>
      <c r="C83" s="65" t="str">
        <f>C2</f>
        <v>Q1</v>
      </c>
      <c r="D83" s="65" t="str">
        <f>D2</f>
        <v>Q4</v>
      </c>
      <c r="E83" s="66" t="s">
        <v>62</v>
      </c>
      <c r="F83" s="65" t="str">
        <f>E2</f>
        <v>Q1</v>
      </c>
      <c r="G83" s="319" t="s">
        <v>62</v>
      </c>
      <c r="H83" s="65" t="str">
        <f>F2</f>
        <v>Jan-Mar</v>
      </c>
      <c r="I83" s="65" t="str">
        <f>G2</f>
        <v>Jan-Mar</v>
      </c>
      <c r="J83" s="29" t="s">
        <v>62</v>
      </c>
      <c r="K83" s="362"/>
      <c r="L83" s="362"/>
      <c r="O83" s="3"/>
      <c r="P83" s="362"/>
      <c r="Q83" s="362"/>
      <c r="R83" s="362"/>
      <c r="S83" s="362"/>
      <c r="T83" s="362"/>
      <c r="U83" s="362"/>
    </row>
    <row r="84" spans="2:47" s="354" customFormat="1">
      <c r="B84" s="19" t="s">
        <v>63</v>
      </c>
      <c r="C84" s="65">
        <f>C3</f>
        <v>2023</v>
      </c>
      <c r="D84" s="65">
        <f>D3</f>
        <v>2022</v>
      </c>
      <c r="E84" s="67" t="s">
        <v>508</v>
      </c>
      <c r="F84" s="65">
        <f>E3</f>
        <v>2022</v>
      </c>
      <c r="G84" s="320" t="s">
        <v>509</v>
      </c>
      <c r="H84" s="65">
        <f>F3</f>
        <v>2023</v>
      </c>
      <c r="I84" s="65">
        <f>G3</f>
        <v>2022</v>
      </c>
      <c r="J84" s="30" t="s">
        <v>64</v>
      </c>
      <c r="K84" s="362"/>
      <c r="L84" s="362"/>
      <c r="O84" s="3"/>
      <c r="P84" s="362"/>
      <c r="Q84" s="362"/>
      <c r="R84" s="362"/>
      <c r="S84" s="362"/>
      <c r="T84" s="362"/>
      <c r="U84" s="362"/>
    </row>
    <row r="85" spans="2:47" s="354" customFormat="1">
      <c r="B85" s="355" t="s">
        <v>65</v>
      </c>
      <c r="C85" s="68" t="e">
        <f>#REF!/1000</f>
        <v>#REF!</v>
      </c>
      <c r="D85" s="68" t="e">
        <f>#REF!</f>
        <v>#REF!</v>
      </c>
      <c r="E85" s="69" t="e">
        <f>(C85-D85)/D85</f>
        <v>#REF!</v>
      </c>
      <c r="F85" s="68" t="e">
        <f>#REF!</f>
        <v>#REF!</v>
      </c>
      <c r="G85" s="69" t="e">
        <f>(C85-F85)/F85</f>
        <v>#REF!</v>
      </c>
      <c r="H85" s="68" t="e">
        <f>C85</f>
        <v>#REF!</v>
      </c>
      <c r="I85" s="68" t="e">
        <f>#REF!</f>
        <v>#REF!</v>
      </c>
      <c r="J85" s="31" t="e">
        <f>(H85-I85)/I85</f>
        <v>#REF!</v>
      </c>
      <c r="K85" s="362"/>
      <c r="L85" s="362"/>
      <c r="O85" s="3"/>
      <c r="P85" s="362"/>
      <c r="Q85" s="362"/>
      <c r="R85" s="362"/>
      <c r="S85" s="362"/>
      <c r="T85" s="362"/>
      <c r="U85" s="362"/>
    </row>
    <row r="86" spans="2:47" s="354" customFormat="1">
      <c r="B86" s="20" t="s">
        <v>66</v>
      </c>
      <c r="C86" s="22" t="e">
        <f>#REF!/1000</f>
        <v>#REF!</v>
      </c>
      <c r="D86" s="22" t="e">
        <f>#REF!</f>
        <v>#REF!</v>
      </c>
      <c r="E86" s="69" t="e">
        <f t="shared" ref="E86:E96" si="0">(C86-D86)/D86</f>
        <v>#REF!</v>
      </c>
      <c r="F86" s="22" t="e">
        <f>#REF!</f>
        <v>#REF!</v>
      </c>
      <c r="G86" s="69" t="e">
        <f>(C86-F86)/F86</f>
        <v>#REF!</v>
      </c>
      <c r="H86" s="22" t="e">
        <f t="shared" ref="H86:H87" si="1">C86</f>
        <v>#REF!</v>
      </c>
      <c r="I86" s="22" t="e">
        <f>#REF!</f>
        <v>#REF!</v>
      </c>
      <c r="J86" s="31" t="e">
        <f t="shared" ref="J86:J96" si="2">(H86-I86)/I86</f>
        <v>#REF!</v>
      </c>
      <c r="K86" s="362"/>
      <c r="L86" s="362"/>
      <c r="O86" s="3"/>
      <c r="P86" s="362"/>
      <c r="Q86" s="362"/>
      <c r="R86" s="362"/>
      <c r="S86" s="362"/>
      <c r="T86" s="362"/>
      <c r="U86" s="362"/>
    </row>
    <row r="87" spans="2:47" s="354" customFormat="1">
      <c r="B87" s="20" t="s">
        <v>67</v>
      </c>
      <c r="C87" s="349" t="e">
        <f>#REF!/1000</f>
        <v>#REF!</v>
      </c>
      <c r="D87" s="349" t="e">
        <f>#REF!</f>
        <v>#REF!</v>
      </c>
      <c r="E87" s="32" t="e">
        <f>(C87-D87)/D87</f>
        <v>#REF!</v>
      </c>
      <c r="F87" s="349" t="e">
        <f>#REF!</f>
        <v>#REF!</v>
      </c>
      <c r="G87" s="32" t="e">
        <f>(C87-F87)/F87</f>
        <v>#REF!</v>
      </c>
      <c r="H87" s="349" t="e">
        <f t="shared" si="1"/>
        <v>#REF!</v>
      </c>
      <c r="I87" s="349" t="e">
        <f>#REF!</f>
        <v>#REF!</v>
      </c>
      <c r="J87" s="32" t="e">
        <f t="shared" si="2"/>
        <v>#REF!</v>
      </c>
      <c r="K87" s="362"/>
      <c r="L87" s="362"/>
      <c r="O87" s="3"/>
      <c r="P87" s="362"/>
      <c r="Q87" s="362"/>
      <c r="R87" s="362"/>
      <c r="S87" s="362"/>
      <c r="T87" s="362"/>
      <c r="U87" s="362"/>
    </row>
    <row r="88" spans="2:47" s="354" customFormat="1">
      <c r="B88" s="356" t="s">
        <v>68</v>
      </c>
      <c r="C88" s="459" t="e">
        <f>#REF!/1000</f>
        <v>#REF!</v>
      </c>
      <c r="D88" s="459" t="e">
        <f>#REF!</f>
        <v>#REF!</v>
      </c>
      <c r="E88" s="33" t="e">
        <f t="shared" si="0"/>
        <v>#REF!</v>
      </c>
      <c r="F88" s="459" t="e">
        <f>#REF!</f>
        <v>#REF!</v>
      </c>
      <c r="G88" s="33" t="e">
        <f t="shared" ref="G88:G96" si="3">(C88-F88)/F88</f>
        <v>#REF!</v>
      </c>
      <c r="H88" s="459" t="e">
        <f>SUM(H85:H87)</f>
        <v>#REF!</v>
      </c>
      <c r="I88" s="459" t="e">
        <f>#REF!</f>
        <v>#REF!</v>
      </c>
      <c r="J88" s="33" t="e">
        <f t="shared" si="2"/>
        <v>#REF!</v>
      </c>
      <c r="K88" s="362"/>
      <c r="L88" s="362"/>
      <c r="O88" s="3"/>
      <c r="P88" s="362"/>
      <c r="Q88" s="362"/>
      <c r="R88" s="362"/>
      <c r="S88" s="362"/>
      <c r="T88" s="362"/>
      <c r="U88" s="362"/>
    </row>
    <row r="89" spans="2:47" s="354" customFormat="1">
      <c r="B89" s="20" t="s">
        <v>69</v>
      </c>
      <c r="C89" s="349" t="e">
        <f>-#REF!/1000</f>
        <v>#REF!</v>
      </c>
      <c r="D89" s="349" t="e">
        <f>#REF!</f>
        <v>#REF!</v>
      </c>
      <c r="E89" s="31" t="e">
        <f t="shared" si="0"/>
        <v>#REF!</v>
      </c>
      <c r="F89" s="349" t="e">
        <f>#REF!</f>
        <v>#REF!</v>
      </c>
      <c r="G89" s="31" t="e">
        <f>(C89-F89)/F89</f>
        <v>#REF!</v>
      </c>
      <c r="H89" s="349" t="e">
        <f>C89</f>
        <v>#REF!</v>
      </c>
      <c r="I89" s="349" t="e">
        <f>#REF!</f>
        <v>#REF!</v>
      </c>
      <c r="J89" s="31" t="e">
        <f t="shared" si="2"/>
        <v>#REF!</v>
      </c>
      <c r="K89" s="362"/>
      <c r="L89" s="362"/>
      <c r="O89" s="3"/>
      <c r="P89" s="362"/>
      <c r="Q89" s="362"/>
      <c r="R89" s="362"/>
      <c r="S89" s="362"/>
      <c r="T89" s="362"/>
      <c r="U89" s="362"/>
    </row>
    <row r="90" spans="2:47" s="354" customFormat="1">
      <c r="B90" s="18" t="s">
        <v>70</v>
      </c>
      <c r="C90" s="349" t="e">
        <f>-(#REF!+#REF!)/1000</f>
        <v>#REF!</v>
      </c>
      <c r="D90" s="22" t="e">
        <f>#REF!</f>
        <v>#REF!</v>
      </c>
      <c r="E90" s="32" t="e">
        <f t="shared" si="0"/>
        <v>#REF!</v>
      </c>
      <c r="F90" s="22" t="e">
        <f>#REF!</f>
        <v>#REF!</v>
      </c>
      <c r="G90" s="32" t="e">
        <f t="shared" si="3"/>
        <v>#REF!</v>
      </c>
      <c r="H90" s="22" t="e">
        <f>C90</f>
        <v>#REF!</v>
      </c>
      <c r="I90" s="22" t="e">
        <f>#REF!</f>
        <v>#REF!</v>
      </c>
      <c r="J90" s="32" t="e">
        <f t="shared" si="2"/>
        <v>#REF!</v>
      </c>
      <c r="K90" s="486"/>
      <c r="L90" s="362"/>
      <c r="O90" s="3"/>
      <c r="P90" s="362"/>
      <c r="Q90" s="362"/>
      <c r="R90" s="362"/>
      <c r="S90" s="362"/>
      <c r="T90" s="362"/>
      <c r="U90" s="362"/>
    </row>
    <row r="91" spans="2:47" s="354" customFormat="1">
      <c r="B91" s="356" t="s">
        <v>71</v>
      </c>
      <c r="C91" s="459" t="e">
        <f>-#REF!/1000</f>
        <v>#REF!</v>
      </c>
      <c r="D91" s="48" t="e">
        <f>#REF!</f>
        <v>#REF!</v>
      </c>
      <c r="E91" s="33" t="e">
        <f t="shared" si="0"/>
        <v>#REF!</v>
      </c>
      <c r="F91" s="459" t="e">
        <f>#REF!</f>
        <v>#REF!</v>
      </c>
      <c r="G91" s="33" t="e">
        <f t="shared" si="3"/>
        <v>#REF!</v>
      </c>
      <c r="H91" s="459" t="e">
        <f>SUM(H89:H90)</f>
        <v>#REF!</v>
      </c>
      <c r="I91" s="48" t="e">
        <f>#REF!</f>
        <v>#REF!</v>
      </c>
      <c r="J91" s="33" t="e">
        <f t="shared" si="2"/>
        <v>#REF!</v>
      </c>
      <c r="K91" s="486"/>
      <c r="L91" s="362"/>
      <c r="O91" s="3"/>
      <c r="P91" s="362"/>
      <c r="Q91" s="362"/>
      <c r="R91" s="362"/>
      <c r="S91" s="362"/>
      <c r="T91" s="362"/>
      <c r="U91" s="362"/>
    </row>
    <row r="92" spans="2:47" s="354" customFormat="1">
      <c r="B92" s="21" t="s">
        <v>72</v>
      </c>
      <c r="C92" s="460" t="e">
        <f>#REF!/1000</f>
        <v>#REF!</v>
      </c>
      <c r="D92" s="49" t="e">
        <f>#REF!</f>
        <v>#REF!</v>
      </c>
      <c r="E92" s="33" t="e">
        <f t="shared" si="0"/>
        <v>#REF!</v>
      </c>
      <c r="F92" s="49" t="e">
        <f>#REF!</f>
        <v>#REF!</v>
      </c>
      <c r="G92" s="33" t="e">
        <f t="shared" si="3"/>
        <v>#REF!</v>
      </c>
      <c r="H92" s="49" t="e">
        <f>C92</f>
        <v>#REF!</v>
      </c>
      <c r="I92" s="49" t="e">
        <f>#REF!</f>
        <v>#REF!</v>
      </c>
      <c r="J92" s="33" t="e">
        <f t="shared" si="2"/>
        <v>#REF!</v>
      </c>
      <c r="K92" s="486"/>
      <c r="L92" s="362"/>
      <c r="O92" s="3"/>
      <c r="P92" s="362"/>
      <c r="Q92" s="362"/>
      <c r="R92" s="362"/>
      <c r="S92" s="362"/>
      <c r="T92" s="362"/>
      <c r="U92" s="362"/>
    </row>
    <row r="93" spans="2:47" s="354" customFormat="1">
      <c r="B93" s="20" t="s">
        <v>73</v>
      </c>
      <c r="C93" s="461" t="e">
        <f>-#REF!/1000</f>
        <v>#REF!</v>
      </c>
      <c r="D93" s="50" t="e">
        <f>#REF!</f>
        <v>#REF!</v>
      </c>
      <c r="E93" s="32" t="e">
        <f t="shared" si="0"/>
        <v>#REF!</v>
      </c>
      <c r="F93" s="50" t="e">
        <f>#REF!</f>
        <v>#REF!</v>
      </c>
      <c r="G93" s="32" t="e">
        <f t="shared" si="3"/>
        <v>#REF!</v>
      </c>
      <c r="H93" s="50" t="e">
        <f>C93</f>
        <v>#REF!</v>
      </c>
      <c r="I93" s="50" t="e">
        <f>#REF!</f>
        <v>#REF!</v>
      </c>
      <c r="J93" s="32" t="e">
        <f t="shared" si="2"/>
        <v>#REF!</v>
      </c>
      <c r="K93" s="458"/>
      <c r="L93" s="362"/>
      <c r="O93" s="3"/>
      <c r="P93" s="362"/>
      <c r="Q93" s="362"/>
      <c r="R93" s="362"/>
      <c r="S93" s="362"/>
      <c r="T93" s="362"/>
      <c r="U93" s="362"/>
    </row>
    <row r="94" spans="2:47" s="354" customFormat="1">
      <c r="B94" s="356" t="s">
        <v>74</v>
      </c>
      <c r="C94" s="462" t="e">
        <f>#REF!/1000</f>
        <v>#REF!</v>
      </c>
      <c r="D94" s="51" t="e">
        <f>#REF!</f>
        <v>#REF!</v>
      </c>
      <c r="E94" s="33" t="e">
        <f>(C94-D94)/D94</f>
        <v>#REF!</v>
      </c>
      <c r="F94" s="51" t="e">
        <f>#REF!</f>
        <v>#REF!</v>
      </c>
      <c r="G94" s="70" t="e">
        <f t="shared" si="3"/>
        <v>#REF!</v>
      </c>
      <c r="H94" s="51" t="e">
        <f>C94</f>
        <v>#REF!</v>
      </c>
      <c r="I94" s="51" t="e">
        <f>#REF!</f>
        <v>#REF!</v>
      </c>
      <c r="J94" s="33" t="e">
        <f t="shared" si="2"/>
        <v>#REF!</v>
      </c>
      <c r="K94" s="486"/>
      <c r="L94" s="362"/>
      <c r="O94" s="3"/>
      <c r="P94" s="362"/>
      <c r="Q94" s="362"/>
      <c r="R94" s="362"/>
      <c r="S94" s="362"/>
      <c r="T94" s="362"/>
      <c r="U94" s="362"/>
    </row>
    <row r="95" spans="2:47" s="354" customFormat="1">
      <c r="B95" s="20" t="s">
        <v>75</v>
      </c>
      <c r="C95" s="461" t="e">
        <f>-#REF!/1000</f>
        <v>#REF!</v>
      </c>
      <c r="D95" s="50" t="e">
        <f>#REF!</f>
        <v>#REF!</v>
      </c>
      <c r="E95" s="31" t="e">
        <f>(C95-D95)/D95</f>
        <v>#REF!</v>
      </c>
      <c r="F95" s="50" t="e">
        <f>#REF!</f>
        <v>#REF!</v>
      </c>
      <c r="G95" s="69" t="e">
        <f t="shared" si="3"/>
        <v>#REF!</v>
      </c>
      <c r="H95" s="50" t="e">
        <f>C95</f>
        <v>#REF!</v>
      </c>
      <c r="I95" s="50" t="e">
        <f>#REF!</f>
        <v>#REF!</v>
      </c>
      <c r="J95" s="31" t="e">
        <f t="shared" si="2"/>
        <v>#REF!</v>
      </c>
      <c r="K95" s="486"/>
      <c r="L95" s="362"/>
      <c r="O95" s="3"/>
      <c r="P95" s="362"/>
      <c r="Q95" s="362"/>
      <c r="R95" s="362"/>
      <c r="S95" s="362"/>
      <c r="T95" s="362"/>
      <c r="U95" s="362"/>
    </row>
    <row r="96" spans="2:47" s="354" customFormat="1">
      <c r="B96" s="357" t="s">
        <v>76</v>
      </c>
      <c r="C96" s="463" t="e">
        <f>#REF!/1000</f>
        <v>#REF!</v>
      </c>
      <c r="D96" s="52" t="e">
        <f>#REF!</f>
        <v>#REF!</v>
      </c>
      <c r="E96" s="34" t="e">
        <f t="shared" si="0"/>
        <v>#REF!</v>
      </c>
      <c r="F96" s="52" t="e">
        <f>#REF!</f>
        <v>#REF!</v>
      </c>
      <c r="G96" s="71" t="e">
        <f t="shared" si="3"/>
        <v>#REF!</v>
      </c>
      <c r="H96" s="52" t="e">
        <f>SUM(H94:H95)</f>
        <v>#REF!</v>
      </c>
      <c r="I96" s="52" t="e">
        <f>#REF!</f>
        <v>#REF!</v>
      </c>
      <c r="J96" s="34" t="e">
        <f t="shared" si="2"/>
        <v>#REF!</v>
      </c>
      <c r="K96" s="486"/>
      <c r="L96" s="362"/>
      <c r="O96" s="3"/>
      <c r="P96" s="362"/>
      <c r="Q96" s="362"/>
      <c r="R96" s="362"/>
      <c r="S96" s="362"/>
      <c r="T96" s="362"/>
      <c r="U96" s="362"/>
    </row>
    <row r="97" spans="2:21" s="354" customFormat="1" ht="18.75" customHeight="1">
      <c r="B97" s="2"/>
      <c r="C97" s="72"/>
      <c r="D97" s="72"/>
      <c r="E97" s="72"/>
      <c r="F97" s="72"/>
      <c r="G97" s="73"/>
      <c r="H97" s="73"/>
      <c r="I97" s="73"/>
      <c r="J97" s="362"/>
      <c r="K97" s="362"/>
      <c r="L97" s="362"/>
      <c r="O97" s="3"/>
      <c r="P97" s="362"/>
      <c r="Q97" s="362"/>
      <c r="R97" s="362"/>
      <c r="S97" s="362"/>
      <c r="T97" s="362"/>
      <c r="U97" s="362"/>
    </row>
    <row r="98" spans="2:21" s="354" customFormat="1" ht="17.25" customHeight="1">
      <c r="B98" s="1" t="s">
        <v>77</v>
      </c>
      <c r="C98" s="72"/>
      <c r="D98" s="72"/>
      <c r="E98" s="72"/>
      <c r="F98" s="72"/>
      <c r="G98" s="73"/>
      <c r="H98" s="72"/>
      <c r="I98" s="73"/>
      <c r="J98" s="35"/>
      <c r="K98" s="362"/>
      <c r="L98" s="362"/>
      <c r="O98" s="3"/>
      <c r="P98" s="362"/>
      <c r="Q98" s="362"/>
      <c r="R98" s="362"/>
      <c r="S98" s="362"/>
      <c r="T98" s="362"/>
      <c r="U98" s="362"/>
    </row>
    <row r="99" spans="2:21" s="354" customFormat="1">
      <c r="B99" s="20"/>
      <c r="C99" s="65" t="str">
        <f>C83</f>
        <v>Q1</v>
      </c>
      <c r="D99" s="65" t="str">
        <f>D83</f>
        <v>Q4</v>
      </c>
      <c r="E99" s="66" t="s">
        <v>62</v>
      </c>
      <c r="F99" s="65" t="str">
        <f>F83</f>
        <v>Q1</v>
      </c>
      <c r="G99" s="66" t="s">
        <v>62</v>
      </c>
      <c r="H99" s="73"/>
      <c r="I99" s="366"/>
      <c r="J99" s="363"/>
      <c r="K99" s="362"/>
      <c r="L99" s="362"/>
      <c r="O99" s="3"/>
      <c r="P99" s="362"/>
      <c r="Q99" s="362"/>
      <c r="R99" s="362"/>
      <c r="S99" s="362"/>
      <c r="T99" s="362"/>
      <c r="U99" s="362"/>
    </row>
    <row r="100" spans="2:21" s="354" customFormat="1">
      <c r="B100" s="20" t="s">
        <v>78</v>
      </c>
      <c r="C100" s="74">
        <f>C84</f>
        <v>2023</v>
      </c>
      <c r="D100" s="74">
        <f>D84</f>
        <v>2022</v>
      </c>
      <c r="E100" s="67" t="str">
        <f>E84</f>
        <v>Q1/Q4</v>
      </c>
      <c r="F100" s="74">
        <f>F84</f>
        <v>2022</v>
      </c>
      <c r="G100" s="67" t="str">
        <f>G84</f>
        <v>Q1/Q1</v>
      </c>
      <c r="H100" s="73"/>
      <c r="I100" s="73"/>
      <c r="J100" s="363"/>
      <c r="K100" s="362"/>
      <c r="L100" s="362"/>
      <c r="O100" s="3"/>
      <c r="P100" s="362"/>
      <c r="Q100" s="362"/>
      <c r="R100" s="362"/>
      <c r="S100" s="362"/>
      <c r="T100" s="362"/>
      <c r="U100" s="362"/>
    </row>
    <row r="101" spans="2:21" s="354" customFormat="1">
      <c r="B101" s="358" t="s">
        <v>79</v>
      </c>
      <c r="C101" s="53" t="e">
        <f>#REF!/1000000</f>
        <v>#REF!</v>
      </c>
      <c r="D101" s="53" t="e">
        <f>#REF!</f>
        <v>#REF!</v>
      </c>
      <c r="E101" s="69" t="e">
        <f>(C101-D101)/D101</f>
        <v>#REF!</v>
      </c>
      <c r="F101" s="53" t="e">
        <f>#REF!</f>
        <v>#REF!</v>
      </c>
      <c r="G101" s="69" t="e">
        <f>(C101-F101)/F101</f>
        <v>#REF!</v>
      </c>
      <c r="H101" s="73"/>
      <c r="I101" s="73"/>
      <c r="J101" s="364"/>
      <c r="K101" s="362"/>
      <c r="L101" s="362"/>
      <c r="O101" s="3"/>
      <c r="P101" s="362"/>
      <c r="Q101" s="362"/>
      <c r="R101" s="362"/>
      <c r="S101" s="362"/>
      <c r="T101" s="362"/>
      <c r="U101" s="362"/>
    </row>
    <row r="102" spans="2:21" s="2" customFormat="1">
      <c r="B102" s="359" t="s">
        <v>80</v>
      </c>
      <c r="C102" s="53" t="e">
        <f>#REF!/1000000</f>
        <v>#REF!</v>
      </c>
      <c r="D102" s="53" t="e">
        <f>#REF!</f>
        <v>#REF!</v>
      </c>
      <c r="E102" s="69" t="e">
        <f>(C102-D102)/D102</f>
        <v>#REF!</v>
      </c>
      <c r="F102" s="53" t="e">
        <f>#REF!</f>
        <v>#REF!</v>
      </c>
      <c r="G102" s="69" t="e">
        <f>(C102-F102)/F102</f>
        <v>#REF!</v>
      </c>
      <c r="H102" s="73"/>
      <c r="I102" s="73"/>
      <c r="J102" s="3"/>
      <c r="K102" s="3"/>
      <c r="L102" s="362"/>
      <c r="O102" s="3"/>
      <c r="P102" s="3"/>
      <c r="Q102" s="3"/>
      <c r="R102" s="3"/>
      <c r="S102" s="3"/>
      <c r="T102" s="3"/>
      <c r="U102" s="3"/>
    </row>
    <row r="103" spans="2:21" s="2" customFormat="1">
      <c r="C103" s="73"/>
      <c r="D103" s="73"/>
      <c r="E103" s="73"/>
      <c r="F103" s="73"/>
      <c r="G103" s="73"/>
      <c r="H103" s="73"/>
      <c r="I103" s="73"/>
      <c r="J103" s="3"/>
      <c r="K103" s="3"/>
      <c r="L103" s="3"/>
      <c r="O103" s="3"/>
      <c r="P103" s="3"/>
      <c r="Q103" s="3"/>
      <c r="R103" s="3"/>
      <c r="S103" s="3"/>
      <c r="T103" s="3"/>
      <c r="U103" s="3"/>
    </row>
    <row r="104" spans="2:21" s="2" customFormat="1">
      <c r="B104" s="360"/>
      <c r="C104" s="73"/>
      <c r="D104" s="73"/>
      <c r="E104" s="73"/>
      <c r="F104" s="73"/>
      <c r="G104" s="73"/>
      <c r="H104" s="73"/>
      <c r="I104" s="73"/>
      <c r="J104" s="3"/>
      <c r="K104" s="3"/>
      <c r="L104" s="3"/>
      <c r="O104" s="3"/>
      <c r="P104" s="3"/>
      <c r="Q104" s="3"/>
      <c r="R104" s="3"/>
      <c r="S104" s="3"/>
      <c r="T104" s="3"/>
      <c r="U104" s="3"/>
    </row>
    <row r="105" spans="2:21" s="2" customFormat="1">
      <c r="B105" s="4"/>
      <c r="C105" s="73"/>
      <c r="D105" s="73"/>
      <c r="E105" s="73"/>
      <c r="F105" s="73"/>
      <c r="G105" s="181"/>
      <c r="H105" s="73"/>
      <c r="I105" s="73"/>
      <c r="J105" s="3"/>
      <c r="O105" s="3"/>
      <c r="P105" s="3"/>
      <c r="Q105" s="3"/>
      <c r="R105" s="3"/>
      <c r="S105" s="3"/>
      <c r="T105" s="3"/>
      <c r="U105" s="3"/>
    </row>
    <row r="106" spans="2:21" s="2" customFormat="1">
      <c r="C106" s="73"/>
      <c r="D106" s="73"/>
      <c r="E106" s="73"/>
      <c r="F106" s="73"/>
      <c r="G106" s="73"/>
      <c r="H106" s="73"/>
      <c r="I106" s="73"/>
      <c r="J106" s="3"/>
      <c r="O106" s="3"/>
      <c r="P106" s="3"/>
      <c r="Q106" s="3"/>
      <c r="R106" s="3"/>
      <c r="S106" s="3"/>
      <c r="T106" s="3"/>
      <c r="U106" s="3"/>
    </row>
    <row r="107" spans="2:21" s="2" customFormat="1">
      <c r="C107" s="73"/>
      <c r="D107" s="73"/>
      <c r="E107" s="73"/>
      <c r="F107" s="73"/>
      <c r="G107" s="73"/>
      <c r="H107" s="73"/>
      <c r="I107" s="73"/>
      <c r="J107" s="3"/>
    </row>
    <row r="108" spans="2:21" s="2" customFormat="1">
      <c r="C108" s="73"/>
      <c r="D108" s="73"/>
      <c r="E108" s="73"/>
      <c r="F108" s="73"/>
      <c r="G108" s="73"/>
      <c r="H108" s="73"/>
      <c r="I108" s="73"/>
      <c r="J108" s="3"/>
    </row>
    <row r="109" spans="2:21" s="2" customFormat="1">
      <c r="C109" s="73"/>
      <c r="D109" s="73"/>
      <c r="E109" s="73"/>
      <c r="F109" s="73"/>
      <c r="G109" s="73"/>
      <c r="H109" s="73"/>
      <c r="I109" s="73"/>
      <c r="J109" s="3"/>
    </row>
    <row r="110" spans="2:21" s="2" customFormat="1">
      <c r="C110" s="73"/>
      <c r="D110" s="73"/>
      <c r="E110" s="73"/>
      <c r="F110" s="73"/>
      <c r="G110" s="73"/>
      <c r="H110" s="73"/>
      <c r="I110" s="73"/>
      <c r="J110" s="3"/>
    </row>
    <row r="111" spans="2:21" s="2" customFormat="1">
      <c r="C111" s="73"/>
      <c r="D111" s="73"/>
      <c r="E111" s="73"/>
      <c r="F111" s="73"/>
      <c r="G111" s="73"/>
      <c r="H111" s="73"/>
      <c r="I111" s="73"/>
      <c r="J111" s="3"/>
    </row>
    <row r="112" spans="2:21" s="2" customFormat="1">
      <c r="C112" s="73"/>
      <c r="D112" s="73"/>
      <c r="E112" s="73"/>
      <c r="F112" s="73"/>
      <c r="G112" s="73"/>
      <c r="H112" s="73"/>
      <c r="I112" s="73"/>
      <c r="J112" s="3"/>
    </row>
    <row r="113" spans="1:47" s="2" customFormat="1">
      <c r="C113" s="73"/>
      <c r="D113" s="73"/>
      <c r="E113" s="73"/>
      <c r="F113" s="73"/>
      <c r="G113" s="73"/>
      <c r="H113" s="73"/>
      <c r="I113" s="73"/>
      <c r="J113" s="3"/>
    </row>
    <row r="114" spans="1:47" s="2" customFormat="1">
      <c r="C114" s="73"/>
      <c r="D114" s="73"/>
      <c r="E114" s="73"/>
      <c r="F114" s="73"/>
      <c r="G114" s="73"/>
      <c r="H114" s="73"/>
      <c r="I114" s="73"/>
      <c r="J114" s="3"/>
    </row>
    <row r="115" spans="1:47" s="2" customFormat="1">
      <c r="C115" s="73"/>
      <c r="D115" s="73"/>
      <c r="E115" s="73"/>
      <c r="F115" s="73"/>
      <c r="G115" s="73"/>
      <c r="H115" s="73"/>
      <c r="I115" s="73"/>
      <c r="J115" s="3"/>
    </row>
    <row r="116" spans="1:47" s="2" customFormat="1">
      <c r="C116" s="73"/>
      <c r="D116" s="73"/>
      <c r="E116" s="73"/>
      <c r="F116" s="73"/>
      <c r="G116" s="73"/>
      <c r="H116" s="73"/>
      <c r="I116" s="73"/>
      <c r="J116" s="3"/>
    </row>
    <row r="117" spans="1:47" s="2" customFormat="1">
      <c r="C117" s="73"/>
      <c r="D117" s="73"/>
      <c r="E117" s="73"/>
      <c r="F117" s="73"/>
      <c r="G117" s="73"/>
      <c r="H117" s="73"/>
      <c r="I117" s="73"/>
      <c r="J117" s="3"/>
    </row>
    <row r="118" spans="1:47" s="2" customFormat="1">
      <c r="C118" s="73"/>
      <c r="D118" s="73"/>
      <c r="E118" s="73"/>
      <c r="F118" s="73"/>
      <c r="G118" s="73"/>
      <c r="H118" s="73"/>
      <c r="I118" s="73"/>
      <c r="J118" s="3"/>
    </row>
    <row r="119" spans="1:47" s="2" customFormat="1">
      <c r="C119" s="73"/>
      <c r="D119" s="73"/>
      <c r="E119" s="73"/>
      <c r="F119" s="73"/>
      <c r="G119" s="73"/>
      <c r="H119" s="73"/>
      <c r="I119" s="73"/>
      <c r="J119" s="3"/>
    </row>
    <row r="120" spans="1:47" s="2" customFormat="1">
      <c r="C120" s="73"/>
      <c r="D120" s="73"/>
      <c r="E120" s="73"/>
      <c r="F120" s="73"/>
      <c r="G120" s="73"/>
      <c r="H120" s="73"/>
      <c r="I120" s="73"/>
      <c r="J120" s="3"/>
    </row>
    <row r="121" spans="1:47" s="2" customFormat="1">
      <c r="C121" s="73"/>
      <c r="D121" s="73"/>
      <c r="E121" s="73"/>
      <c r="F121" s="73"/>
      <c r="G121" s="73"/>
      <c r="H121" s="73"/>
      <c r="I121" s="73"/>
      <c r="J121" s="3"/>
    </row>
    <row r="122" spans="1:47" s="2" customFormat="1">
      <c r="C122" s="73"/>
      <c r="D122" s="73"/>
      <c r="E122" s="73"/>
      <c r="F122" s="73"/>
      <c r="G122" s="73"/>
      <c r="H122" s="73"/>
      <c r="I122" s="73"/>
      <c r="J122" s="3"/>
    </row>
    <row r="123" spans="1:47" s="2" customFormat="1">
      <c r="C123" s="73"/>
      <c r="D123" s="73"/>
      <c r="E123" s="73"/>
      <c r="F123" s="73"/>
      <c r="G123" s="73"/>
      <c r="H123" s="73"/>
      <c r="I123" s="73"/>
      <c r="J123" s="3"/>
    </row>
    <row r="124" spans="1:47" s="2" customFormat="1">
      <c r="B124" s="11"/>
      <c r="C124" s="37"/>
      <c r="D124" s="37"/>
      <c r="E124" s="37"/>
      <c r="F124" s="37"/>
      <c r="G124" s="37"/>
      <c r="H124" s="37"/>
      <c r="I124" s="64"/>
      <c r="J124" s="24"/>
      <c r="AK124" s="3"/>
      <c r="AL124" s="3"/>
      <c r="AM124" s="3"/>
      <c r="AN124" s="3"/>
      <c r="AO124" s="3"/>
      <c r="AP124" s="3"/>
      <c r="AQ124" s="3"/>
      <c r="AR124" s="3"/>
      <c r="AS124" s="3"/>
      <c r="AT124" s="3"/>
      <c r="AU124" s="3"/>
    </row>
    <row r="125" spans="1:47" s="2" customFormat="1">
      <c r="B125" s="11"/>
      <c r="C125" s="37"/>
      <c r="D125" s="37"/>
      <c r="E125" s="37"/>
      <c r="F125" s="37"/>
      <c r="G125" s="37"/>
      <c r="H125" s="37"/>
      <c r="I125" s="64"/>
      <c r="J125" s="24"/>
      <c r="AK125" s="3"/>
      <c r="AL125" s="3"/>
      <c r="AM125" s="3"/>
      <c r="AN125" s="3"/>
      <c r="AO125" s="3"/>
      <c r="AP125" s="3"/>
      <c r="AQ125" s="3"/>
      <c r="AR125" s="3"/>
      <c r="AS125" s="3"/>
      <c r="AT125" s="3"/>
      <c r="AU125" s="3"/>
    </row>
    <row r="126" spans="1:47" s="2" customFormat="1">
      <c r="B126" s="11"/>
      <c r="C126" s="37"/>
      <c r="D126" s="37"/>
      <c r="E126" s="37"/>
      <c r="F126" s="37"/>
      <c r="G126" s="37"/>
      <c r="H126" s="37"/>
      <c r="I126" s="64"/>
      <c r="J126" s="24"/>
      <c r="AK126" s="3"/>
      <c r="AL126" s="3"/>
      <c r="AM126" s="3"/>
      <c r="AN126" s="3"/>
      <c r="AO126" s="3"/>
      <c r="AP126" s="3"/>
      <c r="AQ126" s="3"/>
      <c r="AR126" s="3"/>
      <c r="AS126" s="3"/>
      <c r="AT126" s="3"/>
      <c r="AU126" s="3"/>
    </row>
    <row r="127" spans="1:47" s="2" customFormat="1">
      <c r="A127" s="3"/>
      <c r="B127" s="3"/>
      <c r="C127" s="75"/>
      <c r="D127" s="75"/>
      <c r="E127" s="75"/>
      <c r="F127" s="75"/>
      <c r="G127" s="75"/>
      <c r="H127" s="75"/>
      <c r="I127" s="73"/>
      <c r="J127" s="3"/>
      <c r="K127" s="3"/>
      <c r="L127" s="3"/>
      <c r="M127" s="3"/>
      <c r="N127" s="3"/>
      <c r="AK127" s="3"/>
      <c r="AL127" s="3"/>
      <c r="AM127" s="3"/>
      <c r="AN127" s="3"/>
      <c r="AO127" s="3"/>
      <c r="AP127" s="3"/>
      <c r="AQ127" s="3"/>
      <c r="AR127" s="3"/>
      <c r="AS127" s="3"/>
      <c r="AT127" s="3"/>
      <c r="AU127" s="3"/>
    </row>
    <row r="128" spans="1:47" s="2" customFormat="1">
      <c r="A128" s="3"/>
      <c r="B128" s="3"/>
      <c r="C128" s="75"/>
      <c r="D128" s="75"/>
      <c r="E128" s="75"/>
      <c r="F128" s="75"/>
      <c r="G128" s="75"/>
      <c r="H128" s="75"/>
      <c r="I128" s="73"/>
      <c r="J128" s="3"/>
      <c r="K128" s="3"/>
      <c r="L128" s="3"/>
      <c r="M128" s="3"/>
      <c r="N128" s="3"/>
      <c r="AK128" s="3"/>
      <c r="AL128" s="3"/>
      <c r="AM128" s="3"/>
      <c r="AN128" s="3"/>
      <c r="AO128" s="3"/>
      <c r="AP128" s="3"/>
      <c r="AQ128" s="3"/>
      <c r="AR128" s="3"/>
      <c r="AS128" s="3"/>
      <c r="AT128" s="3"/>
      <c r="AU128" s="3"/>
    </row>
    <row r="129" spans="1:47" s="2" customFormat="1">
      <c r="A129" s="3"/>
      <c r="B129" s="3"/>
      <c r="C129" s="75"/>
      <c r="D129" s="75"/>
      <c r="E129" s="75"/>
      <c r="F129" s="75"/>
      <c r="G129" s="75"/>
      <c r="H129" s="75"/>
      <c r="I129" s="73"/>
      <c r="J129" s="3"/>
      <c r="K129" s="3"/>
      <c r="L129" s="3"/>
      <c r="M129" s="3"/>
      <c r="N129" s="3"/>
      <c r="AK129" s="3"/>
      <c r="AL129" s="3"/>
      <c r="AM129" s="3"/>
      <c r="AN129" s="3"/>
      <c r="AO129" s="3"/>
      <c r="AP129" s="3"/>
      <c r="AQ129" s="3"/>
      <c r="AR129" s="3"/>
      <c r="AS129" s="3"/>
      <c r="AT129" s="3"/>
      <c r="AU129" s="3"/>
    </row>
    <row r="130" spans="1:47" s="2" customFormat="1">
      <c r="A130" s="3"/>
      <c r="B130" s="3"/>
      <c r="C130" s="75"/>
      <c r="D130" s="75"/>
      <c r="E130" s="75"/>
      <c r="F130" s="75"/>
      <c r="G130" s="75"/>
      <c r="H130" s="75"/>
      <c r="I130" s="73"/>
      <c r="J130" s="3"/>
      <c r="K130" s="3"/>
      <c r="L130" s="3"/>
      <c r="M130" s="3"/>
      <c r="N130" s="3"/>
      <c r="AK130" s="3"/>
      <c r="AL130" s="3"/>
      <c r="AM130" s="3"/>
      <c r="AN130" s="3"/>
      <c r="AO130" s="3"/>
      <c r="AP130" s="3"/>
      <c r="AQ130" s="3"/>
      <c r="AR130" s="3"/>
      <c r="AS130" s="3"/>
      <c r="AT130" s="3"/>
      <c r="AU130" s="3"/>
    </row>
    <row r="131" spans="1:47" s="2" customFormat="1">
      <c r="A131" s="3"/>
      <c r="B131" s="3"/>
      <c r="C131" s="75"/>
      <c r="D131" s="75"/>
      <c r="E131" s="75"/>
      <c r="F131" s="75"/>
      <c r="G131" s="75"/>
      <c r="H131" s="75"/>
      <c r="I131" s="73"/>
      <c r="J131" s="3"/>
      <c r="K131" s="3"/>
      <c r="L131" s="3"/>
      <c r="M131" s="3"/>
      <c r="N131" s="3"/>
      <c r="AK131" s="3"/>
      <c r="AL131" s="3"/>
      <c r="AM131" s="3"/>
      <c r="AN131" s="3"/>
      <c r="AO131" s="3"/>
      <c r="AP131" s="3"/>
      <c r="AQ131" s="3"/>
      <c r="AR131" s="3"/>
      <c r="AS131" s="3"/>
      <c r="AT131" s="3"/>
      <c r="AU131" s="3"/>
    </row>
    <row r="132" spans="1:47" s="2" customFormat="1">
      <c r="A132" s="3"/>
      <c r="B132" s="3"/>
      <c r="C132" s="75"/>
      <c r="D132" s="75"/>
      <c r="E132" s="75"/>
      <c r="F132" s="75"/>
      <c r="G132" s="75"/>
      <c r="H132" s="75"/>
      <c r="I132" s="73"/>
      <c r="J132" s="3"/>
      <c r="K132" s="3"/>
      <c r="L132" s="3"/>
      <c r="M132" s="3"/>
      <c r="N132" s="3"/>
      <c r="AK132" s="3"/>
      <c r="AL132" s="3"/>
      <c r="AM132" s="3"/>
      <c r="AN132" s="3"/>
      <c r="AO132" s="3"/>
      <c r="AP132" s="3"/>
      <c r="AQ132" s="3"/>
      <c r="AR132" s="3"/>
      <c r="AS132" s="3"/>
      <c r="AT132" s="3"/>
      <c r="AU132" s="3"/>
    </row>
    <row r="133" spans="1:47" s="2" customFormat="1">
      <c r="A133" s="3"/>
      <c r="B133" s="3"/>
      <c r="C133" s="75"/>
      <c r="D133" s="75"/>
      <c r="E133" s="75"/>
      <c r="F133" s="75"/>
      <c r="G133" s="75"/>
      <c r="H133" s="75"/>
      <c r="I133" s="73"/>
      <c r="J133" s="3"/>
      <c r="K133" s="3"/>
      <c r="L133" s="3"/>
      <c r="M133" s="3"/>
      <c r="N133" s="3"/>
      <c r="AK133" s="3"/>
      <c r="AL133" s="3"/>
      <c r="AM133" s="3"/>
      <c r="AN133" s="3"/>
      <c r="AO133" s="3"/>
      <c r="AP133" s="3"/>
      <c r="AQ133" s="3"/>
      <c r="AR133" s="3"/>
      <c r="AS133" s="3"/>
      <c r="AT133" s="3"/>
      <c r="AU133" s="3"/>
    </row>
    <row r="134" spans="1:47" s="2" customFormat="1">
      <c r="A134" s="3"/>
      <c r="B134" s="3"/>
      <c r="C134" s="75"/>
      <c r="D134" s="75"/>
      <c r="E134" s="75"/>
      <c r="F134" s="75"/>
      <c r="G134" s="75"/>
      <c r="H134" s="75"/>
      <c r="I134" s="73"/>
      <c r="J134" s="3"/>
      <c r="K134" s="3"/>
      <c r="L134" s="3"/>
      <c r="M134" s="3"/>
      <c r="N134" s="3"/>
      <c r="AK134" s="3"/>
      <c r="AL134" s="3"/>
      <c r="AM134" s="3"/>
      <c r="AN134" s="3"/>
      <c r="AO134" s="3"/>
      <c r="AP134" s="3"/>
      <c r="AQ134" s="3"/>
      <c r="AR134" s="3"/>
      <c r="AS134" s="3"/>
      <c r="AT134" s="3"/>
      <c r="AU134" s="3"/>
    </row>
    <row r="135" spans="1:47" s="2" customFormat="1">
      <c r="A135" s="3"/>
      <c r="B135" s="3"/>
      <c r="C135" s="75"/>
      <c r="D135" s="75"/>
      <c r="E135" s="75"/>
      <c r="F135" s="75"/>
      <c r="G135" s="75"/>
      <c r="H135" s="75"/>
      <c r="I135" s="73"/>
      <c r="J135" s="3"/>
      <c r="K135" s="3"/>
      <c r="L135" s="3"/>
      <c r="M135" s="3"/>
      <c r="N135" s="3"/>
      <c r="AK135" s="3"/>
      <c r="AL135" s="3"/>
      <c r="AM135" s="3"/>
      <c r="AN135" s="3"/>
      <c r="AO135" s="3"/>
      <c r="AP135" s="3"/>
      <c r="AQ135" s="3"/>
      <c r="AR135" s="3"/>
      <c r="AS135" s="3"/>
      <c r="AT135" s="3"/>
      <c r="AU135" s="3"/>
    </row>
    <row r="136" spans="1:47" s="2" customFormat="1">
      <c r="A136" s="3"/>
      <c r="B136" s="3"/>
      <c r="C136" s="75"/>
      <c r="D136" s="75"/>
      <c r="E136" s="75"/>
      <c r="F136" s="75"/>
      <c r="G136" s="75"/>
      <c r="H136" s="75"/>
      <c r="I136" s="73"/>
      <c r="J136" s="3"/>
      <c r="K136" s="3"/>
      <c r="L136" s="3"/>
      <c r="M136" s="3"/>
      <c r="N136" s="3"/>
      <c r="AK136" s="3"/>
      <c r="AL136" s="3"/>
      <c r="AM136" s="3"/>
      <c r="AN136" s="3"/>
      <c r="AO136" s="3"/>
      <c r="AP136" s="3"/>
      <c r="AQ136" s="3"/>
      <c r="AR136" s="3"/>
      <c r="AS136" s="3"/>
      <c r="AT136" s="3"/>
      <c r="AU136" s="3"/>
    </row>
    <row r="137" spans="1:47" s="2" customFormat="1">
      <c r="A137" s="3"/>
      <c r="B137" s="3"/>
      <c r="C137" s="75"/>
      <c r="D137" s="75"/>
      <c r="E137" s="75"/>
      <c r="F137" s="75"/>
      <c r="G137" s="75"/>
      <c r="H137" s="75"/>
      <c r="I137" s="73"/>
      <c r="J137" s="3"/>
      <c r="K137" s="3"/>
      <c r="L137" s="3"/>
      <c r="M137" s="3"/>
      <c r="N137" s="3"/>
      <c r="AK137" s="3"/>
      <c r="AL137" s="3"/>
      <c r="AM137" s="3"/>
      <c r="AN137" s="3"/>
      <c r="AO137" s="3"/>
      <c r="AP137" s="3"/>
      <c r="AQ137" s="3"/>
      <c r="AR137" s="3"/>
      <c r="AS137" s="3"/>
      <c r="AT137" s="3"/>
      <c r="AU137" s="3"/>
    </row>
    <row r="138" spans="1:47" s="2" customFormat="1">
      <c r="A138" s="3"/>
      <c r="B138" s="3"/>
      <c r="C138" s="75"/>
      <c r="D138" s="75"/>
      <c r="E138" s="75"/>
      <c r="F138" s="75"/>
      <c r="G138" s="75"/>
      <c r="H138" s="75"/>
      <c r="I138" s="73"/>
      <c r="J138" s="3"/>
      <c r="K138" s="3"/>
      <c r="L138" s="3"/>
      <c r="M138" s="3"/>
      <c r="N138" s="3"/>
      <c r="AK138" s="3"/>
      <c r="AL138" s="3"/>
      <c r="AM138" s="3"/>
      <c r="AN138" s="3"/>
      <c r="AO138" s="3"/>
      <c r="AP138" s="3"/>
      <c r="AQ138" s="3"/>
      <c r="AR138" s="3"/>
      <c r="AS138" s="3"/>
      <c r="AT138" s="3"/>
      <c r="AU138" s="3"/>
    </row>
    <row r="139" spans="1:47" s="2" customFormat="1">
      <c r="A139" s="3"/>
      <c r="B139" s="3"/>
      <c r="C139" s="75"/>
      <c r="D139" s="75"/>
      <c r="E139" s="75"/>
      <c r="F139" s="75"/>
      <c r="G139" s="75"/>
      <c r="H139" s="75"/>
      <c r="I139" s="73"/>
      <c r="J139" s="3"/>
      <c r="K139" s="3"/>
      <c r="L139" s="3"/>
      <c r="M139" s="3"/>
      <c r="N139" s="3"/>
      <c r="AK139" s="3"/>
      <c r="AL139" s="3"/>
      <c r="AM139" s="3"/>
      <c r="AN139" s="3"/>
      <c r="AO139" s="3"/>
      <c r="AP139" s="3"/>
      <c r="AQ139" s="3"/>
      <c r="AR139" s="3"/>
      <c r="AS139" s="3"/>
      <c r="AT139" s="3"/>
      <c r="AU139" s="3"/>
    </row>
    <row r="140" spans="1:47" s="361" customFormat="1">
      <c r="A140" s="3"/>
      <c r="B140" s="3"/>
      <c r="C140" s="75"/>
      <c r="D140" s="75"/>
      <c r="E140" s="75"/>
      <c r="F140" s="75"/>
      <c r="G140" s="75"/>
      <c r="H140" s="75"/>
      <c r="I140" s="73"/>
      <c r="J140" s="3"/>
      <c r="K140" s="3"/>
      <c r="L140" s="3"/>
      <c r="M140" s="3"/>
      <c r="N140" s="3"/>
      <c r="O140" s="2"/>
      <c r="P140" s="2"/>
      <c r="Q140" s="2"/>
      <c r="R140" s="2"/>
      <c r="S140" s="2"/>
      <c r="T140" s="2"/>
      <c r="U140" s="2"/>
      <c r="V140" s="2"/>
      <c r="W140" s="2"/>
      <c r="X140" s="2"/>
      <c r="Y140" s="2"/>
      <c r="Z140" s="2"/>
      <c r="AA140" s="2"/>
      <c r="AB140" s="2"/>
      <c r="AC140" s="2"/>
      <c r="AD140" s="2"/>
      <c r="AE140" s="2"/>
      <c r="AF140" s="2"/>
      <c r="AG140" s="2"/>
      <c r="AH140" s="2"/>
      <c r="AI140" s="2"/>
      <c r="AJ140" s="2"/>
      <c r="AK140" s="3"/>
      <c r="AL140" s="3"/>
      <c r="AM140" s="3"/>
      <c r="AN140" s="3"/>
      <c r="AO140" s="3"/>
      <c r="AP140" s="3"/>
      <c r="AQ140" s="3"/>
      <c r="AR140" s="3"/>
      <c r="AS140" s="3"/>
      <c r="AT140" s="3"/>
      <c r="AU140" s="3"/>
    </row>
    <row r="141" spans="1:47" s="361" customFormat="1">
      <c r="A141" s="3"/>
      <c r="B141" s="3"/>
      <c r="C141" s="75"/>
      <c r="D141" s="75"/>
      <c r="E141" s="75"/>
      <c r="F141" s="75"/>
      <c r="G141" s="75"/>
      <c r="H141" s="75"/>
      <c r="I141" s="73"/>
      <c r="J141" s="3"/>
      <c r="K141" s="3"/>
      <c r="L141" s="3"/>
      <c r="M141" s="3"/>
      <c r="N141" s="3"/>
      <c r="O141" s="2"/>
      <c r="P141" s="2"/>
      <c r="Q141" s="2"/>
      <c r="R141" s="2"/>
      <c r="S141" s="2"/>
      <c r="T141" s="2"/>
      <c r="U141" s="2"/>
      <c r="V141" s="2"/>
      <c r="W141" s="2"/>
      <c r="X141" s="2"/>
      <c r="Y141" s="2"/>
      <c r="Z141" s="2"/>
      <c r="AA141" s="2"/>
      <c r="AB141" s="2"/>
      <c r="AC141" s="2"/>
      <c r="AD141" s="2"/>
      <c r="AE141" s="2"/>
      <c r="AF141" s="2"/>
      <c r="AG141" s="2"/>
      <c r="AH141" s="2"/>
      <c r="AI141" s="2"/>
      <c r="AJ141" s="2"/>
      <c r="AK141" s="3"/>
      <c r="AL141" s="3"/>
      <c r="AM141" s="3"/>
      <c r="AN141" s="3"/>
      <c r="AO141" s="3"/>
      <c r="AP141" s="3"/>
      <c r="AQ141" s="3"/>
      <c r="AR141" s="3"/>
      <c r="AS141" s="3"/>
      <c r="AT141" s="3"/>
      <c r="AU141" s="3"/>
    </row>
    <row r="142" spans="1:47" s="361" customFormat="1">
      <c r="A142" s="3"/>
      <c r="B142" s="3"/>
      <c r="C142" s="75"/>
      <c r="D142" s="75"/>
      <c r="E142" s="75"/>
      <c r="F142" s="75"/>
      <c r="G142" s="75"/>
      <c r="H142" s="75"/>
      <c r="I142" s="73"/>
      <c r="J142" s="3"/>
      <c r="K142" s="3"/>
      <c r="L142" s="3"/>
      <c r="M142" s="3"/>
      <c r="N142" s="3"/>
      <c r="O142" s="2"/>
      <c r="P142" s="2"/>
      <c r="Q142" s="2"/>
      <c r="R142" s="2"/>
      <c r="S142" s="2"/>
      <c r="T142" s="2"/>
      <c r="U142" s="2"/>
      <c r="V142" s="2"/>
      <c r="W142" s="2"/>
      <c r="X142" s="2"/>
      <c r="Y142" s="2"/>
      <c r="Z142" s="2"/>
      <c r="AA142" s="2"/>
      <c r="AB142" s="2"/>
      <c r="AC142" s="2"/>
      <c r="AD142" s="2"/>
      <c r="AE142" s="2"/>
      <c r="AF142" s="2"/>
      <c r="AG142" s="2"/>
      <c r="AH142" s="2"/>
      <c r="AI142" s="2"/>
      <c r="AJ142" s="2"/>
      <c r="AK142" s="3"/>
      <c r="AL142" s="3"/>
      <c r="AM142" s="3"/>
      <c r="AN142" s="3"/>
      <c r="AO142" s="3"/>
      <c r="AP142" s="3"/>
      <c r="AQ142" s="3"/>
      <c r="AR142" s="3"/>
      <c r="AS142" s="3"/>
      <c r="AT142" s="3"/>
      <c r="AU142" s="3"/>
    </row>
    <row r="143" spans="1:47" s="361" customFormat="1">
      <c r="A143" s="3"/>
      <c r="B143" s="3"/>
      <c r="C143" s="75"/>
      <c r="D143" s="75"/>
      <c r="E143" s="75"/>
      <c r="F143" s="75"/>
      <c r="G143" s="75"/>
      <c r="H143" s="75"/>
      <c r="I143" s="73"/>
      <c r="J143" s="3"/>
      <c r="K143" s="3"/>
      <c r="L143" s="3"/>
      <c r="M143" s="3"/>
      <c r="N143" s="3"/>
      <c r="O143" s="2"/>
      <c r="P143" s="2"/>
      <c r="Q143" s="2"/>
      <c r="R143" s="2"/>
      <c r="S143" s="2"/>
      <c r="T143" s="2"/>
      <c r="U143" s="2"/>
      <c r="V143" s="2"/>
      <c r="W143" s="2"/>
      <c r="X143" s="2"/>
      <c r="Y143" s="2"/>
      <c r="Z143" s="2"/>
      <c r="AA143" s="2"/>
      <c r="AB143" s="2"/>
      <c r="AC143" s="2"/>
      <c r="AD143" s="2"/>
      <c r="AE143" s="2"/>
      <c r="AF143" s="2"/>
      <c r="AG143" s="2"/>
      <c r="AH143" s="2"/>
      <c r="AI143" s="2"/>
      <c r="AJ143" s="2"/>
      <c r="AK143" s="3"/>
      <c r="AL143" s="3"/>
      <c r="AM143" s="3"/>
      <c r="AN143" s="3"/>
      <c r="AO143" s="3"/>
      <c r="AP143" s="3"/>
      <c r="AQ143" s="3"/>
      <c r="AR143" s="3"/>
      <c r="AS143" s="3"/>
      <c r="AT143" s="3"/>
      <c r="AU143" s="3"/>
    </row>
    <row r="144" spans="1:47" s="361" customFormat="1">
      <c r="A144" s="3"/>
      <c r="B144" s="3"/>
      <c r="C144" s="75"/>
      <c r="D144" s="75"/>
      <c r="E144" s="75"/>
      <c r="F144" s="75"/>
      <c r="G144" s="75"/>
      <c r="H144" s="75"/>
      <c r="I144" s="73"/>
      <c r="J144" s="3"/>
      <c r="K144" s="3"/>
      <c r="L144" s="3"/>
      <c r="M144" s="3"/>
      <c r="N144" s="3"/>
      <c r="O144" s="2"/>
      <c r="P144" s="2"/>
      <c r="Q144" s="2"/>
      <c r="R144" s="2"/>
      <c r="S144" s="2"/>
      <c r="T144" s="2"/>
      <c r="U144" s="2"/>
      <c r="V144" s="2"/>
      <c r="W144" s="2"/>
      <c r="X144" s="2"/>
      <c r="Y144" s="2"/>
      <c r="Z144" s="2"/>
      <c r="AA144" s="2"/>
      <c r="AB144" s="2"/>
      <c r="AC144" s="2"/>
      <c r="AD144" s="2"/>
      <c r="AE144" s="2"/>
      <c r="AF144" s="2"/>
      <c r="AG144" s="2"/>
      <c r="AH144" s="2"/>
      <c r="AI144" s="2"/>
      <c r="AJ144" s="2"/>
      <c r="AK144" s="3"/>
      <c r="AL144" s="3"/>
      <c r="AM144" s="3"/>
      <c r="AN144" s="3"/>
      <c r="AO144" s="3"/>
      <c r="AP144" s="3"/>
      <c r="AQ144" s="3"/>
      <c r="AR144" s="3"/>
      <c r="AS144" s="3"/>
      <c r="AT144" s="3"/>
      <c r="AU144" s="3"/>
    </row>
    <row r="145" spans="1:47" s="361" customFormat="1">
      <c r="A145" s="3"/>
      <c r="B145" s="3"/>
      <c r="C145" s="75"/>
      <c r="D145" s="75"/>
      <c r="E145" s="75"/>
      <c r="F145" s="75"/>
      <c r="G145" s="75"/>
      <c r="H145" s="75"/>
      <c r="I145" s="73"/>
      <c r="J145" s="3"/>
      <c r="K145" s="3"/>
      <c r="L145" s="3"/>
      <c r="M145" s="3"/>
      <c r="N145" s="3"/>
      <c r="O145" s="2"/>
      <c r="P145" s="2"/>
      <c r="Q145" s="2"/>
      <c r="R145" s="2"/>
      <c r="S145" s="2"/>
      <c r="T145" s="2"/>
      <c r="U145" s="2"/>
      <c r="V145" s="2"/>
      <c r="W145" s="2"/>
      <c r="X145" s="2"/>
      <c r="Y145" s="2"/>
      <c r="Z145" s="2"/>
      <c r="AA145" s="2"/>
      <c r="AB145" s="2"/>
      <c r="AC145" s="2"/>
      <c r="AD145" s="2"/>
      <c r="AE145" s="2"/>
      <c r="AF145" s="2"/>
      <c r="AG145" s="2"/>
      <c r="AH145" s="2"/>
      <c r="AI145" s="2"/>
      <c r="AJ145" s="2"/>
      <c r="AK145" s="3"/>
      <c r="AL145" s="3"/>
      <c r="AM145" s="3"/>
      <c r="AN145" s="3"/>
      <c r="AO145" s="3"/>
      <c r="AP145" s="3"/>
      <c r="AQ145" s="3"/>
      <c r="AR145" s="3"/>
      <c r="AS145" s="3"/>
      <c r="AT145" s="3"/>
      <c r="AU145" s="3"/>
    </row>
    <row r="146" spans="1:47" s="361" customFormat="1">
      <c r="A146" s="3"/>
      <c r="B146" s="3"/>
      <c r="C146" s="75"/>
      <c r="D146" s="75"/>
      <c r="E146" s="75"/>
      <c r="F146" s="75"/>
      <c r="G146" s="75"/>
      <c r="H146" s="75"/>
      <c r="I146" s="73"/>
      <c r="J146" s="3"/>
      <c r="K146" s="3"/>
      <c r="L146" s="3"/>
      <c r="M146" s="3"/>
      <c r="N146" s="3"/>
      <c r="O146" s="2"/>
      <c r="P146" s="2"/>
      <c r="Q146" s="2"/>
      <c r="R146" s="2"/>
      <c r="S146" s="2"/>
      <c r="T146" s="2"/>
      <c r="U146" s="2"/>
      <c r="V146" s="2"/>
      <c r="W146" s="2"/>
      <c r="X146" s="2"/>
      <c r="Y146" s="2"/>
      <c r="Z146" s="2"/>
      <c r="AA146" s="2"/>
      <c r="AB146" s="2"/>
      <c r="AC146" s="2"/>
      <c r="AD146" s="2"/>
      <c r="AE146" s="2"/>
      <c r="AF146" s="2"/>
      <c r="AG146" s="2"/>
      <c r="AH146" s="2"/>
      <c r="AI146" s="2"/>
      <c r="AJ146" s="2"/>
      <c r="AK146" s="3"/>
      <c r="AL146" s="3"/>
      <c r="AM146" s="3"/>
      <c r="AN146" s="3"/>
      <c r="AO146" s="3"/>
      <c r="AP146" s="3"/>
      <c r="AQ146" s="3"/>
      <c r="AR146" s="3"/>
      <c r="AS146" s="3"/>
      <c r="AT146" s="3"/>
      <c r="AU146" s="3"/>
    </row>
    <row r="147" spans="1:47" s="361" customFormat="1">
      <c r="A147" s="3"/>
      <c r="B147" s="3"/>
      <c r="C147" s="75"/>
      <c r="D147" s="75"/>
      <c r="E147" s="75"/>
      <c r="F147" s="75"/>
      <c r="G147" s="75"/>
      <c r="H147" s="75"/>
      <c r="I147" s="73"/>
      <c r="J147" s="3"/>
      <c r="K147" s="3"/>
      <c r="L147" s="3"/>
      <c r="M147" s="3"/>
      <c r="N147" s="3"/>
      <c r="O147" s="2"/>
      <c r="P147" s="2"/>
      <c r="Q147" s="2"/>
      <c r="R147" s="2"/>
      <c r="S147" s="2"/>
      <c r="T147" s="2"/>
      <c r="U147" s="2"/>
      <c r="V147" s="2"/>
      <c r="W147" s="2"/>
      <c r="X147" s="2"/>
      <c r="Y147" s="2"/>
      <c r="Z147" s="2"/>
      <c r="AA147" s="2"/>
      <c r="AB147" s="2"/>
      <c r="AC147" s="2"/>
      <c r="AD147" s="2"/>
      <c r="AE147" s="2"/>
      <c r="AF147" s="2"/>
      <c r="AG147" s="2"/>
      <c r="AH147" s="2"/>
      <c r="AI147" s="2"/>
      <c r="AJ147" s="2"/>
      <c r="AK147" s="3"/>
      <c r="AL147" s="3"/>
      <c r="AM147" s="3"/>
      <c r="AN147" s="3"/>
      <c r="AO147" s="3"/>
      <c r="AP147" s="3"/>
      <c r="AQ147" s="3"/>
      <c r="AR147" s="3"/>
      <c r="AS147" s="3"/>
      <c r="AT147" s="3"/>
      <c r="AU147" s="3"/>
    </row>
    <row r="148" spans="1:47" s="361" customFormat="1">
      <c r="A148" s="3"/>
      <c r="B148" s="3"/>
      <c r="C148" s="75"/>
      <c r="D148" s="75"/>
      <c r="E148" s="75"/>
      <c r="F148" s="75"/>
      <c r="G148" s="75"/>
      <c r="H148" s="75"/>
      <c r="I148" s="73"/>
      <c r="J148" s="3"/>
      <c r="K148" s="3"/>
      <c r="L148" s="3"/>
      <c r="M148" s="3"/>
      <c r="N148" s="3"/>
      <c r="O148" s="2"/>
      <c r="P148" s="2"/>
      <c r="Q148" s="2"/>
      <c r="R148" s="2"/>
      <c r="S148" s="2"/>
      <c r="T148" s="2"/>
      <c r="U148" s="2"/>
      <c r="V148" s="2"/>
      <c r="W148" s="2"/>
      <c r="X148" s="2"/>
      <c r="Y148" s="2"/>
      <c r="Z148" s="2"/>
      <c r="AA148" s="2"/>
      <c r="AB148" s="2"/>
      <c r="AC148" s="2"/>
      <c r="AD148" s="2"/>
      <c r="AE148" s="2"/>
      <c r="AF148" s="2"/>
      <c r="AG148" s="2"/>
      <c r="AH148" s="2"/>
      <c r="AI148" s="2"/>
      <c r="AJ148" s="2"/>
      <c r="AK148" s="3"/>
      <c r="AL148" s="3"/>
      <c r="AM148" s="3"/>
      <c r="AN148" s="3"/>
      <c r="AO148" s="3"/>
      <c r="AP148" s="3"/>
      <c r="AQ148" s="3"/>
      <c r="AR148" s="3"/>
      <c r="AS148" s="3"/>
      <c r="AT148" s="3"/>
      <c r="AU148" s="3"/>
    </row>
    <row r="149" spans="1:47" s="361" customFormat="1">
      <c r="A149" s="3"/>
      <c r="B149" s="3"/>
      <c r="C149" s="75"/>
      <c r="D149" s="75"/>
      <c r="E149" s="75"/>
      <c r="F149" s="75"/>
      <c r="G149" s="75"/>
      <c r="H149" s="75"/>
      <c r="I149" s="73"/>
      <c r="J149" s="3"/>
      <c r="K149" s="3"/>
      <c r="L149" s="3"/>
      <c r="M149" s="3"/>
      <c r="N149" s="3"/>
      <c r="O149" s="2"/>
      <c r="P149" s="2"/>
      <c r="Q149" s="2"/>
      <c r="R149" s="2"/>
      <c r="S149" s="2"/>
      <c r="T149" s="2"/>
      <c r="U149" s="2"/>
      <c r="V149" s="2"/>
      <c r="W149" s="2"/>
      <c r="X149" s="2"/>
      <c r="Y149" s="2"/>
      <c r="Z149" s="2"/>
      <c r="AA149" s="2"/>
      <c r="AB149" s="2"/>
      <c r="AC149" s="2"/>
      <c r="AD149" s="2"/>
      <c r="AE149" s="2"/>
      <c r="AF149" s="2"/>
      <c r="AG149" s="2"/>
      <c r="AH149" s="2"/>
      <c r="AI149" s="2"/>
      <c r="AJ149" s="2"/>
      <c r="AK149" s="3"/>
      <c r="AL149" s="3"/>
      <c r="AM149" s="3"/>
      <c r="AN149" s="3"/>
      <c r="AO149" s="3"/>
      <c r="AP149" s="3"/>
      <c r="AQ149" s="3"/>
      <c r="AR149" s="3"/>
      <c r="AS149" s="3"/>
      <c r="AT149" s="3"/>
      <c r="AU149" s="3"/>
    </row>
    <row r="150" spans="1:47" s="361" customFormat="1">
      <c r="A150" s="3"/>
      <c r="B150" s="3"/>
      <c r="C150" s="75"/>
      <c r="D150" s="75"/>
      <c r="E150" s="75"/>
      <c r="F150" s="75"/>
      <c r="G150" s="75"/>
      <c r="H150" s="75"/>
      <c r="I150" s="73"/>
      <c r="J150" s="3"/>
      <c r="K150" s="3"/>
      <c r="L150" s="3"/>
      <c r="M150" s="3"/>
      <c r="N150" s="3"/>
      <c r="O150" s="2"/>
      <c r="P150" s="2"/>
      <c r="Q150" s="2"/>
      <c r="R150" s="2"/>
      <c r="S150" s="2"/>
      <c r="T150" s="2"/>
      <c r="U150" s="2"/>
      <c r="V150" s="2"/>
      <c r="W150" s="2"/>
      <c r="X150" s="2"/>
      <c r="Y150" s="2"/>
      <c r="Z150" s="2"/>
      <c r="AA150" s="2"/>
      <c r="AB150" s="2"/>
      <c r="AC150" s="2"/>
      <c r="AD150" s="2"/>
      <c r="AE150" s="2"/>
      <c r="AF150" s="2"/>
      <c r="AG150" s="2"/>
      <c r="AH150" s="2"/>
      <c r="AI150" s="2"/>
      <c r="AJ150" s="2"/>
      <c r="AK150" s="3"/>
      <c r="AL150" s="3"/>
      <c r="AM150" s="3"/>
      <c r="AN150" s="3"/>
      <c r="AO150" s="3"/>
      <c r="AP150" s="3"/>
      <c r="AQ150" s="3"/>
      <c r="AR150" s="3"/>
      <c r="AS150" s="3"/>
      <c r="AT150" s="3"/>
      <c r="AU150" s="3"/>
    </row>
    <row r="151" spans="1:47" s="361" customFormat="1">
      <c r="A151" s="3"/>
      <c r="B151" s="3"/>
      <c r="C151" s="75"/>
      <c r="D151" s="75"/>
      <c r="E151" s="75"/>
      <c r="F151" s="75"/>
      <c r="G151" s="75"/>
      <c r="H151" s="75"/>
      <c r="I151" s="73"/>
      <c r="J151" s="3"/>
      <c r="K151" s="3"/>
      <c r="L151" s="3"/>
      <c r="M151" s="3"/>
      <c r="N151" s="3"/>
      <c r="O151" s="2"/>
      <c r="P151" s="2"/>
      <c r="Q151" s="2"/>
      <c r="R151" s="2"/>
      <c r="S151" s="2"/>
      <c r="T151" s="2"/>
      <c r="U151" s="2"/>
      <c r="V151" s="2"/>
      <c r="W151" s="2"/>
      <c r="X151" s="2"/>
      <c r="Y151" s="2"/>
      <c r="Z151" s="2"/>
      <c r="AA151" s="2"/>
      <c r="AB151" s="2"/>
      <c r="AC151" s="2"/>
      <c r="AD151" s="2"/>
      <c r="AE151" s="2"/>
      <c r="AF151" s="2"/>
      <c r="AG151" s="2"/>
      <c r="AH151" s="2"/>
      <c r="AI151" s="2"/>
      <c r="AJ151" s="2"/>
      <c r="AK151" s="3"/>
      <c r="AL151" s="3"/>
      <c r="AM151" s="3"/>
      <c r="AN151" s="3"/>
      <c r="AO151" s="3"/>
      <c r="AP151" s="3"/>
      <c r="AQ151" s="3"/>
      <c r="AR151" s="3"/>
      <c r="AS151" s="3"/>
      <c r="AT151" s="3"/>
      <c r="AU151" s="3"/>
    </row>
    <row r="152" spans="1:47" s="361" customFormat="1">
      <c r="A152" s="3"/>
      <c r="B152" s="3"/>
      <c r="C152" s="75"/>
      <c r="D152" s="75"/>
      <c r="E152" s="75"/>
      <c r="F152" s="75"/>
      <c r="G152" s="75"/>
      <c r="H152" s="75"/>
      <c r="I152" s="73"/>
      <c r="J152" s="3"/>
      <c r="K152" s="3"/>
      <c r="L152" s="3"/>
      <c r="M152" s="3"/>
      <c r="N152" s="3"/>
      <c r="O152" s="2"/>
      <c r="P152" s="2"/>
      <c r="Q152" s="2"/>
      <c r="R152" s="2"/>
      <c r="S152" s="2"/>
      <c r="T152" s="2"/>
      <c r="U152" s="2"/>
      <c r="V152" s="2"/>
      <c r="W152" s="2"/>
      <c r="X152" s="2"/>
      <c r="Y152" s="2"/>
      <c r="Z152" s="2"/>
      <c r="AA152" s="2"/>
      <c r="AB152" s="2"/>
      <c r="AC152" s="2"/>
      <c r="AD152" s="2"/>
      <c r="AE152" s="2"/>
      <c r="AF152" s="2"/>
      <c r="AG152" s="2"/>
      <c r="AH152" s="2"/>
      <c r="AI152" s="2"/>
      <c r="AJ152" s="2"/>
      <c r="AK152" s="3"/>
      <c r="AL152" s="3"/>
      <c r="AM152" s="3"/>
      <c r="AN152" s="3"/>
      <c r="AO152" s="3"/>
      <c r="AP152" s="3"/>
      <c r="AQ152" s="3"/>
      <c r="AR152" s="3"/>
      <c r="AS152" s="3"/>
      <c r="AT152" s="3"/>
      <c r="AU152" s="3"/>
    </row>
    <row r="153" spans="1:47" s="361" customFormat="1">
      <c r="A153" s="3"/>
      <c r="B153" s="3"/>
      <c r="C153" s="75"/>
      <c r="D153" s="75"/>
      <c r="E153" s="75"/>
      <c r="F153" s="75"/>
      <c r="G153" s="75"/>
      <c r="H153" s="75"/>
      <c r="I153" s="73"/>
      <c r="J153" s="3"/>
      <c r="K153" s="3"/>
      <c r="L153" s="3"/>
      <c r="M153" s="3"/>
      <c r="N153" s="3"/>
      <c r="O153" s="2"/>
      <c r="P153" s="2"/>
      <c r="Q153" s="2"/>
      <c r="R153" s="2"/>
      <c r="S153" s="2"/>
      <c r="T153" s="2"/>
      <c r="U153" s="2"/>
      <c r="V153" s="2"/>
      <c r="W153" s="2"/>
      <c r="X153" s="2"/>
      <c r="Y153" s="2"/>
      <c r="Z153" s="2"/>
      <c r="AA153" s="2"/>
      <c r="AB153" s="2"/>
      <c r="AC153" s="2"/>
      <c r="AD153" s="2"/>
      <c r="AE153" s="2"/>
      <c r="AF153" s="2"/>
      <c r="AG153" s="2"/>
      <c r="AH153" s="2"/>
      <c r="AI153" s="2"/>
      <c r="AJ153" s="2"/>
      <c r="AK153" s="3"/>
      <c r="AL153" s="3"/>
      <c r="AM153" s="3"/>
      <c r="AN153" s="3"/>
      <c r="AO153" s="3"/>
      <c r="AP153" s="3"/>
      <c r="AQ153" s="3"/>
      <c r="AR153" s="3"/>
      <c r="AS153" s="3"/>
      <c r="AT153" s="3"/>
      <c r="AU153" s="3"/>
    </row>
    <row r="154" spans="1:47" s="361" customFormat="1">
      <c r="A154" s="3"/>
      <c r="B154" s="3"/>
      <c r="C154" s="75"/>
      <c r="D154" s="75"/>
      <c r="E154" s="75"/>
      <c r="F154" s="75"/>
      <c r="G154" s="75"/>
      <c r="H154" s="75"/>
      <c r="I154" s="73"/>
      <c r="J154" s="3"/>
      <c r="K154" s="3"/>
      <c r="L154" s="3"/>
      <c r="M154" s="3"/>
      <c r="N154" s="3"/>
      <c r="O154" s="2"/>
      <c r="P154" s="2"/>
      <c r="Q154" s="2"/>
      <c r="R154" s="2"/>
      <c r="S154" s="2"/>
      <c r="T154" s="2"/>
      <c r="U154" s="2"/>
      <c r="V154" s="2"/>
      <c r="W154" s="2"/>
      <c r="X154" s="2"/>
      <c r="Y154" s="2"/>
      <c r="Z154" s="2"/>
      <c r="AA154" s="2"/>
      <c r="AB154" s="2"/>
      <c r="AC154" s="2"/>
      <c r="AD154" s="2"/>
      <c r="AE154" s="2"/>
      <c r="AF154" s="2"/>
      <c r="AG154" s="2"/>
      <c r="AH154" s="2"/>
      <c r="AI154" s="2"/>
      <c r="AJ154" s="2"/>
      <c r="AK154" s="3"/>
      <c r="AL154" s="3"/>
      <c r="AM154" s="3"/>
      <c r="AN154" s="3"/>
      <c r="AO154" s="3"/>
      <c r="AP154" s="3"/>
      <c r="AQ154" s="3"/>
      <c r="AR154" s="3"/>
      <c r="AS154" s="3"/>
      <c r="AT154" s="3"/>
      <c r="AU154" s="3"/>
    </row>
    <row r="155" spans="1:47" s="361" customFormat="1">
      <c r="A155" s="3"/>
      <c r="B155" s="3"/>
      <c r="C155" s="75"/>
      <c r="D155" s="75"/>
      <c r="E155" s="75"/>
      <c r="F155" s="75"/>
      <c r="G155" s="75"/>
      <c r="H155" s="75"/>
      <c r="I155" s="73"/>
      <c r="J155" s="3"/>
      <c r="K155" s="3"/>
      <c r="L155" s="3"/>
      <c r="M155" s="3"/>
      <c r="N155" s="3"/>
      <c r="O155" s="2"/>
      <c r="P155" s="2"/>
      <c r="Q155" s="2"/>
      <c r="R155" s="2"/>
      <c r="S155" s="2"/>
      <c r="T155" s="2"/>
      <c r="U155" s="2"/>
      <c r="V155" s="2"/>
      <c r="W155" s="2"/>
      <c r="X155" s="2"/>
      <c r="Y155" s="2"/>
      <c r="Z155" s="2"/>
      <c r="AA155" s="2"/>
      <c r="AB155" s="2"/>
      <c r="AC155" s="2"/>
      <c r="AD155" s="2"/>
      <c r="AE155" s="2"/>
      <c r="AF155" s="2"/>
      <c r="AG155" s="2"/>
      <c r="AH155" s="2"/>
      <c r="AI155" s="2"/>
      <c r="AJ155" s="2"/>
      <c r="AK155" s="3"/>
      <c r="AL155" s="3"/>
      <c r="AM155" s="3"/>
      <c r="AN155" s="3"/>
      <c r="AO155" s="3"/>
      <c r="AP155" s="3"/>
      <c r="AQ155" s="3"/>
      <c r="AR155" s="3"/>
      <c r="AS155" s="3"/>
      <c r="AT155" s="3"/>
      <c r="AU155" s="3"/>
    </row>
    <row r="156" spans="1:47" s="361" customFormat="1">
      <c r="A156" s="3"/>
      <c r="B156" s="3"/>
      <c r="C156" s="75"/>
      <c r="D156" s="75"/>
      <c r="E156" s="75"/>
      <c r="F156" s="75"/>
      <c r="G156" s="75"/>
      <c r="H156" s="75"/>
      <c r="I156" s="73"/>
      <c r="J156" s="3"/>
      <c r="K156" s="3"/>
      <c r="L156" s="3"/>
      <c r="M156" s="3"/>
      <c r="N156" s="3"/>
      <c r="O156" s="2"/>
      <c r="P156" s="2"/>
      <c r="Q156" s="2"/>
      <c r="R156" s="2"/>
      <c r="S156" s="2"/>
      <c r="T156" s="2"/>
      <c r="U156" s="2"/>
      <c r="V156" s="2"/>
      <c r="W156" s="2"/>
      <c r="X156" s="2"/>
      <c r="Y156" s="2"/>
      <c r="Z156" s="2"/>
      <c r="AA156" s="2"/>
      <c r="AB156" s="2"/>
      <c r="AC156" s="2"/>
      <c r="AD156" s="2"/>
      <c r="AE156" s="2"/>
      <c r="AF156" s="2"/>
      <c r="AG156" s="2"/>
      <c r="AH156" s="2"/>
      <c r="AI156" s="2"/>
      <c r="AJ156" s="2"/>
      <c r="AK156" s="3"/>
      <c r="AL156" s="3"/>
      <c r="AM156" s="3"/>
      <c r="AN156" s="3"/>
      <c r="AO156" s="3"/>
      <c r="AP156" s="3"/>
      <c r="AQ156" s="3"/>
      <c r="AR156" s="3"/>
      <c r="AS156" s="3"/>
      <c r="AT156" s="3"/>
      <c r="AU156" s="3"/>
    </row>
    <row r="157" spans="1:47" s="361" customFormat="1">
      <c r="A157" s="3"/>
      <c r="B157" s="3"/>
      <c r="C157" s="75"/>
      <c r="D157" s="75"/>
      <c r="E157" s="75"/>
      <c r="F157" s="75"/>
      <c r="G157" s="75"/>
      <c r="H157" s="75"/>
      <c r="I157" s="73"/>
      <c r="J157" s="3"/>
      <c r="K157" s="3"/>
      <c r="L157" s="3"/>
      <c r="M157" s="3"/>
      <c r="N157" s="3"/>
      <c r="O157" s="2"/>
      <c r="P157" s="2"/>
      <c r="Q157" s="2"/>
      <c r="R157" s="2"/>
      <c r="S157" s="2"/>
      <c r="T157" s="2"/>
      <c r="U157" s="2"/>
      <c r="V157" s="2"/>
      <c r="W157" s="2"/>
      <c r="X157" s="2"/>
      <c r="Y157" s="2"/>
      <c r="Z157" s="2"/>
      <c r="AA157" s="2"/>
      <c r="AB157" s="2"/>
      <c r="AC157" s="2"/>
      <c r="AD157" s="2"/>
      <c r="AE157" s="2"/>
      <c r="AF157" s="2"/>
      <c r="AG157" s="2"/>
      <c r="AH157" s="2"/>
      <c r="AI157" s="2"/>
      <c r="AJ157" s="2"/>
      <c r="AK157" s="3"/>
      <c r="AL157" s="3"/>
      <c r="AM157" s="3"/>
      <c r="AN157" s="3"/>
      <c r="AO157" s="3"/>
      <c r="AP157" s="3"/>
      <c r="AQ157" s="3"/>
      <c r="AR157" s="3"/>
      <c r="AS157" s="3"/>
      <c r="AT157" s="3"/>
      <c r="AU157" s="3"/>
    </row>
    <row r="158" spans="1:47" s="361" customFormat="1">
      <c r="A158" s="3"/>
      <c r="B158" s="3"/>
      <c r="C158" s="75"/>
      <c r="D158" s="75"/>
      <c r="E158" s="75"/>
      <c r="F158" s="75"/>
      <c r="G158" s="75"/>
      <c r="H158" s="75"/>
      <c r="I158" s="73"/>
      <c r="J158" s="3"/>
      <c r="K158" s="3"/>
      <c r="L158" s="3"/>
      <c r="M158" s="3"/>
      <c r="N158" s="3"/>
      <c r="O158" s="2"/>
      <c r="P158" s="2"/>
      <c r="Q158" s="2"/>
      <c r="R158" s="2"/>
      <c r="S158" s="2"/>
      <c r="T158" s="2"/>
      <c r="U158" s="2"/>
      <c r="V158" s="2"/>
      <c r="W158" s="2"/>
      <c r="X158" s="2"/>
      <c r="Y158" s="2"/>
      <c r="Z158" s="2"/>
      <c r="AA158" s="2"/>
      <c r="AB158" s="2"/>
      <c r="AC158" s="2"/>
      <c r="AD158" s="2"/>
      <c r="AE158" s="2"/>
      <c r="AF158" s="2"/>
      <c r="AG158" s="2"/>
      <c r="AH158" s="2"/>
      <c r="AI158" s="2"/>
      <c r="AJ158" s="2"/>
      <c r="AK158" s="3"/>
      <c r="AL158" s="3"/>
      <c r="AM158" s="3"/>
      <c r="AN158" s="3"/>
      <c r="AO158" s="3"/>
      <c r="AP158" s="3"/>
      <c r="AQ158" s="3"/>
      <c r="AR158" s="3"/>
      <c r="AS158" s="3"/>
      <c r="AT158" s="3"/>
      <c r="AU158" s="3"/>
    </row>
    <row r="159" spans="1:47" s="361" customFormat="1">
      <c r="A159" s="3"/>
      <c r="B159" s="3"/>
      <c r="C159" s="75"/>
      <c r="D159" s="75"/>
      <c r="E159" s="75"/>
      <c r="F159" s="75"/>
      <c r="G159" s="75"/>
      <c r="H159" s="75"/>
      <c r="I159" s="73"/>
      <c r="J159" s="3"/>
      <c r="K159" s="3"/>
      <c r="L159" s="3"/>
      <c r="M159" s="3"/>
      <c r="N159" s="3"/>
      <c r="O159" s="2"/>
      <c r="P159" s="2"/>
      <c r="Q159" s="2"/>
      <c r="R159" s="2"/>
      <c r="S159" s="2"/>
      <c r="T159" s="2"/>
      <c r="U159" s="2"/>
      <c r="V159" s="2"/>
      <c r="W159" s="2"/>
      <c r="X159" s="2"/>
      <c r="Y159" s="2"/>
      <c r="Z159" s="2"/>
      <c r="AA159" s="2"/>
      <c r="AB159" s="2"/>
      <c r="AC159" s="2"/>
      <c r="AD159" s="2"/>
      <c r="AE159" s="2"/>
      <c r="AF159" s="2"/>
      <c r="AG159" s="2"/>
      <c r="AH159" s="2"/>
      <c r="AI159" s="2"/>
      <c r="AJ159" s="2"/>
      <c r="AK159" s="3"/>
      <c r="AL159" s="3"/>
      <c r="AM159" s="3"/>
      <c r="AN159" s="3"/>
      <c r="AO159" s="3"/>
      <c r="AP159" s="3"/>
      <c r="AQ159" s="3"/>
      <c r="AR159" s="3"/>
      <c r="AS159" s="3"/>
      <c r="AT159" s="3"/>
      <c r="AU159" s="3"/>
    </row>
    <row r="160" spans="1:47" s="361" customFormat="1">
      <c r="A160" s="3"/>
      <c r="B160" s="3"/>
      <c r="C160" s="75"/>
      <c r="D160" s="75"/>
      <c r="E160" s="75"/>
      <c r="F160" s="75"/>
      <c r="G160" s="75"/>
      <c r="H160" s="75"/>
      <c r="I160" s="73"/>
      <c r="J160" s="3"/>
      <c r="K160" s="3"/>
      <c r="L160" s="3"/>
      <c r="M160" s="3"/>
      <c r="N160" s="3"/>
      <c r="O160" s="2"/>
      <c r="P160" s="2"/>
      <c r="Q160" s="2"/>
      <c r="R160" s="2"/>
      <c r="S160" s="2"/>
      <c r="T160" s="2"/>
      <c r="U160" s="2"/>
      <c r="V160" s="2"/>
      <c r="W160" s="2"/>
      <c r="X160" s="2"/>
      <c r="Y160" s="2"/>
      <c r="Z160" s="2"/>
      <c r="AA160" s="2"/>
      <c r="AB160" s="2"/>
      <c r="AC160" s="2"/>
      <c r="AD160" s="2"/>
      <c r="AE160" s="2"/>
      <c r="AF160" s="2"/>
      <c r="AG160" s="2"/>
      <c r="AH160" s="2"/>
      <c r="AI160" s="2"/>
      <c r="AJ160" s="2"/>
      <c r="AK160" s="3"/>
      <c r="AL160" s="3"/>
      <c r="AM160" s="3"/>
      <c r="AN160" s="3"/>
      <c r="AO160" s="3"/>
      <c r="AP160" s="3"/>
      <c r="AQ160" s="3"/>
      <c r="AR160" s="3"/>
      <c r="AS160" s="3"/>
      <c r="AT160" s="3"/>
      <c r="AU160" s="3"/>
    </row>
    <row r="161" spans="1:47" s="361" customFormat="1">
      <c r="A161" s="3"/>
      <c r="B161" s="3"/>
      <c r="C161" s="75"/>
      <c r="D161" s="75"/>
      <c r="E161" s="75"/>
      <c r="F161" s="75"/>
      <c r="G161" s="75"/>
      <c r="H161" s="75"/>
      <c r="I161" s="73"/>
      <c r="J161" s="3"/>
      <c r="K161" s="3"/>
      <c r="L161" s="3"/>
      <c r="M161" s="3"/>
      <c r="N161" s="3"/>
      <c r="O161" s="2"/>
      <c r="P161" s="2"/>
      <c r="Q161" s="2"/>
      <c r="R161" s="2"/>
      <c r="S161" s="2"/>
      <c r="T161" s="2"/>
      <c r="U161" s="2"/>
      <c r="V161" s="2"/>
      <c r="W161" s="2"/>
      <c r="X161" s="2"/>
      <c r="Y161" s="2"/>
      <c r="Z161" s="2"/>
      <c r="AA161" s="2"/>
      <c r="AB161" s="2"/>
      <c r="AC161" s="2"/>
      <c r="AD161" s="2"/>
      <c r="AE161" s="2"/>
      <c r="AF161" s="2"/>
      <c r="AG161" s="2"/>
      <c r="AH161" s="2"/>
      <c r="AI161" s="2"/>
      <c r="AJ161" s="2"/>
      <c r="AK161" s="3"/>
      <c r="AL161" s="3"/>
      <c r="AM161" s="3"/>
      <c r="AN161" s="3"/>
      <c r="AO161" s="3"/>
      <c r="AP161" s="3"/>
      <c r="AQ161" s="3"/>
      <c r="AR161" s="3"/>
      <c r="AS161" s="3"/>
      <c r="AT161" s="3"/>
      <c r="AU161" s="3"/>
    </row>
    <row r="162" spans="1:47" s="361" customFormat="1">
      <c r="A162" s="3"/>
      <c r="B162" s="3"/>
      <c r="C162" s="75"/>
      <c r="D162" s="75"/>
      <c r="E162" s="75"/>
      <c r="F162" s="75"/>
      <c r="G162" s="75"/>
      <c r="H162" s="75"/>
      <c r="I162" s="73"/>
      <c r="J162" s="3"/>
      <c r="K162" s="3"/>
      <c r="L162" s="3"/>
      <c r="M162" s="3"/>
      <c r="N162" s="3"/>
      <c r="O162" s="2"/>
      <c r="P162" s="2"/>
      <c r="Q162" s="2"/>
      <c r="R162" s="2"/>
      <c r="S162" s="2"/>
      <c r="T162" s="2"/>
      <c r="U162" s="2"/>
      <c r="V162" s="2"/>
      <c r="W162" s="2"/>
      <c r="X162" s="2"/>
      <c r="Y162" s="2"/>
      <c r="Z162" s="2"/>
      <c r="AA162" s="2"/>
      <c r="AB162" s="2"/>
      <c r="AC162" s="2"/>
      <c r="AD162" s="2"/>
      <c r="AE162" s="2"/>
      <c r="AF162" s="2"/>
      <c r="AG162" s="2"/>
      <c r="AH162" s="2"/>
      <c r="AI162" s="2"/>
      <c r="AJ162" s="2"/>
      <c r="AK162" s="3"/>
      <c r="AL162" s="3"/>
      <c r="AM162" s="3"/>
      <c r="AN162" s="3"/>
      <c r="AO162" s="3"/>
      <c r="AP162" s="3"/>
      <c r="AQ162" s="3"/>
      <c r="AR162" s="3"/>
      <c r="AS162" s="3"/>
      <c r="AT162" s="3"/>
      <c r="AU162" s="3"/>
    </row>
    <row r="163" spans="1:47" s="361" customFormat="1">
      <c r="A163" s="3"/>
      <c r="B163" s="3"/>
      <c r="C163" s="75"/>
      <c r="D163" s="75"/>
      <c r="E163" s="75"/>
      <c r="F163" s="75"/>
      <c r="G163" s="75"/>
      <c r="H163" s="75"/>
      <c r="I163" s="73"/>
      <c r="J163" s="3"/>
      <c r="K163" s="3"/>
      <c r="L163" s="3"/>
      <c r="M163" s="3"/>
      <c r="N163" s="3"/>
      <c r="O163" s="2"/>
      <c r="P163" s="2"/>
      <c r="Q163" s="2"/>
      <c r="R163" s="2"/>
      <c r="S163" s="2"/>
      <c r="T163" s="2"/>
      <c r="U163" s="2"/>
      <c r="V163" s="2"/>
      <c r="W163" s="2"/>
      <c r="X163" s="2"/>
      <c r="Y163" s="2"/>
      <c r="Z163" s="2"/>
      <c r="AA163" s="2"/>
      <c r="AB163" s="2"/>
      <c r="AC163" s="2"/>
      <c r="AD163" s="2"/>
      <c r="AE163" s="2"/>
      <c r="AF163" s="2"/>
      <c r="AG163" s="2"/>
      <c r="AH163" s="2"/>
      <c r="AI163" s="2"/>
      <c r="AJ163" s="2"/>
      <c r="AK163" s="3"/>
      <c r="AL163" s="3"/>
      <c r="AM163" s="3"/>
      <c r="AN163" s="3"/>
      <c r="AO163" s="3"/>
      <c r="AP163" s="3"/>
      <c r="AQ163" s="3"/>
      <c r="AR163" s="3"/>
      <c r="AS163" s="3"/>
      <c r="AT163" s="3"/>
      <c r="AU163" s="3"/>
    </row>
    <row r="164" spans="1:47" s="361" customFormat="1">
      <c r="A164" s="3"/>
      <c r="B164" s="3"/>
      <c r="C164" s="75"/>
      <c r="D164" s="75"/>
      <c r="E164" s="75"/>
      <c r="F164" s="75"/>
      <c r="G164" s="75"/>
      <c r="H164" s="75"/>
      <c r="I164" s="73"/>
      <c r="J164" s="3"/>
      <c r="K164" s="3"/>
      <c r="L164" s="3"/>
      <c r="M164" s="3"/>
      <c r="N164" s="3"/>
      <c r="O164" s="2"/>
      <c r="P164" s="2"/>
      <c r="Q164" s="2"/>
      <c r="R164" s="2"/>
      <c r="S164" s="2"/>
      <c r="T164" s="2"/>
      <c r="U164" s="2"/>
      <c r="V164" s="2"/>
      <c r="W164" s="2"/>
      <c r="X164" s="2"/>
      <c r="Y164" s="2"/>
      <c r="Z164" s="2"/>
      <c r="AA164" s="2"/>
      <c r="AB164" s="2"/>
      <c r="AC164" s="2"/>
      <c r="AD164" s="2"/>
      <c r="AE164" s="2"/>
      <c r="AF164" s="2"/>
      <c r="AG164" s="2"/>
      <c r="AH164" s="2"/>
      <c r="AI164" s="2"/>
      <c r="AJ164" s="2"/>
      <c r="AK164" s="3"/>
      <c r="AL164" s="3"/>
      <c r="AM164" s="3"/>
      <c r="AN164" s="3"/>
      <c r="AO164" s="3"/>
      <c r="AP164" s="3"/>
      <c r="AQ164" s="3"/>
      <c r="AR164" s="3"/>
      <c r="AS164" s="3"/>
      <c r="AT164" s="3"/>
      <c r="AU164" s="3"/>
    </row>
    <row r="165" spans="1:47" s="361" customFormat="1">
      <c r="A165" s="3"/>
      <c r="B165" s="3"/>
      <c r="C165" s="75"/>
      <c r="D165" s="75"/>
      <c r="E165" s="75"/>
      <c r="F165" s="75"/>
      <c r="G165" s="75"/>
      <c r="H165" s="75"/>
      <c r="I165" s="73"/>
      <c r="J165" s="3"/>
      <c r="K165" s="3"/>
      <c r="L165" s="3"/>
      <c r="M165" s="3"/>
      <c r="N165" s="3"/>
      <c r="O165" s="2"/>
      <c r="P165" s="2"/>
      <c r="Q165" s="2"/>
      <c r="R165" s="2"/>
      <c r="S165" s="2"/>
      <c r="T165" s="2"/>
      <c r="U165" s="2"/>
      <c r="V165" s="2"/>
      <c r="W165" s="2"/>
      <c r="X165" s="2"/>
      <c r="Y165" s="2"/>
      <c r="Z165" s="2"/>
      <c r="AA165" s="2"/>
      <c r="AB165" s="2"/>
      <c r="AC165" s="2"/>
      <c r="AD165" s="2"/>
      <c r="AE165" s="2"/>
      <c r="AF165" s="2"/>
      <c r="AG165" s="2"/>
      <c r="AH165" s="2"/>
      <c r="AI165" s="2"/>
      <c r="AJ165" s="2"/>
      <c r="AK165" s="3"/>
      <c r="AL165" s="3"/>
      <c r="AM165" s="3"/>
      <c r="AN165" s="3"/>
      <c r="AO165" s="3"/>
      <c r="AP165" s="3"/>
      <c r="AQ165" s="3"/>
      <c r="AR165" s="3"/>
      <c r="AS165" s="3"/>
      <c r="AT165" s="3"/>
      <c r="AU165" s="3"/>
    </row>
    <row r="166" spans="1:47" s="361" customFormat="1">
      <c r="A166" s="3"/>
      <c r="B166" s="3"/>
      <c r="C166" s="75"/>
      <c r="D166" s="75"/>
      <c r="E166" s="75"/>
      <c r="F166" s="75"/>
      <c r="G166" s="75"/>
      <c r="H166" s="75"/>
      <c r="I166" s="73"/>
      <c r="J166" s="3"/>
      <c r="K166" s="3"/>
      <c r="L166" s="3"/>
      <c r="M166" s="3"/>
      <c r="N166" s="3"/>
      <c r="O166" s="2"/>
      <c r="P166" s="2"/>
      <c r="Q166" s="2"/>
      <c r="R166" s="2"/>
      <c r="S166" s="2"/>
      <c r="T166" s="2"/>
      <c r="U166" s="2"/>
      <c r="V166" s="2"/>
      <c r="W166" s="2"/>
      <c r="X166" s="2"/>
      <c r="Y166" s="2"/>
      <c r="Z166" s="2"/>
      <c r="AA166" s="2"/>
      <c r="AB166" s="2"/>
      <c r="AC166" s="2"/>
      <c r="AD166" s="2"/>
      <c r="AE166" s="2"/>
      <c r="AF166" s="2"/>
      <c r="AG166" s="2"/>
      <c r="AH166" s="2"/>
      <c r="AI166" s="2"/>
      <c r="AJ166" s="2"/>
      <c r="AK166" s="3"/>
      <c r="AL166" s="3"/>
      <c r="AM166" s="3"/>
      <c r="AN166" s="3"/>
      <c r="AO166" s="3"/>
      <c r="AP166" s="3"/>
      <c r="AQ166" s="3"/>
      <c r="AR166" s="3"/>
      <c r="AS166" s="3"/>
      <c r="AT166" s="3"/>
      <c r="AU166" s="3"/>
    </row>
    <row r="167" spans="1:47" s="361" customFormat="1">
      <c r="A167" s="3"/>
      <c r="B167" s="3"/>
      <c r="C167" s="75"/>
      <c r="D167" s="75"/>
      <c r="E167" s="75"/>
      <c r="F167" s="75"/>
      <c r="G167" s="75"/>
      <c r="H167" s="75"/>
      <c r="I167" s="73"/>
      <c r="J167" s="3"/>
      <c r="K167" s="3"/>
      <c r="L167" s="3"/>
      <c r="M167" s="3"/>
      <c r="N167" s="3"/>
      <c r="O167" s="2"/>
      <c r="P167" s="2"/>
      <c r="Q167" s="2"/>
      <c r="R167" s="2"/>
      <c r="S167" s="2"/>
      <c r="T167" s="2"/>
      <c r="U167" s="2"/>
      <c r="V167" s="2"/>
      <c r="W167" s="2"/>
      <c r="X167" s="2"/>
      <c r="Y167" s="2"/>
      <c r="Z167" s="2"/>
      <c r="AA167" s="2"/>
      <c r="AB167" s="2"/>
      <c r="AC167" s="2"/>
      <c r="AD167" s="2"/>
      <c r="AE167" s="2"/>
      <c r="AF167" s="2"/>
      <c r="AG167" s="2"/>
      <c r="AH167" s="2"/>
      <c r="AI167" s="2"/>
      <c r="AJ167" s="2"/>
      <c r="AK167" s="3"/>
      <c r="AL167" s="3"/>
      <c r="AM167" s="3"/>
      <c r="AN167" s="3"/>
      <c r="AO167" s="3"/>
      <c r="AP167" s="3"/>
      <c r="AQ167" s="3"/>
      <c r="AR167" s="3"/>
      <c r="AS167" s="3"/>
      <c r="AT167" s="3"/>
      <c r="AU167" s="3"/>
    </row>
    <row r="168" spans="1:47" s="361" customFormat="1">
      <c r="A168" s="3"/>
      <c r="B168" s="3"/>
      <c r="C168" s="75"/>
      <c r="D168" s="75"/>
      <c r="E168" s="75"/>
      <c r="F168" s="75"/>
      <c r="G168" s="75"/>
      <c r="H168" s="75"/>
      <c r="I168" s="73"/>
      <c r="J168" s="3"/>
      <c r="K168" s="3"/>
      <c r="L168" s="3"/>
      <c r="M168" s="3"/>
      <c r="N168" s="3"/>
      <c r="O168" s="2"/>
      <c r="P168" s="2"/>
      <c r="Q168" s="2"/>
      <c r="R168" s="2"/>
      <c r="S168" s="2"/>
      <c r="T168" s="2"/>
      <c r="U168" s="2"/>
      <c r="V168" s="2"/>
      <c r="W168" s="2"/>
      <c r="X168" s="2"/>
      <c r="Y168" s="2"/>
      <c r="Z168" s="2"/>
      <c r="AA168" s="2"/>
      <c r="AB168" s="2"/>
      <c r="AC168" s="2"/>
      <c r="AD168" s="2"/>
      <c r="AE168" s="2"/>
      <c r="AF168" s="2"/>
      <c r="AG168" s="2"/>
      <c r="AH168" s="2"/>
      <c r="AI168" s="2"/>
      <c r="AJ168" s="2"/>
      <c r="AK168" s="3"/>
      <c r="AL168" s="3"/>
      <c r="AM168" s="3"/>
      <c r="AN168" s="3"/>
      <c r="AO168" s="3"/>
      <c r="AP168" s="3"/>
      <c r="AQ168" s="3"/>
      <c r="AR168" s="3"/>
      <c r="AS168" s="3"/>
      <c r="AT168" s="3"/>
      <c r="AU168" s="3"/>
    </row>
    <row r="169" spans="1:47" s="361" customFormat="1">
      <c r="A169" s="3"/>
      <c r="B169" s="3"/>
      <c r="C169" s="75"/>
      <c r="D169" s="75"/>
      <c r="E169" s="75"/>
      <c r="F169" s="75"/>
      <c r="G169" s="75"/>
      <c r="H169" s="75"/>
      <c r="I169" s="73"/>
      <c r="J169" s="3"/>
      <c r="K169" s="3"/>
      <c r="L169" s="3"/>
      <c r="M169" s="3"/>
      <c r="N169" s="3"/>
      <c r="O169" s="2"/>
      <c r="P169" s="2"/>
      <c r="Q169" s="2"/>
      <c r="R169" s="2"/>
      <c r="S169" s="2"/>
      <c r="T169" s="2"/>
      <c r="U169" s="2"/>
      <c r="V169" s="2"/>
      <c r="W169" s="2"/>
      <c r="X169" s="2"/>
      <c r="Y169" s="2"/>
      <c r="Z169" s="2"/>
      <c r="AA169" s="2"/>
      <c r="AB169" s="2"/>
      <c r="AC169" s="2"/>
      <c r="AD169" s="2"/>
      <c r="AE169" s="2"/>
      <c r="AF169" s="2"/>
      <c r="AG169" s="2"/>
      <c r="AH169" s="2"/>
      <c r="AI169" s="2"/>
      <c r="AJ169" s="2"/>
      <c r="AK169" s="3"/>
      <c r="AL169" s="3"/>
      <c r="AM169" s="3"/>
      <c r="AN169" s="3"/>
      <c r="AO169" s="3"/>
      <c r="AP169" s="3"/>
      <c r="AQ169" s="3"/>
      <c r="AR169" s="3"/>
      <c r="AS169" s="3"/>
      <c r="AT169" s="3"/>
      <c r="AU169" s="3"/>
    </row>
    <row r="170" spans="1:47" s="361" customFormat="1">
      <c r="A170" s="3"/>
      <c r="B170" s="3"/>
      <c r="C170" s="75"/>
      <c r="D170" s="75"/>
      <c r="E170" s="75"/>
      <c r="F170" s="75"/>
      <c r="G170" s="75"/>
      <c r="H170" s="75"/>
      <c r="I170" s="73"/>
      <c r="J170" s="3"/>
      <c r="K170" s="3"/>
      <c r="L170" s="3"/>
      <c r="M170" s="3"/>
      <c r="N170" s="3"/>
      <c r="O170" s="2"/>
      <c r="P170" s="2"/>
      <c r="Q170" s="2"/>
      <c r="R170" s="2"/>
      <c r="S170" s="2"/>
      <c r="T170" s="2"/>
      <c r="U170" s="2"/>
      <c r="V170" s="2"/>
      <c r="W170" s="2"/>
      <c r="X170" s="2"/>
      <c r="Y170" s="2"/>
      <c r="Z170" s="2"/>
      <c r="AA170" s="2"/>
      <c r="AB170" s="2"/>
      <c r="AC170" s="2"/>
      <c r="AD170" s="2"/>
      <c r="AE170" s="2"/>
      <c r="AF170" s="2"/>
      <c r="AG170" s="2"/>
      <c r="AH170" s="2"/>
      <c r="AI170" s="2"/>
      <c r="AJ170" s="2"/>
      <c r="AK170" s="3"/>
      <c r="AL170" s="3"/>
      <c r="AM170" s="3"/>
      <c r="AN170" s="3"/>
      <c r="AO170" s="3"/>
      <c r="AP170" s="3"/>
      <c r="AQ170" s="3"/>
      <c r="AR170" s="3"/>
      <c r="AS170" s="3"/>
      <c r="AT170" s="3"/>
      <c r="AU170" s="3"/>
    </row>
    <row r="171" spans="1:47" s="361" customFormat="1">
      <c r="A171" s="3"/>
      <c r="B171" s="3"/>
      <c r="C171" s="75"/>
      <c r="D171" s="75"/>
      <c r="E171" s="75"/>
      <c r="F171" s="75"/>
      <c r="G171" s="75"/>
      <c r="H171" s="75"/>
      <c r="I171" s="73"/>
      <c r="J171" s="3"/>
      <c r="K171" s="3"/>
      <c r="L171" s="3"/>
      <c r="M171" s="3"/>
      <c r="N171" s="3"/>
      <c r="O171" s="2"/>
      <c r="P171" s="2"/>
      <c r="Q171" s="2"/>
      <c r="R171" s="2"/>
      <c r="S171" s="2"/>
      <c r="T171" s="2"/>
      <c r="U171" s="2"/>
      <c r="V171" s="2"/>
      <c r="W171" s="2"/>
      <c r="X171" s="2"/>
      <c r="Y171" s="2"/>
      <c r="Z171" s="2"/>
      <c r="AA171" s="2"/>
      <c r="AB171" s="2"/>
      <c r="AC171" s="2"/>
      <c r="AD171" s="2"/>
      <c r="AE171" s="2"/>
      <c r="AF171" s="2"/>
      <c r="AG171" s="2"/>
      <c r="AH171" s="2"/>
      <c r="AI171" s="2"/>
      <c r="AJ171" s="2"/>
      <c r="AK171" s="3"/>
      <c r="AL171" s="3"/>
      <c r="AM171" s="3"/>
      <c r="AN171" s="3"/>
      <c r="AO171" s="3"/>
      <c r="AP171" s="3"/>
      <c r="AQ171" s="3"/>
      <c r="AR171" s="3"/>
      <c r="AS171" s="3"/>
      <c r="AT171" s="3"/>
      <c r="AU171" s="3"/>
    </row>
    <row r="172" spans="1:47" s="361" customFormat="1">
      <c r="A172" s="3"/>
      <c r="B172" s="3"/>
      <c r="C172" s="75"/>
      <c r="D172" s="75"/>
      <c r="E172" s="75"/>
      <c r="F172" s="75"/>
      <c r="G172" s="75"/>
      <c r="H172" s="75"/>
      <c r="I172" s="73"/>
      <c r="J172" s="3"/>
      <c r="K172" s="3"/>
      <c r="L172" s="3"/>
      <c r="M172" s="3"/>
      <c r="N172" s="3"/>
      <c r="O172" s="2"/>
      <c r="P172" s="2"/>
      <c r="Q172" s="2"/>
      <c r="R172" s="2"/>
      <c r="S172" s="2"/>
      <c r="T172" s="2"/>
      <c r="U172" s="2"/>
      <c r="V172" s="2"/>
      <c r="W172" s="2"/>
      <c r="X172" s="2"/>
      <c r="Y172" s="2"/>
      <c r="Z172" s="2"/>
      <c r="AA172" s="2"/>
      <c r="AB172" s="2"/>
      <c r="AC172" s="2"/>
      <c r="AD172" s="2"/>
      <c r="AE172" s="2"/>
      <c r="AF172" s="2"/>
      <c r="AG172" s="2"/>
      <c r="AH172" s="2"/>
      <c r="AI172" s="2"/>
      <c r="AJ172" s="2"/>
      <c r="AK172" s="3"/>
      <c r="AL172" s="3"/>
      <c r="AM172" s="3"/>
      <c r="AN172" s="3"/>
      <c r="AO172" s="3"/>
      <c r="AP172" s="3"/>
      <c r="AQ172" s="3"/>
      <c r="AR172" s="3"/>
      <c r="AS172" s="3"/>
      <c r="AT172" s="3"/>
      <c r="AU172" s="3"/>
    </row>
    <row r="173" spans="1:47" s="361" customFormat="1">
      <c r="A173" s="3"/>
      <c r="B173" s="3"/>
      <c r="C173" s="75"/>
      <c r="D173" s="75"/>
      <c r="E173" s="75"/>
      <c r="F173" s="75"/>
      <c r="G173" s="75"/>
      <c r="H173" s="75"/>
      <c r="I173" s="73"/>
      <c r="J173" s="3"/>
      <c r="K173" s="3"/>
      <c r="L173" s="3"/>
      <c r="M173" s="3"/>
      <c r="N173" s="3"/>
      <c r="O173" s="2"/>
      <c r="P173" s="2"/>
      <c r="Q173" s="2"/>
      <c r="R173" s="2"/>
      <c r="S173" s="2"/>
      <c r="T173" s="2"/>
      <c r="U173" s="2"/>
      <c r="V173" s="2"/>
      <c r="W173" s="2"/>
      <c r="X173" s="2"/>
      <c r="Y173" s="2"/>
      <c r="Z173" s="2"/>
      <c r="AA173" s="2"/>
      <c r="AB173" s="2"/>
      <c r="AC173" s="2"/>
      <c r="AD173" s="2"/>
      <c r="AE173" s="2"/>
      <c r="AF173" s="2"/>
      <c r="AG173" s="2"/>
      <c r="AH173" s="2"/>
      <c r="AI173" s="2"/>
      <c r="AJ173" s="2"/>
      <c r="AK173" s="3"/>
      <c r="AL173" s="3"/>
      <c r="AM173" s="3"/>
      <c r="AN173" s="3"/>
      <c r="AO173" s="3"/>
      <c r="AP173" s="3"/>
      <c r="AQ173" s="3"/>
      <c r="AR173" s="3"/>
      <c r="AS173" s="3"/>
      <c r="AT173" s="3"/>
      <c r="AU173" s="3"/>
    </row>
    <row r="174" spans="1:47" s="361" customFormat="1">
      <c r="A174" s="3"/>
      <c r="B174" s="3"/>
      <c r="C174" s="75"/>
      <c r="D174" s="75"/>
      <c r="E174" s="75"/>
      <c r="F174" s="75"/>
      <c r="G174" s="75"/>
      <c r="H174" s="75"/>
      <c r="I174" s="73"/>
      <c r="J174" s="3"/>
      <c r="K174" s="3"/>
      <c r="L174" s="3"/>
      <c r="M174" s="3"/>
      <c r="N174" s="3"/>
      <c r="O174" s="2"/>
      <c r="P174" s="2"/>
      <c r="Q174" s="2"/>
      <c r="R174" s="2"/>
      <c r="S174" s="2"/>
      <c r="T174" s="2"/>
      <c r="U174" s="2"/>
      <c r="V174" s="2"/>
      <c r="W174" s="2"/>
      <c r="X174" s="2"/>
      <c r="Y174" s="2"/>
      <c r="Z174" s="2"/>
      <c r="AA174" s="2"/>
      <c r="AB174" s="2"/>
      <c r="AC174" s="2"/>
      <c r="AD174" s="2"/>
      <c r="AE174" s="2"/>
      <c r="AF174" s="2"/>
      <c r="AG174" s="2"/>
      <c r="AH174" s="2"/>
      <c r="AI174" s="2"/>
      <c r="AJ174" s="2"/>
      <c r="AK174" s="3"/>
      <c r="AL174" s="3"/>
      <c r="AM174" s="3"/>
      <c r="AN174" s="3"/>
      <c r="AO174" s="3"/>
      <c r="AP174" s="3"/>
      <c r="AQ174" s="3"/>
      <c r="AR174" s="3"/>
      <c r="AS174" s="3"/>
      <c r="AT174" s="3"/>
      <c r="AU174" s="3"/>
    </row>
    <row r="175" spans="1:47" s="361" customFormat="1">
      <c r="A175" s="3"/>
      <c r="B175" s="3"/>
      <c r="C175" s="75"/>
      <c r="D175" s="75"/>
      <c r="E175" s="75"/>
      <c r="F175" s="75"/>
      <c r="G175" s="75"/>
      <c r="H175" s="75"/>
      <c r="I175" s="73"/>
      <c r="J175" s="3"/>
      <c r="K175" s="3"/>
      <c r="L175" s="3"/>
      <c r="M175" s="3"/>
      <c r="N175" s="3"/>
      <c r="O175" s="2"/>
      <c r="P175" s="2"/>
      <c r="Q175" s="2"/>
      <c r="R175" s="2"/>
      <c r="S175" s="2"/>
      <c r="T175" s="2"/>
      <c r="U175" s="2"/>
      <c r="V175" s="2"/>
      <c r="W175" s="2"/>
      <c r="X175" s="2"/>
      <c r="Y175" s="2"/>
      <c r="Z175" s="2"/>
      <c r="AA175" s="2"/>
      <c r="AB175" s="2"/>
      <c r="AC175" s="2"/>
      <c r="AD175" s="2"/>
      <c r="AE175" s="2"/>
      <c r="AF175" s="2"/>
      <c r="AG175" s="2"/>
      <c r="AH175" s="2"/>
      <c r="AI175" s="2"/>
      <c r="AJ175" s="2"/>
      <c r="AK175" s="3"/>
      <c r="AL175" s="3"/>
      <c r="AM175" s="3"/>
      <c r="AN175" s="3"/>
      <c r="AO175" s="3"/>
      <c r="AP175" s="3"/>
      <c r="AQ175" s="3"/>
      <c r="AR175" s="3"/>
      <c r="AS175" s="3"/>
      <c r="AT175" s="3"/>
      <c r="AU175" s="3"/>
    </row>
    <row r="176" spans="1:47" s="361" customFormat="1">
      <c r="A176" s="3"/>
      <c r="B176" s="3"/>
      <c r="C176" s="75"/>
      <c r="D176" s="75"/>
      <c r="E176" s="75"/>
      <c r="F176" s="75"/>
      <c r="G176" s="75"/>
      <c r="H176" s="75"/>
      <c r="I176" s="73"/>
      <c r="J176" s="3"/>
      <c r="K176" s="3"/>
      <c r="L176" s="3"/>
      <c r="M176" s="3"/>
      <c r="N176" s="3"/>
      <c r="O176" s="2"/>
      <c r="P176" s="2"/>
      <c r="Q176" s="2"/>
      <c r="R176" s="2"/>
      <c r="S176" s="2"/>
      <c r="T176" s="2"/>
      <c r="U176" s="2"/>
      <c r="V176" s="2"/>
      <c r="W176" s="2"/>
      <c r="X176" s="2"/>
      <c r="Y176" s="2"/>
      <c r="Z176" s="2"/>
      <c r="AA176" s="2"/>
      <c r="AB176" s="2"/>
      <c r="AC176" s="2"/>
      <c r="AD176" s="2"/>
      <c r="AE176" s="2"/>
      <c r="AF176" s="2"/>
      <c r="AG176" s="2"/>
      <c r="AH176" s="2"/>
      <c r="AI176" s="2"/>
      <c r="AJ176" s="2"/>
      <c r="AK176" s="3"/>
      <c r="AL176" s="3"/>
      <c r="AM176" s="3"/>
      <c r="AN176" s="3"/>
      <c r="AO176" s="3"/>
      <c r="AP176" s="3"/>
      <c r="AQ176" s="3"/>
      <c r="AR176" s="3"/>
      <c r="AS176" s="3"/>
      <c r="AT176" s="3"/>
      <c r="AU176" s="3"/>
    </row>
    <row r="177" spans="1:47" s="361" customFormat="1">
      <c r="A177" s="3"/>
      <c r="B177" s="3"/>
      <c r="C177" s="75"/>
      <c r="D177" s="75"/>
      <c r="E177" s="75"/>
      <c r="F177" s="75"/>
      <c r="G177" s="75"/>
      <c r="H177" s="75"/>
      <c r="I177" s="73"/>
      <c r="J177" s="3"/>
      <c r="K177" s="3"/>
      <c r="L177" s="3"/>
      <c r="M177" s="3"/>
      <c r="N177" s="3"/>
      <c r="O177" s="2"/>
      <c r="P177" s="2"/>
      <c r="Q177" s="2"/>
      <c r="R177" s="2"/>
      <c r="S177" s="2"/>
      <c r="T177" s="2"/>
      <c r="U177" s="2"/>
      <c r="V177" s="2"/>
      <c r="W177" s="2"/>
      <c r="X177" s="2"/>
      <c r="Y177" s="2"/>
      <c r="Z177" s="2"/>
      <c r="AA177" s="2"/>
      <c r="AB177" s="2"/>
      <c r="AC177" s="2"/>
      <c r="AD177" s="2"/>
      <c r="AE177" s="2"/>
      <c r="AF177" s="2"/>
      <c r="AG177" s="2"/>
      <c r="AH177" s="2"/>
      <c r="AI177" s="2"/>
      <c r="AJ177" s="2"/>
      <c r="AK177" s="3"/>
      <c r="AL177" s="3"/>
      <c r="AM177" s="3"/>
      <c r="AN177" s="3"/>
      <c r="AO177" s="3"/>
      <c r="AP177" s="3"/>
      <c r="AQ177" s="3"/>
      <c r="AR177" s="3"/>
      <c r="AS177" s="3"/>
      <c r="AT177" s="3"/>
      <c r="AU177" s="3"/>
    </row>
    <row r="178" spans="1:47" s="361" customFormat="1">
      <c r="A178" s="3"/>
      <c r="B178" s="3"/>
      <c r="C178" s="75"/>
      <c r="D178" s="75"/>
      <c r="E178" s="75"/>
      <c r="F178" s="75"/>
      <c r="G178" s="75"/>
      <c r="H178" s="75"/>
      <c r="I178" s="73"/>
      <c r="J178" s="3"/>
      <c r="K178" s="3"/>
      <c r="L178" s="3"/>
      <c r="M178" s="3"/>
      <c r="N178" s="3"/>
      <c r="O178" s="2"/>
      <c r="P178" s="2"/>
      <c r="Q178" s="2"/>
      <c r="R178" s="2"/>
      <c r="S178" s="2"/>
      <c r="T178" s="2"/>
      <c r="U178" s="2"/>
      <c r="V178" s="2"/>
      <c r="W178" s="2"/>
      <c r="X178" s="2"/>
      <c r="Y178" s="2"/>
      <c r="Z178" s="2"/>
      <c r="AA178" s="2"/>
      <c r="AB178" s="2"/>
      <c r="AC178" s="2"/>
      <c r="AD178" s="2"/>
      <c r="AE178" s="2"/>
      <c r="AF178" s="2"/>
      <c r="AG178" s="2"/>
      <c r="AH178" s="2"/>
      <c r="AI178" s="2"/>
      <c r="AJ178" s="2"/>
      <c r="AK178" s="3"/>
      <c r="AL178" s="3"/>
      <c r="AM178" s="3"/>
      <c r="AN178" s="3"/>
      <c r="AO178" s="3"/>
      <c r="AP178" s="3"/>
      <c r="AQ178" s="3"/>
      <c r="AR178" s="3"/>
      <c r="AS178" s="3"/>
      <c r="AT178" s="3"/>
      <c r="AU178" s="3"/>
    </row>
    <row r="179" spans="1:47" s="361" customFormat="1">
      <c r="A179" s="3"/>
      <c r="B179" s="3"/>
      <c r="C179" s="75"/>
      <c r="D179" s="75"/>
      <c r="E179" s="75"/>
      <c r="F179" s="75"/>
      <c r="G179" s="75"/>
      <c r="H179" s="75"/>
      <c r="I179" s="73"/>
      <c r="J179" s="3"/>
      <c r="K179" s="3"/>
      <c r="L179" s="3"/>
      <c r="M179" s="3"/>
      <c r="N179" s="3"/>
      <c r="O179" s="2"/>
      <c r="P179" s="2"/>
      <c r="Q179" s="2"/>
      <c r="R179" s="2"/>
      <c r="S179" s="2"/>
      <c r="T179" s="2"/>
      <c r="U179" s="2"/>
      <c r="V179" s="2"/>
      <c r="W179" s="2"/>
      <c r="X179" s="2"/>
      <c r="Y179" s="2"/>
      <c r="Z179" s="2"/>
      <c r="AA179" s="2"/>
      <c r="AB179" s="2"/>
      <c r="AC179" s="2"/>
      <c r="AD179" s="2"/>
      <c r="AE179" s="2"/>
      <c r="AF179" s="2"/>
      <c r="AG179" s="2"/>
      <c r="AH179" s="2"/>
      <c r="AI179" s="2"/>
      <c r="AJ179" s="2"/>
      <c r="AK179" s="3"/>
      <c r="AL179" s="3"/>
      <c r="AM179" s="3"/>
      <c r="AN179" s="3"/>
      <c r="AO179" s="3"/>
      <c r="AP179" s="3"/>
      <c r="AQ179" s="3"/>
      <c r="AR179" s="3"/>
      <c r="AS179" s="3"/>
      <c r="AT179" s="3"/>
      <c r="AU179" s="3"/>
    </row>
    <row r="180" spans="1:47" s="361" customFormat="1">
      <c r="A180" s="3"/>
      <c r="B180" s="3"/>
      <c r="C180" s="75"/>
      <c r="D180" s="75"/>
      <c r="E180" s="75"/>
      <c r="F180" s="75"/>
      <c r="G180" s="75"/>
      <c r="H180" s="75"/>
      <c r="I180" s="73"/>
      <c r="J180" s="3"/>
      <c r="K180" s="3"/>
      <c r="L180" s="3"/>
      <c r="M180" s="3"/>
      <c r="N180" s="3"/>
      <c r="O180" s="2"/>
      <c r="P180" s="2"/>
      <c r="Q180" s="2"/>
      <c r="R180" s="2"/>
      <c r="S180" s="2"/>
      <c r="T180" s="2"/>
      <c r="U180" s="2"/>
      <c r="V180" s="2"/>
      <c r="W180" s="2"/>
      <c r="X180" s="2"/>
      <c r="Y180" s="2"/>
      <c r="Z180" s="2"/>
      <c r="AA180" s="2"/>
      <c r="AB180" s="2"/>
      <c r="AC180" s="2"/>
      <c r="AD180" s="2"/>
      <c r="AE180" s="2"/>
      <c r="AF180" s="2"/>
      <c r="AG180" s="2"/>
      <c r="AH180" s="2"/>
      <c r="AI180" s="2"/>
      <c r="AJ180" s="2"/>
      <c r="AK180" s="3"/>
      <c r="AL180" s="3"/>
      <c r="AM180" s="3"/>
      <c r="AN180" s="3"/>
      <c r="AO180" s="3"/>
      <c r="AP180" s="3"/>
      <c r="AQ180" s="3"/>
      <c r="AR180" s="3"/>
      <c r="AS180" s="3"/>
      <c r="AT180" s="3"/>
      <c r="AU180" s="3"/>
    </row>
    <row r="181" spans="1:47" s="361" customFormat="1">
      <c r="A181" s="3"/>
      <c r="B181" s="3"/>
      <c r="C181" s="75"/>
      <c r="D181" s="75"/>
      <c r="E181" s="75"/>
      <c r="F181" s="75"/>
      <c r="G181" s="75"/>
      <c r="H181" s="75"/>
      <c r="I181" s="73"/>
      <c r="J181" s="3"/>
      <c r="K181" s="3"/>
      <c r="L181" s="3"/>
      <c r="M181" s="3"/>
      <c r="N181" s="3"/>
      <c r="O181" s="2"/>
      <c r="P181" s="2"/>
      <c r="Q181" s="2"/>
      <c r="R181" s="2"/>
      <c r="S181" s="2"/>
      <c r="T181" s="2"/>
      <c r="U181" s="2"/>
      <c r="V181" s="2"/>
      <c r="W181" s="2"/>
      <c r="X181" s="2"/>
      <c r="Y181" s="2"/>
      <c r="Z181" s="2"/>
      <c r="AA181" s="2"/>
      <c r="AB181" s="2"/>
      <c r="AC181" s="2"/>
      <c r="AD181" s="2"/>
      <c r="AE181" s="2"/>
      <c r="AF181" s="2"/>
      <c r="AG181" s="2"/>
      <c r="AH181" s="2"/>
      <c r="AI181" s="2"/>
      <c r="AJ181" s="2"/>
      <c r="AK181" s="3"/>
      <c r="AL181" s="3"/>
      <c r="AM181" s="3"/>
      <c r="AN181" s="3"/>
      <c r="AO181" s="3"/>
      <c r="AP181" s="3"/>
      <c r="AQ181" s="3"/>
      <c r="AR181" s="3"/>
      <c r="AS181" s="3"/>
      <c r="AT181" s="3"/>
      <c r="AU181" s="3"/>
    </row>
    <row r="182" spans="1:47" s="361" customFormat="1">
      <c r="A182" s="3"/>
      <c r="B182" s="3"/>
      <c r="C182" s="75"/>
      <c r="D182" s="75"/>
      <c r="E182" s="75"/>
      <c r="F182" s="75"/>
      <c r="G182" s="75"/>
      <c r="H182" s="75"/>
      <c r="I182" s="73"/>
      <c r="J182" s="3"/>
      <c r="K182" s="3"/>
      <c r="L182" s="3"/>
      <c r="M182" s="3"/>
      <c r="N182" s="3"/>
      <c r="O182" s="2"/>
      <c r="P182" s="2"/>
      <c r="Q182" s="2"/>
      <c r="R182" s="2"/>
      <c r="S182" s="2"/>
      <c r="T182" s="2"/>
      <c r="U182" s="2"/>
      <c r="V182" s="2"/>
      <c r="W182" s="2"/>
      <c r="X182" s="2"/>
      <c r="Y182" s="2"/>
      <c r="Z182" s="2"/>
      <c r="AA182" s="2"/>
      <c r="AB182" s="2"/>
      <c r="AC182" s="2"/>
      <c r="AD182" s="2"/>
      <c r="AE182" s="2"/>
      <c r="AF182" s="2"/>
      <c r="AG182" s="2"/>
      <c r="AH182" s="2"/>
      <c r="AI182" s="2"/>
      <c r="AJ182" s="2"/>
      <c r="AK182" s="3"/>
      <c r="AL182" s="3"/>
      <c r="AM182" s="3"/>
      <c r="AN182" s="3"/>
      <c r="AO182" s="3"/>
      <c r="AP182" s="3"/>
      <c r="AQ182" s="3"/>
      <c r="AR182" s="3"/>
      <c r="AS182" s="3"/>
      <c r="AT182" s="3"/>
      <c r="AU182" s="3"/>
    </row>
    <row r="183" spans="1:47" s="361" customFormat="1">
      <c r="A183" s="3"/>
      <c r="B183" s="3"/>
      <c r="C183" s="75"/>
      <c r="D183" s="75"/>
      <c r="E183" s="75"/>
      <c r="F183" s="75"/>
      <c r="G183" s="75"/>
      <c r="H183" s="75"/>
      <c r="I183" s="73"/>
      <c r="J183" s="3"/>
      <c r="K183" s="3"/>
      <c r="L183" s="3"/>
      <c r="M183" s="3"/>
      <c r="N183" s="3"/>
      <c r="O183" s="2"/>
      <c r="P183" s="2"/>
      <c r="Q183" s="2"/>
      <c r="R183" s="2"/>
      <c r="S183" s="2"/>
      <c r="T183" s="2"/>
      <c r="U183" s="2"/>
      <c r="V183" s="2"/>
      <c r="W183" s="2"/>
      <c r="X183" s="2"/>
      <c r="Y183" s="2"/>
      <c r="Z183" s="2"/>
      <c r="AA183" s="2"/>
      <c r="AB183" s="2"/>
      <c r="AC183" s="2"/>
      <c r="AD183" s="2"/>
      <c r="AE183" s="2"/>
      <c r="AF183" s="2"/>
      <c r="AG183" s="2"/>
      <c r="AH183" s="2"/>
      <c r="AI183" s="2"/>
      <c r="AJ183" s="2"/>
      <c r="AK183" s="3"/>
      <c r="AL183" s="3"/>
      <c r="AM183" s="3"/>
      <c r="AN183" s="3"/>
      <c r="AO183" s="3"/>
      <c r="AP183" s="3"/>
      <c r="AQ183" s="3"/>
      <c r="AR183" s="3"/>
      <c r="AS183" s="3"/>
      <c r="AT183" s="3"/>
      <c r="AU183" s="3"/>
    </row>
    <row r="184" spans="1:47" s="361" customFormat="1">
      <c r="A184" s="3"/>
      <c r="B184" s="3"/>
      <c r="C184" s="75"/>
      <c r="D184" s="75"/>
      <c r="E184" s="75"/>
      <c r="F184" s="75"/>
      <c r="G184" s="75"/>
      <c r="H184" s="75"/>
      <c r="I184" s="73"/>
      <c r="J184" s="3"/>
      <c r="K184" s="3"/>
      <c r="L184" s="3"/>
      <c r="M184" s="3"/>
      <c r="N184" s="3"/>
      <c r="O184" s="2"/>
      <c r="P184" s="2"/>
      <c r="Q184" s="2"/>
      <c r="R184" s="2"/>
      <c r="S184" s="2"/>
      <c r="T184" s="2"/>
      <c r="U184" s="2"/>
      <c r="V184" s="2"/>
      <c r="W184" s="2"/>
      <c r="X184" s="2"/>
      <c r="Y184" s="2"/>
      <c r="Z184" s="2"/>
      <c r="AA184" s="2"/>
      <c r="AB184" s="2"/>
      <c r="AC184" s="2"/>
      <c r="AD184" s="2"/>
      <c r="AE184" s="2"/>
      <c r="AF184" s="2"/>
      <c r="AG184" s="2"/>
      <c r="AH184" s="2"/>
      <c r="AI184" s="2"/>
      <c r="AJ184" s="2"/>
      <c r="AK184" s="3"/>
      <c r="AL184" s="3"/>
      <c r="AM184" s="3"/>
      <c r="AN184" s="3"/>
      <c r="AO184" s="3"/>
      <c r="AP184" s="3"/>
      <c r="AQ184" s="3"/>
      <c r="AR184" s="3"/>
      <c r="AS184" s="3"/>
      <c r="AT184" s="3"/>
      <c r="AU184" s="3"/>
    </row>
    <row r="185" spans="1:47" s="361" customFormat="1">
      <c r="A185" s="3"/>
      <c r="B185" s="3"/>
      <c r="C185" s="75"/>
      <c r="D185" s="75"/>
      <c r="E185" s="75"/>
      <c r="F185" s="75"/>
      <c r="G185" s="75"/>
      <c r="H185" s="75"/>
      <c r="I185" s="73"/>
      <c r="J185" s="3"/>
      <c r="K185" s="3"/>
      <c r="L185" s="3"/>
      <c r="M185" s="3"/>
      <c r="N185" s="3"/>
      <c r="O185" s="2"/>
      <c r="P185" s="2"/>
      <c r="Q185" s="2"/>
      <c r="R185" s="2"/>
      <c r="S185" s="2"/>
      <c r="T185" s="2"/>
      <c r="U185" s="2"/>
      <c r="V185" s="2"/>
      <c r="W185" s="2"/>
      <c r="X185" s="2"/>
      <c r="Y185" s="2"/>
      <c r="Z185" s="2"/>
      <c r="AA185" s="2"/>
      <c r="AB185" s="2"/>
      <c r="AC185" s="2"/>
      <c r="AD185" s="2"/>
      <c r="AE185" s="2"/>
      <c r="AF185" s="2"/>
      <c r="AG185" s="2"/>
      <c r="AH185" s="2"/>
      <c r="AI185" s="2"/>
      <c r="AJ185" s="2"/>
      <c r="AK185" s="3"/>
      <c r="AL185" s="3"/>
      <c r="AM185" s="3"/>
      <c r="AN185" s="3"/>
      <c r="AO185" s="3"/>
      <c r="AP185" s="3"/>
      <c r="AQ185" s="3"/>
      <c r="AR185" s="3"/>
      <c r="AS185" s="3"/>
      <c r="AT185" s="3"/>
      <c r="AU185" s="3"/>
    </row>
    <row r="186" spans="1:47" s="361" customFormat="1">
      <c r="A186" s="3"/>
      <c r="B186" s="3"/>
      <c r="C186" s="75"/>
      <c r="D186" s="75"/>
      <c r="E186" s="75"/>
      <c r="F186" s="75"/>
      <c r="G186" s="75"/>
      <c r="H186" s="75"/>
      <c r="I186" s="73"/>
      <c r="J186" s="3"/>
      <c r="K186" s="3"/>
      <c r="L186" s="3"/>
      <c r="M186" s="3"/>
      <c r="N186" s="3"/>
      <c r="O186" s="2"/>
      <c r="P186" s="2"/>
      <c r="Q186" s="2"/>
      <c r="R186" s="2"/>
      <c r="S186" s="2"/>
      <c r="T186" s="2"/>
      <c r="U186" s="2"/>
      <c r="V186" s="2"/>
      <c r="W186" s="2"/>
      <c r="X186" s="2"/>
      <c r="Y186" s="2"/>
      <c r="Z186" s="2"/>
      <c r="AA186" s="2"/>
      <c r="AB186" s="2"/>
      <c r="AC186" s="2"/>
      <c r="AD186" s="2"/>
      <c r="AE186" s="2"/>
      <c r="AF186" s="2"/>
      <c r="AG186" s="2"/>
      <c r="AH186" s="2"/>
      <c r="AI186" s="2"/>
      <c r="AJ186" s="2"/>
      <c r="AK186" s="3"/>
      <c r="AL186" s="3"/>
      <c r="AM186" s="3"/>
      <c r="AN186" s="3"/>
      <c r="AO186" s="3"/>
      <c r="AP186" s="3"/>
      <c r="AQ186" s="3"/>
      <c r="AR186" s="3"/>
      <c r="AS186" s="3"/>
      <c r="AT186" s="3"/>
      <c r="AU186" s="3"/>
    </row>
    <row r="187" spans="1:47" s="361" customFormat="1">
      <c r="A187" s="3"/>
      <c r="B187" s="3"/>
      <c r="C187" s="75"/>
      <c r="D187" s="75"/>
      <c r="E187" s="75"/>
      <c r="F187" s="75"/>
      <c r="G187" s="75"/>
      <c r="H187" s="75"/>
      <c r="I187" s="73"/>
      <c r="J187" s="3"/>
      <c r="K187" s="3"/>
      <c r="L187" s="3"/>
      <c r="M187" s="3"/>
      <c r="N187" s="3"/>
      <c r="O187" s="2"/>
      <c r="P187" s="2"/>
      <c r="Q187" s="2"/>
      <c r="R187" s="2"/>
      <c r="S187" s="2"/>
      <c r="T187" s="2"/>
      <c r="U187" s="2"/>
      <c r="V187" s="2"/>
      <c r="W187" s="2"/>
      <c r="X187" s="2"/>
      <c r="Y187" s="2"/>
      <c r="Z187" s="2"/>
      <c r="AA187" s="2"/>
      <c r="AB187" s="2"/>
      <c r="AC187" s="2"/>
      <c r="AD187" s="2"/>
      <c r="AE187" s="2"/>
      <c r="AF187" s="2"/>
      <c r="AG187" s="2"/>
      <c r="AH187" s="2"/>
      <c r="AI187" s="2"/>
      <c r="AJ187" s="2"/>
      <c r="AK187" s="3"/>
      <c r="AL187" s="3"/>
      <c r="AM187" s="3"/>
      <c r="AN187" s="3"/>
      <c r="AO187" s="3"/>
      <c r="AP187" s="3"/>
      <c r="AQ187" s="3"/>
      <c r="AR187" s="3"/>
      <c r="AS187" s="3"/>
      <c r="AT187" s="3"/>
      <c r="AU187" s="3"/>
    </row>
    <row r="188" spans="1:47" s="361" customFormat="1">
      <c r="A188" s="3"/>
      <c r="B188" s="3"/>
      <c r="C188" s="75"/>
      <c r="D188" s="75"/>
      <c r="E188" s="75"/>
      <c r="F188" s="75"/>
      <c r="G188" s="75"/>
      <c r="H188" s="75"/>
      <c r="I188" s="73"/>
      <c r="J188" s="3"/>
      <c r="K188" s="3"/>
      <c r="L188" s="3"/>
      <c r="M188" s="3"/>
      <c r="N188" s="3"/>
      <c r="O188" s="2"/>
      <c r="P188" s="2"/>
      <c r="Q188" s="2"/>
      <c r="R188" s="2"/>
      <c r="S188" s="2"/>
      <c r="T188" s="2"/>
      <c r="U188" s="2"/>
      <c r="V188" s="2"/>
      <c r="W188" s="2"/>
      <c r="X188" s="2"/>
      <c r="Y188" s="2"/>
      <c r="Z188" s="2"/>
      <c r="AA188" s="2"/>
      <c r="AB188" s="2"/>
      <c r="AC188" s="2"/>
      <c r="AD188" s="2"/>
      <c r="AE188" s="2"/>
      <c r="AF188" s="2"/>
      <c r="AG188" s="2"/>
      <c r="AH188" s="2"/>
      <c r="AI188" s="2"/>
      <c r="AJ188" s="2"/>
      <c r="AK188" s="3"/>
      <c r="AL188" s="3"/>
      <c r="AM188" s="3"/>
      <c r="AN188" s="3"/>
      <c r="AO188" s="3"/>
      <c r="AP188" s="3"/>
      <c r="AQ188" s="3"/>
      <c r="AR188" s="3"/>
      <c r="AS188" s="3"/>
      <c r="AT188" s="3"/>
      <c r="AU188" s="3"/>
    </row>
    <row r="189" spans="1:47" s="361" customFormat="1">
      <c r="A189" s="3"/>
      <c r="B189" s="3"/>
      <c r="C189" s="75"/>
      <c r="D189" s="75"/>
      <c r="E189" s="75"/>
      <c r="F189" s="75"/>
      <c r="G189" s="75"/>
      <c r="H189" s="75"/>
      <c r="I189" s="73"/>
      <c r="J189" s="3"/>
      <c r="K189" s="3"/>
      <c r="L189" s="3"/>
      <c r="M189" s="3"/>
      <c r="N189" s="3"/>
      <c r="O189" s="2"/>
      <c r="P189" s="2"/>
      <c r="Q189" s="2"/>
      <c r="R189" s="2"/>
      <c r="S189" s="2"/>
      <c r="T189" s="2"/>
      <c r="U189" s="2"/>
      <c r="V189" s="2"/>
      <c r="W189" s="2"/>
      <c r="X189" s="2"/>
      <c r="Y189" s="2"/>
      <c r="Z189" s="2"/>
      <c r="AA189" s="2"/>
      <c r="AB189" s="2"/>
      <c r="AC189" s="2"/>
      <c r="AD189" s="2"/>
      <c r="AE189" s="2"/>
      <c r="AF189" s="2"/>
      <c r="AG189" s="2"/>
      <c r="AH189" s="2"/>
      <c r="AI189" s="2"/>
      <c r="AJ189" s="2"/>
      <c r="AK189" s="3"/>
      <c r="AL189" s="3"/>
      <c r="AM189" s="3"/>
      <c r="AN189" s="3"/>
      <c r="AO189" s="3"/>
      <c r="AP189" s="3"/>
      <c r="AQ189" s="3"/>
      <c r="AR189" s="3"/>
      <c r="AS189" s="3"/>
      <c r="AT189" s="3"/>
      <c r="AU189" s="3"/>
    </row>
    <row r="190" spans="1:47" s="361" customFormat="1">
      <c r="A190" s="3"/>
      <c r="B190" s="3"/>
      <c r="C190" s="75"/>
      <c r="D190" s="75"/>
      <c r="E190" s="75"/>
      <c r="F190" s="75"/>
      <c r="G190" s="75"/>
      <c r="H190" s="75"/>
      <c r="I190" s="73"/>
      <c r="J190" s="3"/>
      <c r="K190" s="3"/>
      <c r="L190" s="3"/>
      <c r="M190" s="3"/>
      <c r="N190" s="3"/>
      <c r="O190" s="2"/>
      <c r="P190" s="2"/>
      <c r="Q190" s="2"/>
      <c r="R190" s="2"/>
      <c r="S190" s="2"/>
      <c r="T190" s="2"/>
      <c r="U190" s="2"/>
      <c r="V190" s="2"/>
      <c r="W190" s="2"/>
      <c r="X190" s="2"/>
      <c r="Y190" s="2"/>
      <c r="Z190" s="2"/>
      <c r="AA190" s="2"/>
      <c r="AB190" s="2"/>
      <c r="AC190" s="2"/>
      <c r="AD190" s="2"/>
      <c r="AE190" s="2"/>
      <c r="AF190" s="2"/>
      <c r="AG190" s="2"/>
      <c r="AH190" s="2"/>
      <c r="AI190" s="2"/>
      <c r="AJ190" s="2"/>
      <c r="AK190" s="3"/>
      <c r="AL190" s="3"/>
      <c r="AM190" s="3"/>
      <c r="AN190" s="3"/>
      <c r="AO190" s="3"/>
      <c r="AP190" s="3"/>
      <c r="AQ190" s="3"/>
      <c r="AR190" s="3"/>
      <c r="AS190" s="3"/>
      <c r="AT190" s="3"/>
      <c r="AU190" s="3"/>
    </row>
    <row r="191" spans="1:47" s="361" customFormat="1">
      <c r="A191" s="3"/>
      <c r="B191" s="3"/>
      <c r="C191" s="75"/>
      <c r="D191" s="75"/>
      <c r="E191" s="75"/>
      <c r="F191" s="75"/>
      <c r="G191" s="75"/>
      <c r="H191" s="75"/>
      <c r="I191" s="73"/>
      <c r="J191" s="3"/>
      <c r="K191" s="3"/>
      <c r="L191" s="3"/>
      <c r="M191" s="3"/>
      <c r="N191" s="3"/>
      <c r="O191" s="2"/>
      <c r="P191" s="2"/>
      <c r="Q191" s="2"/>
      <c r="R191" s="2"/>
      <c r="S191" s="2"/>
      <c r="T191" s="2"/>
      <c r="U191" s="2"/>
      <c r="V191" s="2"/>
      <c r="W191" s="2"/>
      <c r="X191" s="2"/>
      <c r="Y191" s="2"/>
      <c r="Z191" s="2"/>
      <c r="AA191" s="2"/>
      <c r="AB191" s="2"/>
      <c r="AC191" s="2"/>
      <c r="AD191" s="2"/>
      <c r="AE191" s="2"/>
      <c r="AF191" s="2"/>
      <c r="AG191" s="2"/>
      <c r="AH191" s="2"/>
      <c r="AI191" s="2"/>
      <c r="AJ191" s="2"/>
      <c r="AK191" s="3"/>
      <c r="AL191" s="3"/>
      <c r="AM191" s="3"/>
      <c r="AN191" s="3"/>
      <c r="AO191" s="3"/>
      <c r="AP191" s="3"/>
      <c r="AQ191" s="3"/>
      <c r="AR191" s="3"/>
      <c r="AS191" s="3"/>
      <c r="AT191" s="3"/>
      <c r="AU191" s="3"/>
    </row>
    <row r="192" spans="1:47" s="361" customFormat="1">
      <c r="A192" s="3"/>
      <c r="B192" s="3"/>
      <c r="C192" s="75"/>
      <c r="D192" s="75"/>
      <c r="E192" s="75"/>
      <c r="F192" s="75"/>
      <c r="G192" s="75"/>
      <c r="H192" s="75"/>
      <c r="I192" s="73"/>
      <c r="J192" s="3"/>
      <c r="K192" s="3"/>
      <c r="L192" s="3"/>
      <c r="M192" s="3"/>
      <c r="N192" s="3"/>
      <c r="O192" s="2"/>
      <c r="P192" s="2"/>
      <c r="Q192" s="2"/>
      <c r="R192" s="2"/>
      <c r="S192" s="2"/>
      <c r="T192" s="2"/>
      <c r="U192" s="2"/>
      <c r="V192" s="2"/>
      <c r="W192" s="2"/>
      <c r="X192" s="2"/>
      <c r="Y192" s="2"/>
      <c r="Z192" s="2"/>
      <c r="AA192" s="2"/>
      <c r="AB192" s="2"/>
      <c r="AC192" s="2"/>
      <c r="AD192" s="2"/>
      <c r="AE192" s="2"/>
      <c r="AF192" s="2"/>
      <c r="AG192" s="2"/>
      <c r="AH192" s="2"/>
      <c r="AI192" s="2"/>
      <c r="AJ192" s="2"/>
      <c r="AK192" s="3"/>
      <c r="AL192" s="3"/>
      <c r="AM192" s="3"/>
      <c r="AN192" s="3"/>
      <c r="AO192" s="3"/>
      <c r="AP192" s="3"/>
      <c r="AQ192" s="3"/>
      <c r="AR192" s="3"/>
      <c r="AS192" s="3"/>
      <c r="AT192" s="3"/>
      <c r="AU192" s="3"/>
    </row>
    <row r="193" spans="1:47" s="361" customFormat="1">
      <c r="A193" s="3"/>
      <c r="B193" s="3"/>
      <c r="C193" s="75"/>
      <c r="D193" s="75"/>
      <c r="E193" s="75"/>
      <c r="F193" s="75"/>
      <c r="G193" s="75"/>
      <c r="H193" s="75"/>
      <c r="I193" s="73"/>
      <c r="J193" s="3"/>
      <c r="K193" s="3"/>
      <c r="L193" s="3"/>
      <c r="M193" s="3"/>
      <c r="N193" s="3"/>
      <c r="O193" s="2"/>
      <c r="P193" s="2"/>
      <c r="Q193" s="2"/>
      <c r="R193" s="2"/>
      <c r="S193" s="2"/>
      <c r="T193" s="2"/>
      <c r="U193" s="2"/>
      <c r="V193" s="2"/>
      <c r="W193" s="2"/>
      <c r="X193" s="2"/>
      <c r="Y193" s="2"/>
      <c r="Z193" s="2"/>
      <c r="AA193" s="2"/>
      <c r="AB193" s="2"/>
      <c r="AC193" s="2"/>
      <c r="AD193" s="2"/>
      <c r="AE193" s="2"/>
      <c r="AF193" s="2"/>
      <c r="AG193" s="2"/>
      <c r="AH193" s="2"/>
      <c r="AI193" s="2"/>
      <c r="AJ193" s="2"/>
      <c r="AK193" s="3"/>
      <c r="AL193" s="3"/>
      <c r="AM193" s="3"/>
      <c r="AN193" s="3"/>
      <c r="AO193" s="3"/>
      <c r="AP193" s="3"/>
      <c r="AQ193" s="3"/>
      <c r="AR193" s="3"/>
      <c r="AS193" s="3"/>
      <c r="AT193" s="3"/>
      <c r="AU193" s="3"/>
    </row>
    <row r="194" spans="1:47" s="361" customFormat="1">
      <c r="A194" s="3"/>
      <c r="B194" s="3"/>
      <c r="C194" s="75"/>
      <c r="D194" s="75"/>
      <c r="E194" s="75"/>
      <c r="F194" s="75"/>
      <c r="G194" s="75"/>
      <c r="H194" s="75"/>
      <c r="I194" s="73"/>
      <c r="J194" s="3"/>
      <c r="K194" s="3"/>
      <c r="L194" s="3"/>
      <c r="M194" s="3"/>
      <c r="N194" s="3"/>
      <c r="O194" s="2"/>
      <c r="P194" s="2"/>
      <c r="Q194" s="2"/>
      <c r="R194" s="2"/>
      <c r="S194" s="2"/>
      <c r="T194" s="2"/>
      <c r="U194" s="2"/>
      <c r="V194" s="2"/>
      <c r="W194" s="2"/>
      <c r="X194" s="2"/>
      <c r="Y194" s="2"/>
      <c r="Z194" s="2"/>
      <c r="AA194" s="2"/>
      <c r="AB194" s="2"/>
      <c r="AC194" s="2"/>
      <c r="AD194" s="2"/>
      <c r="AE194" s="2"/>
      <c r="AF194" s="2"/>
      <c r="AG194" s="2"/>
      <c r="AH194" s="2"/>
      <c r="AI194" s="2"/>
      <c r="AJ194" s="2"/>
      <c r="AK194" s="3"/>
      <c r="AL194" s="3"/>
      <c r="AM194" s="3"/>
      <c r="AN194" s="3"/>
      <c r="AO194" s="3"/>
      <c r="AP194" s="3"/>
      <c r="AQ194" s="3"/>
      <c r="AR194" s="3"/>
      <c r="AS194" s="3"/>
      <c r="AT194" s="3"/>
      <c r="AU194" s="3"/>
    </row>
    <row r="195" spans="1:47" s="361" customFormat="1">
      <c r="A195" s="3"/>
      <c r="B195" s="3"/>
      <c r="C195" s="75"/>
      <c r="D195" s="75"/>
      <c r="E195" s="75"/>
      <c r="F195" s="75"/>
      <c r="G195" s="75"/>
      <c r="H195" s="75"/>
      <c r="I195" s="73"/>
      <c r="J195" s="3"/>
      <c r="K195" s="3"/>
      <c r="L195" s="3"/>
      <c r="M195" s="3"/>
      <c r="N195" s="3"/>
      <c r="O195" s="2"/>
      <c r="P195" s="2"/>
      <c r="Q195" s="2"/>
      <c r="R195" s="2"/>
      <c r="S195" s="2"/>
      <c r="T195" s="2"/>
      <c r="U195" s="2"/>
      <c r="V195" s="2"/>
      <c r="W195" s="2"/>
      <c r="X195" s="2"/>
      <c r="Y195" s="2"/>
      <c r="Z195" s="2"/>
      <c r="AA195" s="2"/>
      <c r="AB195" s="2"/>
      <c r="AC195" s="2"/>
      <c r="AD195" s="2"/>
      <c r="AE195" s="2"/>
      <c r="AF195" s="2"/>
      <c r="AG195" s="2"/>
      <c r="AH195" s="2"/>
      <c r="AI195" s="2"/>
      <c r="AJ195" s="2"/>
      <c r="AK195" s="3"/>
      <c r="AL195" s="3"/>
      <c r="AM195" s="3"/>
      <c r="AN195" s="3"/>
      <c r="AO195" s="3"/>
      <c r="AP195" s="3"/>
      <c r="AQ195" s="3"/>
      <c r="AR195" s="3"/>
      <c r="AS195" s="3"/>
      <c r="AT195" s="3"/>
      <c r="AU195" s="3"/>
    </row>
    <row r="196" spans="1:47" s="361" customFormat="1">
      <c r="A196" s="3"/>
      <c r="B196" s="3"/>
      <c r="C196" s="75"/>
      <c r="D196" s="75"/>
      <c r="E196" s="75"/>
      <c r="F196" s="75"/>
      <c r="G196" s="75"/>
      <c r="H196" s="75"/>
      <c r="I196" s="73"/>
      <c r="J196" s="3"/>
      <c r="K196" s="3"/>
      <c r="L196" s="3"/>
      <c r="M196" s="3"/>
      <c r="N196" s="3"/>
      <c r="O196" s="2"/>
      <c r="P196" s="2"/>
      <c r="Q196" s="2"/>
      <c r="R196" s="2"/>
      <c r="S196" s="2"/>
      <c r="T196" s="2"/>
      <c r="U196" s="2"/>
      <c r="V196" s="2"/>
      <c r="W196" s="2"/>
      <c r="X196" s="2"/>
      <c r="Y196" s="2"/>
      <c r="Z196" s="2"/>
      <c r="AA196" s="2"/>
      <c r="AB196" s="2"/>
      <c r="AC196" s="2"/>
      <c r="AD196" s="2"/>
      <c r="AE196" s="2"/>
      <c r="AF196" s="2"/>
      <c r="AG196" s="2"/>
      <c r="AH196" s="2"/>
      <c r="AI196" s="2"/>
      <c r="AJ196" s="2"/>
      <c r="AK196" s="3"/>
      <c r="AL196" s="3"/>
      <c r="AM196" s="3"/>
      <c r="AN196" s="3"/>
      <c r="AO196" s="3"/>
      <c r="AP196" s="3"/>
      <c r="AQ196" s="3"/>
      <c r="AR196" s="3"/>
      <c r="AS196" s="3"/>
      <c r="AT196" s="3"/>
      <c r="AU196" s="3"/>
    </row>
    <row r="197" spans="1:47" s="361" customFormat="1">
      <c r="A197" s="3"/>
      <c r="B197" s="3"/>
      <c r="C197" s="75"/>
      <c r="D197" s="75"/>
      <c r="E197" s="75"/>
      <c r="F197" s="75"/>
      <c r="G197" s="75"/>
      <c r="H197" s="75"/>
      <c r="I197" s="73"/>
      <c r="J197" s="3"/>
      <c r="K197" s="3"/>
      <c r="L197" s="3"/>
      <c r="M197" s="3"/>
      <c r="N197" s="3"/>
      <c r="O197" s="2"/>
      <c r="P197" s="2"/>
      <c r="Q197" s="2"/>
      <c r="R197" s="2"/>
      <c r="S197" s="2"/>
      <c r="T197" s="2"/>
      <c r="U197" s="2"/>
      <c r="V197" s="2"/>
      <c r="W197" s="2"/>
      <c r="X197" s="2"/>
      <c r="Y197" s="2"/>
      <c r="Z197" s="2"/>
      <c r="AA197" s="2"/>
      <c r="AB197" s="2"/>
      <c r="AC197" s="2"/>
      <c r="AD197" s="2"/>
      <c r="AE197" s="2"/>
      <c r="AF197" s="2"/>
      <c r="AG197" s="2"/>
      <c r="AH197" s="2"/>
      <c r="AI197" s="2"/>
      <c r="AJ197" s="2"/>
      <c r="AK197" s="3"/>
      <c r="AL197" s="3"/>
      <c r="AM197" s="3"/>
      <c r="AN197" s="3"/>
      <c r="AO197" s="3"/>
      <c r="AP197" s="3"/>
      <c r="AQ197" s="3"/>
      <c r="AR197" s="3"/>
      <c r="AS197" s="3"/>
      <c r="AT197" s="3"/>
      <c r="AU197" s="3"/>
    </row>
    <row r="198" spans="1:47" s="361" customFormat="1">
      <c r="A198" s="3"/>
      <c r="B198" s="3"/>
      <c r="C198" s="75"/>
      <c r="D198" s="75"/>
      <c r="E198" s="75"/>
      <c r="F198" s="75"/>
      <c r="G198" s="75"/>
      <c r="H198" s="75"/>
      <c r="I198" s="73"/>
      <c r="J198" s="3"/>
      <c r="K198" s="3"/>
      <c r="L198" s="3"/>
      <c r="M198" s="3"/>
      <c r="N198" s="3"/>
      <c r="O198" s="2"/>
      <c r="P198" s="2"/>
      <c r="Q198" s="2"/>
      <c r="R198" s="2"/>
      <c r="S198" s="2"/>
      <c r="T198" s="2"/>
      <c r="U198" s="2"/>
      <c r="V198" s="2"/>
      <c r="W198" s="2"/>
      <c r="X198" s="2"/>
      <c r="Y198" s="2"/>
      <c r="Z198" s="2"/>
      <c r="AA198" s="2"/>
      <c r="AB198" s="2"/>
      <c r="AC198" s="2"/>
      <c r="AD198" s="2"/>
      <c r="AE198" s="2"/>
      <c r="AF198" s="2"/>
      <c r="AG198" s="2"/>
      <c r="AH198" s="2"/>
      <c r="AI198" s="2"/>
      <c r="AJ198" s="2"/>
      <c r="AK198" s="3"/>
      <c r="AL198" s="3"/>
      <c r="AM198" s="3"/>
      <c r="AN198" s="3"/>
      <c r="AO198" s="3"/>
      <c r="AP198" s="3"/>
      <c r="AQ198" s="3"/>
      <c r="AR198" s="3"/>
      <c r="AS198" s="3"/>
      <c r="AT198" s="3"/>
      <c r="AU198" s="3"/>
    </row>
    <row r="199" spans="1:47" s="361" customFormat="1">
      <c r="A199" s="3"/>
      <c r="B199" s="3"/>
      <c r="C199" s="75"/>
      <c r="D199" s="75"/>
      <c r="E199" s="75"/>
      <c r="F199" s="75"/>
      <c r="G199" s="75"/>
      <c r="H199" s="75"/>
      <c r="I199" s="73"/>
      <c r="J199" s="3"/>
      <c r="K199" s="3"/>
      <c r="L199" s="3"/>
      <c r="M199" s="3"/>
      <c r="N199" s="3"/>
      <c r="O199" s="2"/>
      <c r="P199" s="2"/>
      <c r="Q199" s="2"/>
      <c r="R199" s="2"/>
      <c r="S199" s="2"/>
      <c r="T199" s="2"/>
      <c r="U199" s="2"/>
      <c r="V199" s="2"/>
      <c r="W199" s="2"/>
      <c r="X199" s="2"/>
      <c r="Y199" s="2"/>
      <c r="Z199" s="2"/>
      <c r="AA199" s="2"/>
      <c r="AB199" s="2"/>
      <c r="AC199" s="2"/>
      <c r="AD199" s="2"/>
      <c r="AE199" s="2"/>
      <c r="AF199" s="2"/>
      <c r="AG199" s="2"/>
      <c r="AH199" s="2"/>
      <c r="AI199" s="2"/>
      <c r="AJ199" s="2"/>
      <c r="AK199" s="3"/>
      <c r="AL199" s="3"/>
      <c r="AM199" s="3"/>
      <c r="AN199" s="3"/>
      <c r="AO199" s="3"/>
      <c r="AP199" s="3"/>
      <c r="AQ199" s="3"/>
      <c r="AR199" s="3"/>
      <c r="AS199" s="3"/>
      <c r="AT199" s="3"/>
      <c r="AU199" s="3"/>
    </row>
    <row r="200" spans="1:47" s="361" customFormat="1">
      <c r="A200" s="3"/>
      <c r="B200" s="3"/>
      <c r="C200" s="75"/>
      <c r="D200" s="75"/>
      <c r="E200" s="75"/>
      <c r="F200" s="75"/>
      <c r="G200" s="75"/>
      <c r="H200" s="75"/>
      <c r="I200" s="73"/>
      <c r="J200" s="3"/>
      <c r="K200" s="3"/>
      <c r="L200" s="3"/>
      <c r="M200" s="3"/>
      <c r="N200" s="3"/>
      <c r="O200" s="2"/>
      <c r="P200" s="2"/>
      <c r="Q200" s="2"/>
      <c r="R200" s="2"/>
      <c r="S200" s="2"/>
      <c r="T200" s="2"/>
      <c r="U200" s="2"/>
      <c r="V200" s="2"/>
      <c r="W200" s="2"/>
      <c r="X200" s="2"/>
      <c r="Y200" s="2"/>
      <c r="Z200" s="2"/>
      <c r="AA200" s="2"/>
      <c r="AB200" s="2"/>
      <c r="AC200" s="2"/>
      <c r="AD200" s="2"/>
      <c r="AE200" s="2"/>
      <c r="AF200" s="2"/>
      <c r="AG200" s="2"/>
      <c r="AH200" s="2"/>
      <c r="AI200" s="2"/>
      <c r="AJ200" s="2"/>
      <c r="AK200" s="3"/>
      <c r="AL200" s="3"/>
      <c r="AM200" s="3"/>
      <c r="AN200" s="3"/>
      <c r="AO200" s="3"/>
      <c r="AP200" s="3"/>
      <c r="AQ200" s="3"/>
      <c r="AR200" s="3"/>
      <c r="AS200" s="3"/>
      <c r="AT200" s="3"/>
      <c r="AU200" s="3"/>
    </row>
    <row r="201" spans="1:47" s="361" customFormat="1">
      <c r="A201" s="3"/>
      <c r="B201" s="3"/>
      <c r="C201" s="75"/>
      <c r="D201" s="75"/>
      <c r="E201" s="75"/>
      <c r="F201" s="75"/>
      <c r="G201" s="75"/>
      <c r="H201" s="75"/>
      <c r="I201" s="73"/>
      <c r="J201" s="3"/>
      <c r="K201" s="3"/>
      <c r="L201" s="3"/>
      <c r="M201" s="3"/>
      <c r="N201" s="3"/>
      <c r="O201" s="2"/>
      <c r="P201" s="2"/>
      <c r="Q201" s="2"/>
      <c r="R201" s="2"/>
      <c r="S201" s="2"/>
      <c r="T201" s="2"/>
      <c r="U201" s="2"/>
      <c r="V201" s="2"/>
      <c r="W201" s="2"/>
      <c r="X201" s="2"/>
      <c r="Y201" s="2"/>
      <c r="Z201" s="2"/>
      <c r="AA201" s="2"/>
      <c r="AB201" s="2"/>
      <c r="AC201" s="2"/>
      <c r="AD201" s="2"/>
      <c r="AE201" s="2"/>
      <c r="AF201" s="2"/>
      <c r="AG201" s="2"/>
      <c r="AH201" s="2"/>
      <c r="AI201" s="2"/>
      <c r="AJ201" s="2"/>
      <c r="AK201" s="3"/>
      <c r="AL201" s="3"/>
      <c r="AM201" s="3"/>
      <c r="AN201" s="3"/>
      <c r="AO201" s="3"/>
      <c r="AP201" s="3"/>
      <c r="AQ201" s="3"/>
      <c r="AR201" s="3"/>
      <c r="AS201" s="3"/>
      <c r="AT201" s="3"/>
      <c r="AU201" s="3"/>
    </row>
    <row r="202" spans="1:47" s="361" customFormat="1">
      <c r="A202" s="3"/>
      <c r="B202" s="3"/>
      <c r="C202" s="75"/>
      <c r="D202" s="75"/>
      <c r="E202" s="75"/>
      <c r="F202" s="75"/>
      <c r="G202" s="75"/>
      <c r="H202" s="75"/>
      <c r="I202" s="73"/>
      <c r="J202" s="3"/>
      <c r="K202" s="3"/>
      <c r="L202" s="3"/>
      <c r="M202" s="3"/>
      <c r="N202" s="3"/>
      <c r="O202" s="2"/>
      <c r="P202" s="2"/>
      <c r="Q202" s="2"/>
      <c r="R202" s="2"/>
      <c r="S202" s="2"/>
      <c r="T202" s="2"/>
      <c r="U202" s="2"/>
      <c r="V202" s="2"/>
      <c r="W202" s="2"/>
      <c r="X202" s="2"/>
      <c r="Y202" s="2"/>
      <c r="Z202" s="2"/>
      <c r="AA202" s="2"/>
      <c r="AB202" s="2"/>
      <c r="AC202" s="2"/>
      <c r="AD202" s="2"/>
      <c r="AE202" s="2"/>
      <c r="AF202" s="2"/>
      <c r="AG202" s="2"/>
      <c r="AH202" s="2"/>
      <c r="AI202" s="2"/>
      <c r="AJ202" s="2"/>
      <c r="AK202" s="3"/>
      <c r="AL202" s="3"/>
      <c r="AM202" s="3"/>
      <c r="AN202" s="3"/>
      <c r="AO202" s="3"/>
      <c r="AP202" s="3"/>
      <c r="AQ202" s="3"/>
      <c r="AR202" s="3"/>
      <c r="AS202" s="3"/>
      <c r="AT202" s="3"/>
      <c r="AU202" s="3"/>
    </row>
    <row r="203" spans="1:47" s="361" customFormat="1">
      <c r="A203" s="3"/>
      <c r="B203" s="3"/>
      <c r="C203" s="75"/>
      <c r="D203" s="75"/>
      <c r="E203" s="75"/>
      <c r="F203" s="75"/>
      <c r="G203" s="75"/>
      <c r="H203" s="75"/>
      <c r="I203" s="73"/>
      <c r="J203" s="3"/>
      <c r="K203" s="3"/>
      <c r="L203" s="3"/>
      <c r="M203" s="3"/>
      <c r="N203" s="3"/>
      <c r="O203" s="2"/>
      <c r="P203" s="2"/>
      <c r="Q203" s="2"/>
      <c r="R203" s="2"/>
      <c r="S203" s="2"/>
      <c r="T203" s="2"/>
      <c r="U203" s="2"/>
      <c r="V203" s="2"/>
      <c r="W203" s="2"/>
      <c r="X203" s="2"/>
      <c r="Y203" s="2"/>
      <c r="Z203" s="2"/>
      <c r="AA203" s="2"/>
      <c r="AB203" s="2"/>
      <c r="AC203" s="2"/>
      <c r="AD203" s="2"/>
      <c r="AE203" s="2"/>
      <c r="AF203" s="2"/>
      <c r="AG203" s="2"/>
      <c r="AH203" s="2"/>
      <c r="AI203" s="2"/>
      <c r="AJ203" s="2"/>
      <c r="AK203" s="3"/>
      <c r="AL203" s="3"/>
      <c r="AM203" s="3"/>
      <c r="AN203" s="3"/>
      <c r="AO203" s="3"/>
      <c r="AP203" s="3"/>
      <c r="AQ203" s="3"/>
      <c r="AR203" s="3"/>
      <c r="AS203" s="3"/>
      <c r="AT203" s="3"/>
      <c r="AU203" s="3"/>
    </row>
    <row r="204" spans="1:47" s="361" customFormat="1">
      <c r="A204" s="3"/>
      <c r="B204" s="3"/>
      <c r="C204" s="75"/>
      <c r="D204" s="75"/>
      <c r="E204" s="75"/>
      <c r="F204" s="75"/>
      <c r="G204" s="75"/>
      <c r="H204" s="75"/>
      <c r="I204" s="73"/>
      <c r="J204" s="3"/>
      <c r="K204" s="3"/>
      <c r="L204" s="3"/>
      <c r="M204" s="3"/>
      <c r="N204" s="3"/>
      <c r="O204" s="2"/>
      <c r="P204" s="2"/>
      <c r="Q204" s="2"/>
      <c r="R204" s="2"/>
      <c r="S204" s="2"/>
      <c r="T204" s="2"/>
      <c r="U204" s="2"/>
      <c r="V204" s="2"/>
      <c r="W204" s="2"/>
      <c r="X204" s="2"/>
      <c r="Y204" s="2"/>
      <c r="Z204" s="2"/>
      <c r="AA204" s="2"/>
      <c r="AB204" s="2"/>
      <c r="AC204" s="2"/>
      <c r="AD204" s="2"/>
      <c r="AE204" s="2"/>
      <c r="AF204" s="2"/>
      <c r="AG204" s="2"/>
      <c r="AH204" s="2"/>
      <c r="AI204" s="2"/>
      <c r="AJ204" s="2"/>
      <c r="AK204" s="3"/>
      <c r="AL204" s="3"/>
      <c r="AM204" s="3"/>
      <c r="AN204" s="3"/>
      <c r="AO204" s="3"/>
      <c r="AP204" s="3"/>
      <c r="AQ204" s="3"/>
      <c r="AR204" s="3"/>
      <c r="AS204" s="3"/>
      <c r="AT204" s="3"/>
      <c r="AU204" s="3"/>
    </row>
    <row r="205" spans="1:47" s="361" customFormat="1">
      <c r="A205" s="3"/>
      <c r="B205" s="3"/>
      <c r="C205" s="75"/>
      <c r="D205" s="75"/>
      <c r="E205" s="75"/>
      <c r="F205" s="75"/>
      <c r="G205" s="75"/>
      <c r="H205" s="75"/>
      <c r="I205" s="73"/>
      <c r="J205" s="3"/>
      <c r="K205" s="3"/>
      <c r="L205" s="3"/>
      <c r="M205" s="3"/>
      <c r="N205" s="3"/>
      <c r="O205" s="2"/>
      <c r="P205" s="2"/>
      <c r="Q205" s="2"/>
      <c r="R205" s="2"/>
      <c r="S205" s="2"/>
      <c r="T205" s="2"/>
      <c r="U205" s="2"/>
      <c r="V205" s="2"/>
      <c r="W205" s="2"/>
      <c r="X205" s="2"/>
      <c r="Y205" s="2"/>
      <c r="Z205" s="2"/>
      <c r="AA205" s="2"/>
      <c r="AB205" s="2"/>
      <c r="AC205" s="2"/>
      <c r="AD205" s="2"/>
      <c r="AE205" s="2"/>
      <c r="AF205" s="2"/>
      <c r="AG205" s="2"/>
      <c r="AH205" s="2"/>
      <c r="AI205" s="2"/>
      <c r="AJ205" s="2"/>
      <c r="AK205" s="3"/>
      <c r="AL205" s="3"/>
      <c r="AM205" s="3"/>
      <c r="AN205" s="3"/>
      <c r="AO205" s="3"/>
      <c r="AP205" s="3"/>
      <c r="AQ205" s="3"/>
      <c r="AR205" s="3"/>
      <c r="AS205" s="3"/>
      <c r="AT205" s="3"/>
      <c r="AU205" s="3"/>
    </row>
    <row r="206" spans="1:47" s="361" customFormat="1">
      <c r="A206" s="3"/>
      <c r="B206" s="3"/>
      <c r="C206" s="75"/>
      <c r="D206" s="75"/>
      <c r="E206" s="75"/>
      <c r="F206" s="75"/>
      <c r="G206" s="75"/>
      <c r="H206" s="75"/>
      <c r="I206" s="73"/>
      <c r="J206" s="3"/>
      <c r="K206" s="3"/>
      <c r="L206" s="3"/>
      <c r="M206" s="3"/>
      <c r="N206" s="3"/>
      <c r="O206" s="2"/>
      <c r="P206" s="2"/>
      <c r="Q206" s="2"/>
      <c r="R206" s="2"/>
      <c r="S206" s="2"/>
      <c r="T206" s="2"/>
      <c r="U206" s="2"/>
      <c r="V206" s="2"/>
      <c r="W206" s="2"/>
      <c r="X206" s="2"/>
      <c r="Y206" s="2"/>
      <c r="Z206" s="2"/>
      <c r="AA206" s="2"/>
      <c r="AB206" s="2"/>
      <c r="AC206" s="2"/>
      <c r="AD206" s="2"/>
      <c r="AE206" s="2"/>
      <c r="AF206" s="2"/>
      <c r="AG206" s="2"/>
      <c r="AH206" s="2"/>
      <c r="AI206" s="2"/>
      <c r="AJ206" s="2"/>
      <c r="AK206" s="3"/>
      <c r="AL206" s="3"/>
      <c r="AM206" s="3"/>
      <c r="AN206" s="3"/>
      <c r="AO206" s="3"/>
      <c r="AP206" s="3"/>
      <c r="AQ206" s="3"/>
      <c r="AR206" s="3"/>
      <c r="AS206" s="3"/>
      <c r="AT206" s="3"/>
      <c r="AU206" s="3"/>
    </row>
    <row r="207" spans="1:47" s="361" customFormat="1">
      <c r="A207" s="3"/>
      <c r="B207" s="3"/>
      <c r="C207" s="75"/>
      <c r="D207" s="75"/>
      <c r="E207" s="75"/>
      <c r="F207" s="75"/>
      <c r="G207" s="75"/>
      <c r="H207" s="75"/>
      <c r="I207" s="73"/>
      <c r="J207" s="3"/>
      <c r="K207" s="3"/>
      <c r="L207" s="3"/>
      <c r="M207" s="3"/>
      <c r="N207" s="3"/>
      <c r="O207" s="2"/>
      <c r="P207" s="2"/>
      <c r="Q207" s="2"/>
      <c r="R207" s="2"/>
      <c r="S207" s="2"/>
      <c r="T207" s="2"/>
      <c r="U207" s="2"/>
      <c r="V207" s="2"/>
      <c r="W207" s="2"/>
      <c r="X207" s="2"/>
      <c r="Y207" s="2"/>
      <c r="Z207" s="2"/>
      <c r="AA207" s="2"/>
      <c r="AB207" s="2"/>
      <c r="AC207" s="2"/>
      <c r="AD207" s="2"/>
      <c r="AE207" s="2"/>
      <c r="AF207" s="2"/>
      <c r="AG207" s="2"/>
      <c r="AH207" s="2"/>
      <c r="AI207" s="2"/>
      <c r="AJ207" s="2"/>
      <c r="AK207" s="3"/>
      <c r="AL207" s="3"/>
      <c r="AM207" s="3"/>
      <c r="AN207" s="3"/>
      <c r="AO207" s="3"/>
      <c r="AP207" s="3"/>
      <c r="AQ207" s="3"/>
      <c r="AR207" s="3"/>
      <c r="AS207" s="3"/>
      <c r="AT207" s="3"/>
      <c r="AU207" s="3"/>
    </row>
    <row r="208" spans="1:47" s="361" customFormat="1">
      <c r="A208" s="3"/>
      <c r="B208" s="3"/>
      <c r="C208" s="75"/>
      <c r="D208" s="75"/>
      <c r="E208" s="75"/>
      <c r="F208" s="75"/>
      <c r="G208" s="75"/>
      <c r="H208" s="75"/>
      <c r="I208" s="73"/>
      <c r="J208" s="3"/>
      <c r="K208" s="3"/>
      <c r="L208" s="3"/>
      <c r="M208" s="3"/>
      <c r="N208" s="3"/>
      <c r="O208" s="2"/>
      <c r="P208" s="2"/>
      <c r="Q208" s="2"/>
      <c r="R208" s="2"/>
      <c r="S208" s="2"/>
      <c r="T208" s="2"/>
      <c r="U208" s="2"/>
      <c r="V208" s="2"/>
      <c r="W208" s="2"/>
      <c r="X208" s="2"/>
      <c r="Y208" s="2"/>
      <c r="Z208" s="2"/>
      <c r="AA208" s="2"/>
      <c r="AB208" s="2"/>
      <c r="AC208" s="2"/>
      <c r="AD208" s="2"/>
      <c r="AE208" s="2"/>
      <c r="AF208" s="2"/>
      <c r="AG208" s="2"/>
      <c r="AH208" s="2"/>
      <c r="AI208" s="2"/>
      <c r="AJ208" s="2"/>
      <c r="AK208" s="3"/>
      <c r="AL208" s="3"/>
      <c r="AM208" s="3"/>
      <c r="AN208" s="3"/>
      <c r="AO208" s="3"/>
      <c r="AP208" s="3"/>
      <c r="AQ208" s="3"/>
      <c r="AR208" s="3"/>
      <c r="AS208" s="3"/>
      <c r="AT208" s="3"/>
      <c r="AU208" s="3"/>
    </row>
    <row r="209" spans="1:47" s="361" customFormat="1">
      <c r="A209" s="3"/>
      <c r="B209" s="3"/>
      <c r="C209" s="75"/>
      <c r="D209" s="75"/>
      <c r="E209" s="75"/>
      <c r="F209" s="75"/>
      <c r="G209" s="75"/>
      <c r="H209" s="75"/>
      <c r="I209" s="73"/>
      <c r="J209" s="3"/>
      <c r="K209" s="3"/>
      <c r="L209" s="3"/>
      <c r="M209" s="3"/>
      <c r="N209" s="3"/>
      <c r="O209" s="2"/>
      <c r="P209" s="2"/>
      <c r="Q209" s="2"/>
      <c r="R209" s="2"/>
      <c r="S209" s="2"/>
      <c r="T209" s="2"/>
      <c r="U209" s="2"/>
      <c r="V209" s="2"/>
      <c r="W209" s="2"/>
      <c r="X209" s="2"/>
      <c r="Y209" s="2"/>
      <c r="Z209" s="2"/>
      <c r="AA209" s="2"/>
      <c r="AB209" s="2"/>
      <c r="AC209" s="2"/>
      <c r="AD209" s="2"/>
      <c r="AE209" s="2"/>
      <c r="AF209" s="2"/>
      <c r="AG209" s="2"/>
      <c r="AH209" s="2"/>
      <c r="AI209" s="2"/>
      <c r="AJ209" s="2"/>
      <c r="AK209" s="3"/>
      <c r="AL209" s="3"/>
      <c r="AM209" s="3"/>
      <c r="AN209" s="3"/>
      <c r="AO209" s="3"/>
      <c r="AP209" s="3"/>
      <c r="AQ209" s="3"/>
      <c r="AR209" s="3"/>
      <c r="AS209" s="3"/>
      <c r="AT209" s="3"/>
      <c r="AU209" s="3"/>
    </row>
    <row r="210" spans="1:47" s="361" customFormat="1">
      <c r="A210" s="3"/>
      <c r="B210" s="3"/>
      <c r="C210" s="75"/>
      <c r="D210" s="75"/>
      <c r="E210" s="75"/>
      <c r="F210" s="75"/>
      <c r="G210" s="75"/>
      <c r="H210" s="75"/>
      <c r="I210" s="73"/>
      <c r="J210" s="3"/>
      <c r="K210" s="3"/>
      <c r="L210" s="3"/>
      <c r="M210" s="3"/>
      <c r="N210" s="3"/>
      <c r="O210" s="2"/>
      <c r="P210" s="2"/>
      <c r="Q210" s="2"/>
      <c r="R210" s="2"/>
      <c r="S210" s="2"/>
      <c r="T210" s="2"/>
      <c r="U210" s="2"/>
      <c r="V210" s="2"/>
      <c r="W210" s="2"/>
      <c r="X210" s="2"/>
      <c r="Y210" s="2"/>
      <c r="Z210" s="2"/>
      <c r="AA210" s="2"/>
      <c r="AB210" s="2"/>
      <c r="AC210" s="2"/>
      <c r="AD210" s="2"/>
      <c r="AE210" s="2"/>
      <c r="AF210" s="2"/>
      <c r="AG210" s="2"/>
      <c r="AH210" s="2"/>
      <c r="AI210" s="2"/>
      <c r="AJ210" s="2"/>
      <c r="AK210" s="3"/>
      <c r="AL210" s="3"/>
      <c r="AM210" s="3"/>
      <c r="AN210" s="3"/>
      <c r="AO210" s="3"/>
      <c r="AP210" s="3"/>
      <c r="AQ210" s="3"/>
      <c r="AR210" s="3"/>
      <c r="AS210" s="3"/>
      <c r="AT210" s="3"/>
      <c r="AU210" s="3"/>
    </row>
    <row r="211" spans="1:47" s="361" customFormat="1">
      <c r="A211" s="3"/>
      <c r="B211" s="3"/>
      <c r="C211" s="75"/>
      <c r="D211" s="75"/>
      <c r="E211" s="75"/>
      <c r="F211" s="75"/>
      <c r="G211" s="75"/>
      <c r="H211" s="75"/>
      <c r="I211" s="73"/>
      <c r="J211" s="3"/>
      <c r="K211" s="3"/>
      <c r="L211" s="3"/>
      <c r="M211" s="3"/>
      <c r="N211" s="3"/>
      <c r="O211" s="2"/>
      <c r="P211" s="2"/>
      <c r="Q211" s="2"/>
      <c r="R211" s="2"/>
      <c r="S211" s="2"/>
      <c r="T211" s="2"/>
      <c r="U211" s="2"/>
      <c r="V211" s="2"/>
      <c r="W211" s="2"/>
      <c r="X211" s="2"/>
      <c r="Y211" s="2"/>
      <c r="Z211" s="2"/>
      <c r="AA211" s="2"/>
      <c r="AB211" s="2"/>
      <c r="AC211" s="2"/>
      <c r="AD211" s="2"/>
      <c r="AE211" s="2"/>
      <c r="AF211" s="2"/>
      <c r="AG211" s="2"/>
      <c r="AH211" s="2"/>
      <c r="AI211" s="2"/>
      <c r="AJ211" s="2"/>
      <c r="AK211" s="3"/>
      <c r="AL211" s="3"/>
      <c r="AM211" s="3"/>
      <c r="AN211" s="3"/>
      <c r="AO211" s="3"/>
      <c r="AP211" s="3"/>
      <c r="AQ211" s="3"/>
      <c r="AR211" s="3"/>
      <c r="AS211" s="3"/>
      <c r="AT211" s="3"/>
      <c r="AU211" s="3"/>
    </row>
    <row r="212" spans="1:47" s="361" customFormat="1">
      <c r="A212" s="3"/>
      <c r="B212" s="3"/>
      <c r="C212" s="75"/>
      <c r="D212" s="75"/>
      <c r="E212" s="75"/>
      <c r="F212" s="75"/>
      <c r="G212" s="75"/>
      <c r="H212" s="75"/>
      <c r="I212" s="73"/>
      <c r="J212" s="3"/>
      <c r="K212" s="3"/>
      <c r="L212" s="3"/>
      <c r="M212" s="3"/>
      <c r="N212" s="3"/>
      <c r="O212" s="2"/>
      <c r="P212" s="2"/>
      <c r="Q212" s="2"/>
      <c r="R212" s="2"/>
      <c r="S212" s="2"/>
      <c r="T212" s="2"/>
      <c r="U212" s="2"/>
      <c r="V212" s="2"/>
      <c r="W212" s="2"/>
      <c r="X212" s="2"/>
      <c r="Y212" s="2"/>
      <c r="Z212" s="2"/>
      <c r="AA212" s="2"/>
      <c r="AB212" s="2"/>
      <c r="AC212" s="2"/>
      <c r="AD212" s="2"/>
      <c r="AE212" s="2"/>
      <c r="AF212" s="2"/>
      <c r="AG212" s="2"/>
      <c r="AH212" s="2"/>
      <c r="AI212" s="2"/>
      <c r="AJ212" s="2"/>
      <c r="AK212" s="3"/>
      <c r="AL212" s="3"/>
      <c r="AM212" s="3"/>
      <c r="AN212" s="3"/>
      <c r="AO212" s="3"/>
      <c r="AP212" s="3"/>
      <c r="AQ212" s="3"/>
      <c r="AR212" s="3"/>
      <c r="AS212" s="3"/>
      <c r="AT212" s="3"/>
      <c r="AU212" s="3"/>
    </row>
    <row r="213" spans="1:47" s="361" customFormat="1">
      <c r="A213" s="3"/>
      <c r="B213" s="3"/>
      <c r="C213" s="75"/>
      <c r="D213" s="75"/>
      <c r="E213" s="75"/>
      <c r="F213" s="75"/>
      <c r="G213" s="75"/>
      <c r="H213" s="75"/>
      <c r="I213" s="73"/>
      <c r="J213" s="3"/>
      <c r="K213" s="3"/>
      <c r="L213" s="3"/>
      <c r="M213" s="3"/>
      <c r="N213" s="3"/>
      <c r="O213" s="2"/>
      <c r="P213" s="2"/>
      <c r="Q213" s="2"/>
      <c r="R213" s="2"/>
      <c r="S213" s="2"/>
      <c r="T213" s="2"/>
      <c r="U213" s="2"/>
      <c r="V213" s="2"/>
      <c r="W213" s="2"/>
      <c r="X213" s="2"/>
      <c r="Y213" s="2"/>
      <c r="Z213" s="2"/>
      <c r="AA213" s="2"/>
      <c r="AB213" s="2"/>
      <c r="AC213" s="2"/>
      <c r="AD213" s="2"/>
      <c r="AE213" s="2"/>
      <c r="AF213" s="2"/>
      <c r="AG213" s="2"/>
      <c r="AH213" s="2"/>
      <c r="AI213" s="2"/>
      <c r="AJ213" s="2"/>
      <c r="AK213" s="3"/>
      <c r="AL213" s="3"/>
      <c r="AM213" s="3"/>
      <c r="AN213" s="3"/>
      <c r="AO213" s="3"/>
      <c r="AP213" s="3"/>
      <c r="AQ213" s="3"/>
      <c r="AR213" s="3"/>
      <c r="AS213" s="3"/>
      <c r="AT213" s="3"/>
      <c r="AU213" s="3"/>
    </row>
    <row r="214" spans="1:47" s="361" customFormat="1">
      <c r="A214" s="3"/>
      <c r="B214" s="3"/>
      <c r="C214" s="75"/>
      <c r="D214" s="75"/>
      <c r="E214" s="75"/>
      <c r="F214" s="75"/>
      <c r="G214" s="75"/>
      <c r="H214" s="75"/>
      <c r="I214" s="73"/>
      <c r="J214" s="3"/>
      <c r="K214" s="3"/>
      <c r="L214" s="3"/>
      <c r="M214" s="3"/>
      <c r="N214" s="3"/>
      <c r="O214" s="2"/>
      <c r="P214" s="2"/>
      <c r="Q214" s="2"/>
      <c r="R214" s="2"/>
      <c r="S214" s="2"/>
      <c r="T214" s="2"/>
      <c r="U214" s="2"/>
      <c r="V214" s="2"/>
      <c r="W214" s="2"/>
      <c r="X214" s="2"/>
      <c r="Y214" s="2"/>
      <c r="Z214" s="2"/>
      <c r="AA214" s="2"/>
      <c r="AB214" s="2"/>
      <c r="AC214" s="2"/>
      <c r="AD214" s="2"/>
      <c r="AE214" s="2"/>
      <c r="AF214" s="2"/>
      <c r="AG214" s="2"/>
      <c r="AH214" s="2"/>
      <c r="AI214" s="2"/>
      <c r="AJ214" s="2"/>
      <c r="AK214" s="3"/>
      <c r="AL214" s="3"/>
      <c r="AM214" s="3"/>
      <c r="AN214" s="3"/>
      <c r="AO214" s="3"/>
      <c r="AP214" s="3"/>
      <c r="AQ214" s="3"/>
      <c r="AR214" s="3"/>
      <c r="AS214" s="3"/>
      <c r="AT214" s="3"/>
      <c r="AU214" s="3"/>
    </row>
    <row r="215" spans="1:47" s="361" customFormat="1">
      <c r="A215" s="3"/>
      <c r="B215" s="3"/>
      <c r="C215" s="75"/>
      <c r="D215" s="75"/>
      <c r="E215" s="75"/>
      <c r="F215" s="75"/>
      <c r="G215" s="75"/>
      <c r="H215" s="75"/>
      <c r="I215" s="73"/>
      <c r="J215" s="3"/>
      <c r="K215" s="3"/>
      <c r="L215" s="3"/>
      <c r="M215" s="3"/>
      <c r="N215" s="3"/>
      <c r="O215" s="2"/>
      <c r="P215" s="2"/>
      <c r="Q215" s="2"/>
      <c r="R215" s="2"/>
      <c r="S215" s="2"/>
      <c r="T215" s="2"/>
      <c r="U215" s="2"/>
      <c r="V215" s="2"/>
      <c r="W215" s="2"/>
      <c r="X215" s="2"/>
      <c r="Y215" s="2"/>
      <c r="Z215" s="2"/>
      <c r="AA215" s="2"/>
      <c r="AB215" s="2"/>
      <c r="AC215" s="2"/>
      <c r="AD215" s="2"/>
      <c r="AE215" s="2"/>
      <c r="AF215" s="2"/>
      <c r="AG215" s="2"/>
      <c r="AH215" s="2"/>
      <c r="AI215" s="2"/>
      <c r="AJ215" s="2"/>
      <c r="AK215" s="3"/>
      <c r="AL215" s="3"/>
      <c r="AM215" s="3"/>
      <c r="AN215" s="3"/>
      <c r="AO215" s="3"/>
      <c r="AP215" s="3"/>
      <c r="AQ215" s="3"/>
      <c r="AR215" s="3"/>
      <c r="AS215" s="3"/>
      <c r="AT215" s="3"/>
      <c r="AU215" s="3"/>
    </row>
    <row r="216" spans="1:47" s="361" customFormat="1">
      <c r="A216" s="3"/>
      <c r="B216" s="3"/>
      <c r="C216" s="75"/>
      <c r="D216" s="75"/>
      <c r="E216" s="75"/>
      <c r="F216" s="75"/>
      <c r="G216" s="75"/>
      <c r="H216" s="75"/>
      <c r="I216" s="73"/>
      <c r="J216" s="3"/>
      <c r="K216" s="3"/>
      <c r="L216" s="3"/>
      <c r="M216" s="3"/>
      <c r="N216" s="3"/>
      <c r="O216" s="2"/>
      <c r="P216" s="2"/>
      <c r="Q216" s="2"/>
      <c r="R216" s="2"/>
      <c r="S216" s="2"/>
      <c r="T216" s="2"/>
      <c r="U216" s="2"/>
      <c r="V216" s="2"/>
      <c r="W216" s="2"/>
      <c r="X216" s="2"/>
      <c r="Y216" s="2"/>
      <c r="Z216" s="2"/>
      <c r="AA216" s="2"/>
      <c r="AB216" s="2"/>
      <c r="AC216" s="2"/>
      <c r="AD216" s="2"/>
      <c r="AE216" s="2"/>
      <c r="AF216" s="2"/>
      <c r="AG216" s="2"/>
      <c r="AH216" s="2"/>
      <c r="AI216" s="2"/>
      <c r="AJ216" s="2"/>
      <c r="AK216" s="3"/>
      <c r="AL216" s="3"/>
      <c r="AM216" s="3"/>
      <c r="AN216" s="3"/>
      <c r="AO216" s="3"/>
      <c r="AP216" s="3"/>
      <c r="AQ216" s="3"/>
      <c r="AR216" s="3"/>
      <c r="AS216" s="3"/>
      <c r="AT216" s="3"/>
      <c r="AU216" s="3"/>
    </row>
    <row r="217" spans="1:47" s="361" customFormat="1">
      <c r="A217" s="3"/>
      <c r="B217" s="3"/>
      <c r="C217" s="75"/>
      <c r="D217" s="75"/>
      <c r="E217" s="75"/>
      <c r="F217" s="75"/>
      <c r="G217" s="75"/>
      <c r="H217" s="75"/>
      <c r="I217" s="73"/>
      <c r="J217" s="3"/>
      <c r="K217" s="3"/>
      <c r="L217" s="3"/>
      <c r="M217" s="3"/>
      <c r="N217" s="3"/>
      <c r="O217" s="2"/>
      <c r="P217" s="2"/>
      <c r="Q217" s="2"/>
      <c r="R217" s="2"/>
      <c r="S217" s="2"/>
      <c r="T217" s="2"/>
      <c r="U217" s="2"/>
      <c r="V217" s="2"/>
      <c r="W217" s="2"/>
      <c r="X217" s="2"/>
      <c r="Y217" s="2"/>
      <c r="Z217" s="2"/>
      <c r="AA217" s="2"/>
      <c r="AB217" s="2"/>
      <c r="AC217" s="2"/>
      <c r="AD217" s="2"/>
      <c r="AE217" s="2"/>
      <c r="AF217" s="2"/>
      <c r="AG217" s="2"/>
      <c r="AH217" s="2"/>
      <c r="AI217" s="2"/>
      <c r="AJ217" s="2"/>
      <c r="AK217" s="3"/>
      <c r="AL217" s="3"/>
      <c r="AM217" s="3"/>
      <c r="AN217" s="3"/>
      <c r="AO217" s="3"/>
      <c r="AP217" s="3"/>
      <c r="AQ217" s="3"/>
      <c r="AR217" s="3"/>
      <c r="AS217" s="3"/>
      <c r="AT217" s="3"/>
      <c r="AU217" s="3"/>
    </row>
    <row r="218" spans="1:47" s="361" customFormat="1">
      <c r="A218" s="3"/>
      <c r="B218" s="3"/>
      <c r="C218" s="75"/>
      <c r="D218" s="75"/>
      <c r="E218" s="75"/>
      <c r="F218" s="75"/>
      <c r="G218" s="75"/>
      <c r="H218" s="75"/>
      <c r="I218" s="73"/>
      <c r="J218" s="3"/>
      <c r="K218" s="3"/>
      <c r="L218" s="3"/>
      <c r="M218" s="3"/>
      <c r="N218" s="3"/>
      <c r="O218" s="2"/>
      <c r="P218" s="2"/>
      <c r="Q218" s="2"/>
      <c r="R218" s="2"/>
      <c r="S218" s="2"/>
      <c r="T218" s="2"/>
      <c r="U218" s="2"/>
      <c r="V218" s="2"/>
      <c r="W218" s="2"/>
      <c r="X218" s="2"/>
      <c r="Y218" s="2"/>
      <c r="Z218" s="2"/>
      <c r="AA218" s="2"/>
      <c r="AB218" s="2"/>
      <c r="AC218" s="2"/>
      <c r="AD218" s="2"/>
      <c r="AE218" s="2"/>
      <c r="AF218" s="2"/>
      <c r="AG218" s="2"/>
      <c r="AH218" s="2"/>
      <c r="AI218" s="2"/>
      <c r="AJ218" s="2"/>
      <c r="AK218" s="3"/>
      <c r="AL218" s="3"/>
      <c r="AM218" s="3"/>
      <c r="AN218" s="3"/>
      <c r="AO218" s="3"/>
      <c r="AP218" s="3"/>
      <c r="AQ218" s="3"/>
      <c r="AR218" s="3"/>
      <c r="AS218" s="3"/>
      <c r="AT218" s="3"/>
      <c r="AU218" s="3"/>
    </row>
    <row r="219" spans="1:47" s="361" customFormat="1">
      <c r="A219" s="3"/>
      <c r="B219" s="3"/>
      <c r="C219" s="75"/>
      <c r="D219" s="75"/>
      <c r="E219" s="75"/>
      <c r="F219" s="75"/>
      <c r="G219" s="75"/>
      <c r="H219" s="75"/>
      <c r="I219" s="73"/>
      <c r="J219" s="3"/>
      <c r="K219" s="3"/>
      <c r="L219" s="3"/>
      <c r="M219" s="3"/>
      <c r="N219" s="3"/>
      <c r="O219" s="2"/>
      <c r="P219" s="2"/>
      <c r="Q219" s="2"/>
      <c r="R219" s="2"/>
      <c r="S219" s="2"/>
      <c r="T219" s="2"/>
      <c r="U219" s="2"/>
      <c r="V219" s="2"/>
      <c r="W219" s="2"/>
      <c r="X219" s="2"/>
      <c r="Y219" s="2"/>
      <c r="Z219" s="2"/>
      <c r="AA219" s="2"/>
      <c r="AB219" s="2"/>
      <c r="AC219" s="2"/>
      <c r="AD219" s="2"/>
      <c r="AE219" s="2"/>
      <c r="AF219" s="2"/>
      <c r="AG219" s="2"/>
      <c r="AH219" s="2"/>
      <c r="AI219" s="2"/>
      <c r="AJ219" s="2"/>
      <c r="AK219" s="3"/>
      <c r="AL219" s="3"/>
      <c r="AM219" s="3"/>
      <c r="AN219" s="3"/>
      <c r="AO219" s="3"/>
      <c r="AP219" s="3"/>
      <c r="AQ219" s="3"/>
      <c r="AR219" s="3"/>
      <c r="AS219" s="3"/>
      <c r="AT219" s="3"/>
      <c r="AU219" s="3"/>
    </row>
    <row r="220" spans="1:47" s="361" customFormat="1">
      <c r="A220" s="3"/>
      <c r="B220" s="3"/>
      <c r="C220" s="75"/>
      <c r="D220" s="75"/>
      <c r="E220" s="75"/>
      <c r="F220" s="75"/>
      <c r="G220" s="75"/>
      <c r="H220" s="75"/>
      <c r="I220" s="73"/>
      <c r="J220" s="3"/>
      <c r="K220" s="3"/>
      <c r="L220" s="3"/>
      <c r="M220" s="3"/>
      <c r="N220" s="3"/>
      <c r="O220" s="2"/>
      <c r="P220" s="2"/>
      <c r="Q220" s="2"/>
      <c r="R220" s="2"/>
      <c r="S220" s="2"/>
      <c r="T220" s="2"/>
      <c r="U220" s="2"/>
      <c r="V220" s="2"/>
      <c r="W220" s="2"/>
      <c r="X220" s="2"/>
      <c r="Y220" s="2"/>
      <c r="Z220" s="2"/>
      <c r="AA220" s="2"/>
      <c r="AB220" s="2"/>
      <c r="AC220" s="2"/>
      <c r="AD220" s="2"/>
      <c r="AE220" s="2"/>
      <c r="AF220" s="2"/>
      <c r="AG220" s="2"/>
      <c r="AH220" s="2"/>
      <c r="AI220" s="2"/>
      <c r="AJ220" s="2"/>
      <c r="AK220" s="3"/>
      <c r="AL220" s="3"/>
      <c r="AM220" s="3"/>
      <c r="AN220" s="3"/>
      <c r="AO220" s="3"/>
      <c r="AP220" s="3"/>
      <c r="AQ220" s="3"/>
      <c r="AR220" s="3"/>
      <c r="AS220" s="3"/>
      <c r="AT220" s="3"/>
      <c r="AU220" s="3"/>
    </row>
    <row r="221" spans="1:47" s="361" customFormat="1">
      <c r="A221" s="3"/>
      <c r="B221" s="3"/>
      <c r="C221" s="75"/>
      <c r="D221" s="75"/>
      <c r="E221" s="75"/>
      <c r="F221" s="75"/>
      <c r="G221" s="75"/>
      <c r="H221" s="75"/>
      <c r="I221" s="73"/>
      <c r="J221" s="3"/>
      <c r="K221" s="3"/>
      <c r="L221" s="3"/>
      <c r="M221" s="3"/>
      <c r="N221" s="3"/>
      <c r="O221" s="2"/>
      <c r="P221" s="2"/>
      <c r="Q221" s="2"/>
      <c r="R221" s="2"/>
      <c r="S221" s="2"/>
      <c r="T221" s="2"/>
      <c r="U221" s="2"/>
      <c r="V221" s="2"/>
      <c r="W221" s="2"/>
      <c r="X221" s="2"/>
      <c r="Y221" s="2"/>
      <c r="Z221" s="2"/>
      <c r="AA221" s="2"/>
      <c r="AB221" s="2"/>
      <c r="AC221" s="2"/>
      <c r="AD221" s="2"/>
      <c r="AE221" s="2"/>
      <c r="AF221" s="2"/>
      <c r="AG221" s="2"/>
      <c r="AH221" s="2"/>
      <c r="AI221" s="2"/>
      <c r="AJ221" s="2"/>
      <c r="AK221" s="3"/>
      <c r="AL221" s="3"/>
      <c r="AM221" s="3"/>
      <c r="AN221" s="3"/>
      <c r="AO221" s="3"/>
      <c r="AP221" s="3"/>
      <c r="AQ221" s="3"/>
      <c r="AR221" s="3"/>
      <c r="AS221" s="3"/>
      <c r="AT221" s="3"/>
      <c r="AU221" s="3"/>
    </row>
    <row r="222" spans="1:47" s="361" customFormat="1">
      <c r="A222" s="3"/>
      <c r="B222" s="3"/>
      <c r="C222" s="75"/>
      <c r="D222" s="75"/>
      <c r="E222" s="75"/>
      <c r="F222" s="75"/>
      <c r="G222" s="75"/>
      <c r="H222" s="75"/>
      <c r="I222" s="73"/>
      <c r="J222" s="3"/>
      <c r="K222" s="3"/>
      <c r="L222" s="3"/>
      <c r="M222" s="3"/>
      <c r="N222" s="3"/>
      <c r="O222" s="2"/>
      <c r="P222" s="2"/>
      <c r="Q222" s="2"/>
      <c r="R222" s="2"/>
      <c r="S222" s="2"/>
      <c r="T222" s="2"/>
      <c r="U222" s="2"/>
      <c r="V222" s="2"/>
      <c r="W222" s="2"/>
      <c r="X222" s="2"/>
      <c r="Y222" s="2"/>
      <c r="Z222" s="2"/>
      <c r="AA222" s="2"/>
      <c r="AB222" s="2"/>
      <c r="AC222" s="2"/>
      <c r="AD222" s="2"/>
      <c r="AE222" s="2"/>
      <c r="AF222" s="2"/>
      <c r="AG222" s="2"/>
      <c r="AH222" s="2"/>
      <c r="AI222" s="2"/>
      <c r="AJ222" s="2"/>
      <c r="AK222" s="3"/>
      <c r="AL222" s="3"/>
      <c r="AM222" s="3"/>
      <c r="AN222" s="3"/>
      <c r="AO222" s="3"/>
      <c r="AP222" s="3"/>
      <c r="AQ222" s="3"/>
      <c r="AR222" s="3"/>
      <c r="AS222" s="3"/>
      <c r="AT222" s="3"/>
      <c r="AU222" s="3"/>
    </row>
    <row r="223" spans="1:47" s="361" customFormat="1">
      <c r="A223" s="3"/>
      <c r="B223" s="3"/>
      <c r="C223" s="75"/>
      <c r="D223" s="75"/>
      <c r="E223" s="75"/>
      <c r="F223" s="75"/>
      <c r="G223" s="75"/>
      <c r="H223" s="75"/>
      <c r="I223" s="73"/>
      <c r="J223" s="3"/>
      <c r="K223" s="3"/>
      <c r="L223" s="3"/>
      <c r="M223" s="3"/>
      <c r="N223" s="3"/>
      <c r="O223" s="2"/>
      <c r="P223" s="2"/>
      <c r="Q223" s="2"/>
      <c r="R223" s="2"/>
      <c r="S223" s="2"/>
      <c r="T223" s="2"/>
      <c r="U223" s="2"/>
      <c r="V223" s="2"/>
      <c r="W223" s="2"/>
      <c r="X223" s="2"/>
      <c r="Y223" s="2"/>
      <c r="Z223" s="2"/>
      <c r="AA223" s="2"/>
      <c r="AB223" s="2"/>
      <c r="AC223" s="2"/>
      <c r="AD223" s="2"/>
      <c r="AE223" s="2"/>
      <c r="AF223" s="2"/>
      <c r="AG223" s="2"/>
      <c r="AH223" s="2"/>
      <c r="AI223" s="2"/>
      <c r="AJ223" s="2"/>
      <c r="AK223" s="3"/>
      <c r="AL223" s="3"/>
      <c r="AM223" s="3"/>
      <c r="AN223" s="3"/>
      <c r="AO223" s="3"/>
      <c r="AP223" s="3"/>
      <c r="AQ223" s="3"/>
      <c r="AR223" s="3"/>
      <c r="AS223" s="3"/>
      <c r="AT223" s="3"/>
      <c r="AU223" s="3"/>
    </row>
    <row r="224" spans="1:47" s="361" customFormat="1">
      <c r="A224" s="3"/>
      <c r="B224" s="3"/>
      <c r="C224" s="75"/>
      <c r="D224" s="75"/>
      <c r="E224" s="75"/>
      <c r="F224" s="75"/>
      <c r="G224" s="75"/>
      <c r="H224" s="75"/>
      <c r="I224" s="73"/>
      <c r="J224" s="3"/>
      <c r="K224" s="3"/>
      <c r="L224" s="3"/>
      <c r="M224" s="3"/>
      <c r="N224" s="3"/>
      <c r="O224" s="2"/>
      <c r="P224" s="2"/>
      <c r="Q224" s="2"/>
      <c r="R224" s="2"/>
      <c r="S224" s="2"/>
      <c r="T224" s="2"/>
      <c r="U224" s="2"/>
      <c r="V224" s="2"/>
      <c r="W224" s="2"/>
      <c r="X224" s="2"/>
      <c r="Y224" s="2"/>
      <c r="Z224" s="2"/>
      <c r="AA224" s="2"/>
      <c r="AB224" s="2"/>
      <c r="AC224" s="2"/>
      <c r="AD224" s="2"/>
      <c r="AE224" s="2"/>
      <c r="AF224" s="2"/>
      <c r="AG224" s="2"/>
      <c r="AH224" s="2"/>
      <c r="AI224" s="2"/>
      <c r="AJ224" s="2"/>
      <c r="AK224" s="3"/>
      <c r="AL224" s="3"/>
      <c r="AM224" s="3"/>
      <c r="AN224" s="3"/>
      <c r="AO224" s="3"/>
      <c r="AP224" s="3"/>
      <c r="AQ224" s="3"/>
      <c r="AR224" s="3"/>
      <c r="AS224" s="3"/>
      <c r="AT224" s="3"/>
      <c r="AU224" s="3"/>
    </row>
    <row r="225" spans="1:47" s="361" customFormat="1">
      <c r="A225" s="3"/>
      <c r="B225" s="3"/>
      <c r="C225" s="75"/>
      <c r="D225" s="75"/>
      <c r="E225" s="75"/>
      <c r="F225" s="75"/>
      <c r="G225" s="75"/>
      <c r="H225" s="75"/>
      <c r="I225" s="73"/>
      <c r="J225" s="3"/>
      <c r="K225" s="3"/>
      <c r="L225" s="3"/>
      <c r="M225" s="3"/>
      <c r="N225" s="3"/>
      <c r="O225" s="2"/>
      <c r="P225" s="2"/>
      <c r="Q225" s="2"/>
      <c r="R225" s="2"/>
      <c r="S225" s="2"/>
      <c r="T225" s="2"/>
      <c r="U225" s="2"/>
      <c r="V225" s="2"/>
      <c r="W225" s="2"/>
      <c r="X225" s="2"/>
      <c r="Y225" s="2"/>
      <c r="Z225" s="2"/>
      <c r="AA225" s="2"/>
      <c r="AB225" s="2"/>
      <c r="AC225" s="2"/>
      <c r="AD225" s="2"/>
      <c r="AE225" s="2"/>
      <c r="AF225" s="2"/>
      <c r="AG225" s="2"/>
      <c r="AH225" s="2"/>
      <c r="AI225" s="2"/>
      <c r="AJ225" s="2"/>
      <c r="AK225" s="3"/>
      <c r="AL225" s="3"/>
      <c r="AM225" s="3"/>
      <c r="AN225" s="3"/>
      <c r="AO225" s="3"/>
      <c r="AP225" s="3"/>
      <c r="AQ225" s="3"/>
      <c r="AR225" s="3"/>
      <c r="AS225" s="3"/>
      <c r="AT225" s="3"/>
      <c r="AU225" s="3"/>
    </row>
    <row r="226" spans="1:47" s="361" customFormat="1">
      <c r="A226" s="3"/>
      <c r="B226" s="3"/>
      <c r="C226" s="75"/>
      <c r="D226" s="75"/>
      <c r="E226" s="75"/>
      <c r="F226" s="75"/>
      <c r="G226" s="75"/>
      <c r="H226" s="75"/>
      <c r="I226" s="73"/>
      <c r="J226" s="3"/>
      <c r="K226" s="3"/>
      <c r="L226" s="3"/>
      <c r="M226" s="3"/>
      <c r="N226" s="3"/>
      <c r="O226" s="2"/>
      <c r="P226" s="2"/>
      <c r="Q226" s="2"/>
      <c r="R226" s="2"/>
      <c r="S226" s="2"/>
      <c r="T226" s="2"/>
      <c r="U226" s="2"/>
      <c r="V226" s="2"/>
      <c r="W226" s="2"/>
      <c r="X226" s="2"/>
      <c r="Y226" s="2"/>
      <c r="Z226" s="2"/>
      <c r="AA226" s="2"/>
      <c r="AB226" s="2"/>
      <c r="AC226" s="2"/>
      <c r="AD226" s="2"/>
      <c r="AE226" s="2"/>
      <c r="AF226" s="2"/>
      <c r="AG226" s="2"/>
      <c r="AH226" s="2"/>
      <c r="AI226" s="2"/>
      <c r="AJ226" s="2"/>
      <c r="AK226" s="3"/>
      <c r="AL226" s="3"/>
      <c r="AM226" s="3"/>
      <c r="AN226" s="3"/>
      <c r="AO226" s="3"/>
      <c r="AP226" s="3"/>
      <c r="AQ226" s="3"/>
      <c r="AR226" s="3"/>
      <c r="AS226" s="3"/>
      <c r="AT226" s="3"/>
      <c r="AU226" s="3"/>
    </row>
    <row r="227" spans="1:47" s="361" customFormat="1">
      <c r="A227" s="3"/>
      <c r="B227" s="3"/>
      <c r="C227" s="75"/>
      <c r="D227" s="75"/>
      <c r="E227" s="75"/>
      <c r="F227" s="75"/>
      <c r="G227" s="75"/>
      <c r="H227" s="75"/>
      <c r="I227" s="73"/>
      <c r="J227" s="3"/>
      <c r="K227" s="3"/>
      <c r="L227" s="3"/>
      <c r="M227" s="3"/>
      <c r="N227" s="3"/>
      <c r="O227" s="2"/>
      <c r="P227" s="2"/>
      <c r="Q227" s="2"/>
      <c r="R227" s="2"/>
      <c r="S227" s="2"/>
      <c r="T227" s="2"/>
      <c r="U227" s="2"/>
      <c r="V227" s="2"/>
      <c r="W227" s="2"/>
      <c r="X227" s="2"/>
      <c r="Y227" s="2"/>
      <c r="Z227" s="2"/>
      <c r="AA227" s="2"/>
      <c r="AB227" s="2"/>
      <c r="AC227" s="2"/>
      <c r="AD227" s="2"/>
      <c r="AE227" s="2"/>
      <c r="AF227" s="2"/>
      <c r="AG227" s="2"/>
      <c r="AH227" s="2"/>
      <c r="AI227" s="2"/>
      <c r="AJ227" s="2"/>
      <c r="AK227" s="3"/>
      <c r="AL227" s="3"/>
      <c r="AM227" s="3"/>
      <c r="AN227" s="3"/>
      <c r="AO227" s="3"/>
      <c r="AP227" s="3"/>
      <c r="AQ227" s="3"/>
      <c r="AR227" s="3"/>
      <c r="AS227" s="3"/>
      <c r="AT227" s="3"/>
      <c r="AU227" s="3"/>
    </row>
    <row r="228" spans="1:47" s="361" customFormat="1">
      <c r="A228" s="3"/>
      <c r="B228" s="3"/>
      <c r="C228" s="75"/>
      <c r="D228" s="75"/>
      <c r="E228" s="75"/>
      <c r="F228" s="75"/>
      <c r="G228" s="75"/>
      <c r="H228" s="75"/>
      <c r="I228" s="73"/>
      <c r="J228" s="3"/>
      <c r="K228" s="3"/>
      <c r="L228" s="3"/>
      <c r="M228" s="3"/>
      <c r="N228" s="3"/>
      <c r="O228" s="2"/>
      <c r="P228" s="2"/>
      <c r="Q228" s="2"/>
      <c r="R228" s="2"/>
      <c r="S228" s="2"/>
      <c r="T228" s="2"/>
      <c r="U228" s="2"/>
      <c r="V228" s="2"/>
      <c r="W228" s="2"/>
      <c r="X228" s="2"/>
      <c r="Y228" s="2"/>
      <c r="Z228" s="2"/>
      <c r="AA228" s="2"/>
      <c r="AB228" s="2"/>
      <c r="AC228" s="2"/>
      <c r="AD228" s="2"/>
      <c r="AE228" s="2"/>
      <c r="AF228" s="2"/>
      <c r="AG228" s="2"/>
      <c r="AH228" s="2"/>
      <c r="AI228" s="2"/>
      <c r="AJ228" s="2"/>
      <c r="AK228" s="3"/>
      <c r="AL228" s="3"/>
      <c r="AM228" s="3"/>
      <c r="AN228" s="3"/>
      <c r="AO228" s="3"/>
      <c r="AP228" s="3"/>
      <c r="AQ228" s="3"/>
      <c r="AR228" s="3"/>
      <c r="AS228" s="3"/>
      <c r="AT228" s="3"/>
      <c r="AU228" s="3"/>
    </row>
    <row r="229" spans="1:47" s="361" customFormat="1">
      <c r="A229" s="3"/>
      <c r="B229" s="3"/>
      <c r="C229" s="75"/>
      <c r="D229" s="75"/>
      <c r="E229" s="75"/>
      <c r="F229" s="75"/>
      <c r="G229" s="75"/>
      <c r="H229" s="75"/>
      <c r="I229" s="73"/>
      <c r="J229" s="3"/>
      <c r="K229" s="3"/>
      <c r="L229" s="3"/>
      <c r="M229" s="3"/>
      <c r="N229" s="3"/>
      <c r="O229" s="2"/>
      <c r="P229" s="2"/>
      <c r="Q229" s="2"/>
      <c r="R229" s="2"/>
      <c r="S229" s="2"/>
      <c r="T229" s="2"/>
      <c r="U229" s="2"/>
      <c r="V229" s="2"/>
      <c r="W229" s="2"/>
      <c r="X229" s="2"/>
      <c r="Y229" s="2"/>
      <c r="Z229" s="2"/>
      <c r="AA229" s="2"/>
      <c r="AB229" s="2"/>
      <c r="AC229" s="2"/>
      <c r="AD229" s="2"/>
      <c r="AE229" s="2"/>
      <c r="AF229" s="2"/>
      <c r="AG229" s="2"/>
      <c r="AH229" s="2"/>
      <c r="AI229" s="2"/>
      <c r="AJ229" s="2"/>
      <c r="AK229" s="3"/>
      <c r="AL229" s="3"/>
      <c r="AM229" s="3"/>
      <c r="AN229" s="3"/>
      <c r="AO229" s="3"/>
      <c r="AP229" s="3"/>
      <c r="AQ229" s="3"/>
      <c r="AR229" s="3"/>
      <c r="AS229" s="3"/>
      <c r="AT229" s="3"/>
      <c r="AU229" s="3"/>
    </row>
    <row r="230" spans="1:47" s="361" customFormat="1">
      <c r="A230" s="3"/>
      <c r="B230" s="3"/>
      <c r="C230" s="75"/>
      <c r="D230" s="75"/>
      <c r="E230" s="75"/>
      <c r="F230" s="75"/>
      <c r="G230" s="75"/>
      <c r="H230" s="75"/>
      <c r="I230" s="73"/>
      <c r="J230" s="3"/>
      <c r="K230" s="3"/>
      <c r="L230" s="3"/>
      <c r="M230" s="3"/>
      <c r="N230" s="3"/>
      <c r="O230" s="2"/>
      <c r="P230" s="2"/>
      <c r="Q230" s="2"/>
      <c r="R230" s="2"/>
      <c r="S230" s="2"/>
      <c r="T230" s="2"/>
      <c r="U230" s="2"/>
      <c r="V230" s="2"/>
      <c r="W230" s="2"/>
      <c r="X230" s="2"/>
      <c r="Y230" s="2"/>
      <c r="Z230" s="2"/>
      <c r="AA230" s="2"/>
      <c r="AB230" s="2"/>
      <c r="AC230" s="2"/>
      <c r="AD230" s="2"/>
      <c r="AE230" s="2"/>
      <c r="AF230" s="2"/>
      <c r="AG230" s="2"/>
      <c r="AH230" s="2"/>
      <c r="AI230" s="2"/>
      <c r="AJ230" s="2"/>
      <c r="AK230" s="3"/>
      <c r="AL230" s="3"/>
      <c r="AM230" s="3"/>
      <c r="AN230" s="3"/>
      <c r="AO230" s="3"/>
      <c r="AP230" s="3"/>
      <c r="AQ230" s="3"/>
      <c r="AR230" s="3"/>
      <c r="AS230" s="3"/>
      <c r="AT230" s="3"/>
      <c r="AU230" s="3"/>
    </row>
    <row r="231" spans="1:47" s="361" customFormat="1">
      <c r="A231" s="3"/>
      <c r="B231" s="3"/>
      <c r="C231" s="75"/>
      <c r="D231" s="75"/>
      <c r="E231" s="75"/>
      <c r="F231" s="75"/>
      <c r="G231" s="75"/>
      <c r="H231" s="75"/>
      <c r="I231" s="73"/>
      <c r="J231" s="3"/>
      <c r="K231" s="3"/>
      <c r="L231" s="3"/>
      <c r="M231" s="3"/>
      <c r="N231" s="3"/>
      <c r="O231" s="2"/>
      <c r="P231" s="2"/>
      <c r="Q231" s="2"/>
      <c r="R231" s="2"/>
      <c r="S231" s="2"/>
      <c r="T231" s="2"/>
      <c r="U231" s="2"/>
      <c r="V231" s="2"/>
      <c r="W231" s="2"/>
      <c r="X231" s="2"/>
      <c r="Y231" s="2"/>
      <c r="Z231" s="2"/>
      <c r="AA231" s="2"/>
      <c r="AB231" s="2"/>
      <c r="AC231" s="2"/>
      <c r="AD231" s="2"/>
      <c r="AE231" s="2"/>
      <c r="AF231" s="2"/>
      <c r="AG231" s="2"/>
      <c r="AH231" s="2"/>
      <c r="AI231" s="2"/>
      <c r="AJ231" s="2"/>
      <c r="AK231" s="3"/>
      <c r="AL231" s="3"/>
      <c r="AM231" s="3"/>
      <c r="AN231" s="3"/>
      <c r="AO231" s="3"/>
      <c r="AP231" s="3"/>
      <c r="AQ231" s="3"/>
      <c r="AR231" s="3"/>
      <c r="AS231" s="3"/>
      <c r="AT231" s="3"/>
      <c r="AU231" s="3"/>
    </row>
  </sheetData>
  <pageMargins left="0.74803149606299213" right="0.35433070866141736" top="0.98425196850393704" bottom="0.98425196850393704" header="0.51181102362204722" footer="0.51181102362204722"/>
  <pageSetup paperSize="9" scale="40" orientation="portrait" cellComments="atEnd" horizontalDpi="4294967295" verticalDpi="4294967295" r:id="rId1"/>
  <headerFooter alignWithMargins="0">
    <oddHeader>&amp;C&amp;A</oddHeader>
    <oddFooter>&amp;LNordea/GRC&amp;R&amp;D&amp;C&amp;"Calibri"&amp;11&amp;K000000
&amp;F
&amp;A_x000D_&amp;1#&amp;"Calibri"&amp;10&amp;K000000Confidential</oddFoot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8EDD2-0C94-4CDF-B56E-3DB66AFC9674}">
  <sheetPr>
    <tabColor rgb="FF92D050"/>
  </sheetPr>
  <dimension ref="A1:AE52"/>
  <sheetViews>
    <sheetView workbookViewId="0">
      <selection activeCell="E28" sqref="E28"/>
    </sheetView>
  </sheetViews>
  <sheetFormatPr defaultColWidth="7.140625" defaultRowHeight="11.25" outlineLevelCol="1"/>
  <cols>
    <col min="1" max="1" width="8.42578125" style="82" customWidth="1"/>
    <col min="2" max="2" width="61.28515625" style="82" customWidth="1"/>
    <col min="3" max="5" width="14.7109375" style="82" customWidth="1"/>
    <col min="6" max="7" width="12.28515625" style="82" customWidth="1" outlineLevel="1"/>
    <col min="8" max="14" width="14.7109375" style="82" customWidth="1"/>
    <col min="15" max="15" width="4.5703125" style="82" customWidth="1"/>
    <col min="16" max="16" width="11.42578125" style="82" customWidth="1" outlineLevel="1"/>
    <col min="17" max="19" width="8.42578125" style="82" customWidth="1" outlineLevel="1"/>
    <col min="20" max="20" width="7.140625" style="82"/>
    <col min="21" max="21" width="8.85546875" style="82" customWidth="1"/>
    <col min="22" max="22" width="9.28515625" style="82" bestFit="1" customWidth="1"/>
    <col min="23" max="23" width="27.85546875" style="82" bestFit="1" customWidth="1"/>
    <col min="24" max="24" width="5.7109375" style="82" bestFit="1" customWidth="1"/>
    <col min="25" max="26" width="13" style="418" bestFit="1" customWidth="1"/>
    <col min="27" max="28" width="12.5703125" style="418" customWidth="1"/>
    <col min="29" max="29" width="13.28515625" style="418" customWidth="1"/>
    <col min="30" max="30" width="9.28515625" style="82" bestFit="1" customWidth="1"/>
    <col min="31" max="16384" width="7.140625" style="82"/>
  </cols>
  <sheetData>
    <row r="1" spans="1:31" s="370" customFormat="1" ht="23.25">
      <c r="A1" s="77"/>
      <c r="B1" s="76" t="s">
        <v>81</v>
      </c>
      <c r="C1" s="367"/>
      <c r="D1" s="367"/>
      <c r="E1" s="77"/>
      <c r="F1" s="79"/>
      <c r="G1" s="79"/>
      <c r="H1" s="77"/>
      <c r="I1" s="77"/>
      <c r="J1" s="77"/>
      <c r="K1" s="77"/>
      <c r="L1" s="77"/>
      <c r="M1" s="77"/>
      <c r="N1" s="77"/>
      <c r="O1" s="77"/>
      <c r="P1" s="368"/>
      <c r="Q1" s="368"/>
      <c r="R1" s="368"/>
      <c r="S1" s="368"/>
      <c r="T1" s="368"/>
      <c r="U1" s="368"/>
      <c r="V1" s="82" t="s">
        <v>82</v>
      </c>
      <c r="W1" s="82" t="s">
        <v>323</v>
      </c>
      <c r="X1" s="82" t="s">
        <v>83</v>
      </c>
      <c r="Y1" s="369">
        <v>2022</v>
      </c>
      <c r="Z1" s="321">
        <v>2021</v>
      </c>
      <c r="AA1" s="369">
        <v>2022</v>
      </c>
      <c r="AB1" s="321">
        <v>2021</v>
      </c>
      <c r="AC1" s="321">
        <v>2021</v>
      </c>
    </row>
    <row r="2" spans="1:31" s="77" customFormat="1">
      <c r="B2" s="86"/>
      <c r="D2" s="86"/>
      <c r="F2" s="79"/>
      <c r="G2" s="79"/>
      <c r="P2" s="371" t="s">
        <v>446</v>
      </c>
      <c r="Q2" s="372"/>
      <c r="R2" s="372"/>
      <c r="S2" s="373"/>
      <c r="V2" s="82" t="s">
        <v>84</v>
      </c>
      <c r="W2" s="82" t="s">
        <v>85</v>
      </c>
      <c r="X2" s="82" t="s">
        <v>86</v>
      </c>
      <c r="Y2" s="369" t="s">
        <v>444</v>
      </c>
      <c r="Z2" s="321" t="s">
        <v>444</v>
      </c>
      <c r="AA2" s="369" t="s">
        <v>444</v>
      </c>
      <c r="AB2" s="321" t="s">
        <v>444</v>
      </c>
      <c r="AC2" s="321" t="s">
        <v>25</v>
      </c>
    </row>
    <row r="3" spans="1:31" s="77" customFormat="1">
      <c r="C3" s="86"/>
      <c r="D3" s="374" t="s">
        <v>445</v>
      </c>
      <c r="E3" s="374" t="s">
        <v>445</v>
      </c>
      <c r="F3" s="374" t="s">
        <v>444</v>
      </c>
      <c r="G3" s="374" t="s">
        <v>444</v>
      </c>
      <c r="H3" s="374" t="s">
        <v>83</v>
      </c>
      <c r="I3" s="374"/>
      <c r="J3" s="374"/>
      <c r="K3" s="374"/>
      <c r="L3" s="374"/>
      <c r="M3" s="374"/>
      <c r="N3" s="374"/>
      <c r="O3" s="375"/>
      <c r="P3" s="376" t="s">
        <v>445</v>
      </c>
      <c r="Q3" s="376" t="s">
        <v>445</v>
      </c>
      <c r="R3" s="376" t="s">
        <v>444</v>
      </c>
      <c r="S3" s="376" t="s">
        <v>83</v>
      </c>
      <c r="V3" s="82" t="s">
        <v>87</v>
      </c>
      <c r="W3" s="82" t="s">
        <v>88</v>
      </c>
      <c r="X3" s="82" t="s">
        <v>89</v>
      </c>
      <c r="Y3" s="369" t="s">
        <v>90</v>
      </c>
      <c r="Z3" s="321" t="s">
        <v>90</v>
      </c>
      <c r="AA3" s="369" t="s">
        <v>91</v>
      </c>
      <c r="AB3" s="321" t="s">
        <v>91</v>
      </c>
      <c r="AC3" s="321" t="s">
        <v>90</v>
      </c>
    </row>
    <row r="4" spans="1:31" s="77" customFormat="1">
      <c r="B4" s="377" t="s">
        <v>92</v>
      </c>
      <c r="C4" s="322" t="s">
        <v>93</v>
      </c>
      <c r="D4" s="323">
        <v>2022</v>
      </c>
      <c r="E4" s="323">
        <v>2021</v>
      </c>
      <c r="F4" s="323">
        <v>2022</v>
      </c>
      <c r="G4" s="323">
        <v>2021</v>
      </c>
      <c r="H4" s="323">
        <v>2021</v>
      </c>
      <c r="I4" s="374"/>
      <c r="J4" s="374"/>
      <c r="K4" s="374"/>
      <c r="L4" s="374"/>
      <c r="M4" s="374"/>
      <c r="N4" s="374"/>
      <c r="O4" s="375"/>
      <c r="P4" s="376">
        <v>2022</v>
      </c>
      <c r="Q4" s="376">
        <v>2021</v>
      </c>
      <c r="R4" s="376">
        <v>2021</v>
      </c>
      <c r="S4" s="376">
        <v>2021</v>
      </c>
      <c r="T4" s="375"/>
      <c r="U4" s="375"/>
      <c r="X4" s="82" t="s">
        <v>94</v>
      </c>
      <c r="Y4" s="378"/>
      <c r="Z4" s="79"/>
      <c r="AA4" s="378"/>
      <c r="AB4" s="79"/>
      <c r="AC4" s="79"/>
    </row>
    <row r="5" spans="1:31" s="77" customFormat="1" ht="11.25" customHeight="1">
      <c r="B5" s="336" t="s">
        <v>95</v>
      </c>
      <c r="D5" s="375"/>
      <c r="E5" s="375"/>
      <c r="F5" s="375"/>
      <c r="G5" s="375"/>
      <c r="H5" s="375"/>
      <c r="I5" s="375"/>
      <c r="J5" s="375"/>
      <c r="K5" s="375"/>
      <c r="L5" s="375"/>
      <c r="M5" s="375"/>
      <c r="N5" s="375"/>
      <c r="O5" s="375"/>
      <c r="P5" s="379"/>
      <c r="Q5" s="379"/>
      <c r="R5" s="379"/>
      <c r="S5" s="379"/>
      <c r="T5" s="375"/>
      <c r="U5" s="375"/>
      <c r="X5" s="82"/>
      <c r="Y5" s="378"/>
      <c r="Z5" s="79"/>
      <c r="AA5" s="378"/>
      <c r="AB5" s="79"/>
      <c r="AC5" s="79"/>
    </row>
    <row r="6" spans="1:31" s="77" customFormat="1">
      <c r="B6" s="337" t="s">
        <v>96</v>
      </c>
      <c r="C6" s="380"/>
      <c r="D6" s="381">
        <v>3162161.1890599998</v>
      </c>
      <c r="E6" s="381">
        <v>2358172.3102800003</v>
      </c>
      <c r="F6" s="381">
        <v>1665262.1804800001</v>
      </c>
      <c r="G6" s="381">
        <v>1189966.1556399998</v>
      </c>
      <c r="H6" s="381">
        <v>4890037.4969000006</v>
      </c>
      <c r="I6" s="381" t="e">
        <f>D6=#REF!</f>
        <v>#REF!</v>
      </c>
      <c r="J6" s="381" t="e">
        <f>E6=#REF!</f>
        <v>#REF!</v>
      </c>
      <c r="K6" s="381" t="e">
        <f>F6=#REF!</f>
        <v>#REF!</v>
      </c>
      <c r="L6" s="381" t="e">
        <f>G6=#REF!</f>
        <v>#REF!</v>
      </c>
      <c r="M6" s="381" t="e">
        <f>H6=#REF!</f>
        <v>#REF!</v>
      </c>
      <c r="N6" s="381"/>
      <c r="O6" s="338"/>
      <c r="P6" s="379"/>
      <c r="Q6" s="379"/>
      <c r="R6" s="379"/>
      <c r="S6" s="379"/>
      <c r="T6" s="338"/>
      <c r="U6" s="338"/>
      <c r="V6" s="79" t="s">
        <v>97</v>
      </c>
      <c r="W6" s="79" t="s">
        <v>98</v>
      </c>
      <c r="X6" s="82" t="s">
        <v>99</v>
      </c>
      <c r="Y6" s="382">
        <v>3523931.8500003815</v>
      </c>
      <c r="Z6" s="383">
        <v>564500.21000003815</v>
      </c>
      <c r="AA6" s="382">
        <v>2189964.6600000858</v>
      </c>
      <c r="AB6" s="383">
        <v>186923.88000011444</v>
      </c>
      <c r="AC6" s="383">
        <v>1534135.0399999619</v>
      </c>
    </row>
    <row r="7" spans="1:31" s="77" customFormat="1">
      <c r="B7" s="77" t="s">
        <v>100</v>
      </c>
      <c r="C7" s="95"/>
      <c r="D7" s="381">
        <v>31408.15364</v>
      </c>
      <c r="E7" s="381">
        <v>13703.423500000001</v>
      </c>
      <c r="F7" s="381">
        <v>17762.321600000003</v>
      </c>
      <c r="G7" s="381">
        <v>6224.9152100000001</v>
      </c>
      <c r="H7" s="381">
        <v>27393.699940000002</v>
      </c>
      <c r="I7" s="381" t="e">
        <f>D7=#REF!</f>
        <v>#REF!</v>
      </c>
      <c r="J7" s="381" t="e">
        <f>E7=#REF!</f>
        <v>#REF!</v>
      </c>
      <c r="K7" s="381" t="e">
        <f>F7=#REF!</f>
        <v>#REF!</v>
      </c>
      <c r="L7" s="381" t="e">
        <f>G7=#REF!</f>
        <v>#REF!</v>
      </c>
      <c r="M7" s="381" t="e">
        <f>H7=#REF!</f>
        <v>#REF!</v>
      </c>
      <c r="N7" s="381"/>
      <c r="O7" s="338"/>
      <c r="P7" s="379"/>
      <c r="Q7" s="379"/>
      <c r="R7" s="379"/>
      <c r="S7" s="379"/>
      <c r="T7" s="338"/>
      <c r="U7" s="338"/>
      <c r="V7" s="79" t="s">
        <v>97</v>
      </c>
      <c r="W7" s="79" t="s">
        <v>98</v>
      </c>
      <c r="X7" s="82" t="s">
        <v>99</v>
      </c>
      <c r="Y7" s="382">
        <v>3118197250.9899998</v>
      </c>
      <c r="Z7" s="383">
        <v>2324981220.6300001</v>
      </c>
      <c r="AA7" s="382">
        <v>1640671778.0999999</v>
      </c>
      <c r="AB7" s="383">
        <v>1168101954.3599999</v>
      </c>
      <c r="AC7" s="383">
        <v>4821369006.9899998</v>
      </c>
    </row>
    <row r="8" spans="1:31" s="77" customFormat="1">
      <c r="B8" s="89" t="s">
        <v>101</v>
      </c>
      <c r="C8" s="384"/>
      <c r="D8" s="381">
        <v>1946942.3603000001</v>
      </c>
      <c r="E8" s="381">
        <v>946124.43190999993</v>
      </c>
      <c r="F8" s="381">
        <v>1085112.0376500001</v>
      </c>
      <c r="G8" s="381">
        <v>450560.27338999999</v>
      </c>
      <c r="H8" s="381">
        <v>2078099.8968399998</v>
      </c>
      <c r="I8" s="381" t="e">
        <f>D8=#REF!</f>
        <v>#REF!</v>
      </c>
      <c r="J8" s="381" t="e">
        <f>E8=#REF!</f>
        <v>#REF!</v>
      </c>
      <c r="K8" s="381" t="e">
        <f>F8=#REF!</f>
        <v>#REF!</v>
      </c>
      <c r="L8" s="381" t="e">
        <f>G8=#REF!</f>
        <v>#REF!</v>
      </c>
      <c r="M8" s="381" t="e">
        <f>H8=#REF!</f>
        <v>#REF!</v>
      </c>
      <c r="N8" s="381"/>
      <c r="O8" s="338"/>
      <c r="P8" s="379"/>
      <c r="Q8" s="379"/>
      <c r="R8" s="379"/>
      <c r="S8" s="379"/>
      <c r="T8" s="338"/>
      <c r="U8" s="338"/>
      <c r="V8" s="79" t="s">
        <v>453</v>
      </c>
      <c r="W8" s="79" t="s">
        <v>454</v>
      </c>
      <c r="X8" s="82" t="s">
        <v>99</v>
      </c>
      <c r="Y8" s="382">
        <v>31408153.640000001</v>
      </c>
      <c r="Z8" s="383">
        <v>13703423.5</v>
      </c>
      <c r="AA8" s="382">
        <v>17762321.600000001</v>
      </c>
      <c r="AB8" s="383">
        <v>6224915.21</v>
      </c>
      <c r="AC8" s="383">
        <v>27393699.940000001</v>
      </c>
    </row>
    <row r="9" spans="1:31" s="77" customFormat="1">
      <c r="B9" s="324" t="s">
        <v>65</v>
      </c>
      <c r="C9" s="325">
        <v>2</v>
      </c>
      <c r="D9" s="385">
        <v>1246627</v>
      </c>
      <c r="E9" s="385">
        <v>1425751</v>
      </c>
      <c r="F9" s="385">
        <v>597912</v>
      </c>
      <c r="G9" s="385">
        <v>745631</v>
      </c>
      <c r="H9" s="385">
        <v>2839331</v>
      </c>
      <c r="I9" s="381" t="e">
        <f>D9=#REF!</f>
        <v>#REF!</v>
      </c>
      <c r="J9" s="381" t="e">
        <f>E9=#REF!</f>
        <v>#REF!</v>
      </c>
      <c r="K9" s="381" t="e">
        <f>F9=#REF!</f>
        <v>#REF!</v>
      </c>
      <c r="L9" s="381" t="e">
        <f>G9=#REF!</f>
        <v>#REF!</v>
      </c>
      <c r="M9" s="381" t="e">
        <f>H9=#REF!</f>
        <v>#REF!</v>
      </c>
      <c r="N9" s="399"/>
      <c r="O9" s="339"/>
      <c r="P9" s="379"/>
      <c r="Q9" s="379"/>
      <c r="R9" s="379"/>
      <c r="S9" s="379"/>
      <c r="T9" s="338"/>
      <c r="U9" s="338"/>
      <c r="V9" s="79" t="s">
        <v>102</v>
      </c>
      <c r="W9" s="79" t="s">
        <v>100</v>
      </c>
      <c r="X9" s="82" t="s">
        <v>99</v>
      </c>
      <c r="Y9" s="382">
        <v>40440006.219999999</v>
      </c>
      <c r="Z9" s="383">
        <v>32626589.440000001</v>
      </c>
      <c r="AA9" s="382">
        <v>22400437.719999999</v>
      </c>
      <c r="AB9" s="383">
        <v>21677277.399999999</v>
      </c>
      <c r="AC9" s="383">
        <v>67134354.870000005</v>
      </c>
    </row>
    <row r="10" spans="1:31" s="77" customFormat="1">
      <c r="B10" s="340"/>
      <c r="C10" s="386"/>
      <c r="D10" s="375"/>
      <c r="E10" s="375"/>
      <c r="F10" s="375"/>
      <c r="G10" s="375"/>
      <c r="H10" s="375"/>
      <c r="I10" s="381" t="e">
        <f>D10=#REF!</f>
        <v>#REF!</v>
      </c>
      <c r="J10" s="381" t="e">
        <f>E10=#REF!</f>
        <v>#REF!</v>
      </c>
      <c r="K10" s="381" t="e">
        <f>F10=#REF!</f>
        <v>#REF!</v>
      </c>
      <c r="L10" s="381" t="e">
        <f>G10=#REF!</f>
        <v>#REF!</v>
      </c>
      <c r="M10" s="381" t="e">
        <f>H10=#REF!</f>
        <v>#REF!</v>
      </c>
      <c r="N10" s="375"/>
      <c r="O10" s="375"/>
      <c r="P10" s="387"/>
      <c r="Q10" s="387"/>
      <c r="R10" s="387"/>
      <c r="S10" s="387"/>
      <c r="T10" s="339"/>
      <c r="U10" s="338"/>
      <c r="V10" s="341" t="s">
        <v>103</v>
      </c>
      <c r="W10" s="341" t="s">
        <v>104</v>
      </c>
      <c r="X10" s="388" t="s">
        <v>99</v>
      </c>
      <c r="Y10" s="389">
        <v>3193569342.6999998</v>
      </c>
      <c r="Z10" s="390">
        <v>2371875733.7800002</v>
      </c>
      <c r="AA10" s="389">
        <v>1683024502.0799999</v>
      </c>
      <c r="AB10" s="390">
        <v>1196191070.8499999</v>
      </c>
      <c r="AC10" s="390">
        <v>4917431196.8400002</v>
      </c>
      <c r="AD10" s="79"/>
      <c r="AE10" s="79"/>
    </row>
    <row r="11" spans="1:31" s="79" customFormat="1">
      <c r="A11" s="77"/>
      <c r="B11" s="80" t="s">
        <v>105</v>
      </c>
      <c r="C11" s="95"/>
      <c r="D11" s="381">
        <v>54522.488499999999</v>
      </c>
      <c r="E11" s="381">
        <v>48868</v>
      </c>
      <c r="F11" s="381">
        <v>27489</v>
      </c>
      <c r="G11" s="381">
        <v>25167.382399999999</v>
      </c>
      <c r="H11" s="381">
        <v>101510</v>
      </c>
      <c r="I11" s="381" t="e">
        <f>D11=#REF!</f>
        <v>#REF!</v>
      </c>
      <c r="J11" s="381" t="e">
        <f>E11=#REF!</f>
        <v>#REF!</v>
      </c>
      <c r="K11" s="381" t="e">
        <f>F11=#REF!</f>
        <v>#REF!</v>
      </c>
      <c r="L11" s="381" t="e">
        <f>G11=#REF!</f>
        <v>#REF!</v>
      </c>
      <c r="M11" s="381" t="e">
        <f>H11=#REF!</f>
        <v>#REF!</v>
      </c>
      <c r="N11" s="381"/>
      <c r="O11" s="381"/>
      <c r="P11" s="387"/>
      <c r="Q11" s="387"/>
      <c r="R11" s="387"/>
      <c r="S11" s="387"/>
      <c r="T11" s="375"/>
      <c r="U11" s="375"/>
      <c r="V11" s="77"/>
      <c r="W11" s="77"/>
      <c r="X11" s="77"/>
      <c r="Y11" s="378"/>
      <c r="Z11" s="77"/>
      <c r="AA11" s="378"/>
      <c r="AD11" s="77"/>
      <c r="AE11" s="77"/>
    </row>
    <row r="12" spans="1:31" s="77" customFormat="1">
      <c r="B12" s="326" t="s">
        <v>106</v>
      </c>
      <c r="C12" s="384"/>
      <c r="D12" s="391">
        <v>13550.58114</v>
      </c>
      <c r="E12" s="391">
        <v>10168</v>
      </c>
      <c r="F12" s="391">
        <v>6033</v>
      </c>
      <c r="G12" s="391">
        <v>4183.2500499999996</v>
      </c>
      <c r="H12" s="391">
        <v>26534</v>
      </c>
      <c r="I12" s="381" t="e">
        <f>D12=#REF!</f>
        <v>#REF!</v>
      </c>
      <c r="J12" s="381" t="e">
        <f>E12=#REF!</f>
        <v>#REF!</v>
      </c>
      <c r="K12" s="381" t="e">
        <f>F12=#REF!</f>
        <v>#REF!</v>
      </c>
      <c r="L12" s="381" t="e">
        <f>G12=#REF!</f>
        <v>#REF!</v>
      </c>
      <c r="M12" s="381" t="e">
        <f>H12=#REF!</f>
        <v>#REF!</v>
      </c>
      <c r="N12" s="381"/>
      <c r="O12" s="338"/>
      <c r="P12" s="387"/>
      <c r="Q12" s="387"/>
      <c r="R12" s="387"/>
      <c r="S12" s="387"/>
      <c r="T12" s="381"/>
      <c r="U12" s="381"/>
      <c r="V12" s="341" t="s">
        <v>107</v>
      </c>
      <c r="W12" s="341" t="s">
        <v>101</v>
      </c>
      <c r="X12" s="388" t="s">
        <v>99</v>
      </c>
      <c r="Y12" s="382">
        <v>-1946942360.3</v>
      </c>
      <c r="Z12" s="383">
        <v>-946124431.90999997</v>
      </c>
      <c r="AA12" s="382">
        <v>-1085112037.6500001</v>
      </c>
      <c r="AB12" s="383">
        <v>-450560273.38999999</v>
      </c>
      <c r="AC12" s="383">
        <v>-2078099896.8399999</v>
      </c>
    </row>
    <row r="13" spans="1:31" s="77" customFormat="1">
      <c r="B13" s="81" t="s">
        <v>66</v>
      </c>
      <c r="C13" s="325"/>
      <c r="D13" s="385">
        <v>40971.907359999997</v>
      </c>
      <c r="E13" s="385">
        <v>38700.6</v>
      </c>
      <c r="F13" s="385">
        <v>21456</v>
      </c>
      <c r="G13" s="385">
        <v>20984.13235</v>
      </c>
      <c r="H13" s="385">
        <v>74976</v>
      </c>
      <c r="I13" s="381" t="e">
        <f>D13=#REF!</f>
        <v>#REF!</v>
      </c>
      <c r="J13" s="381" t="e">
        <f>E13=#REF!</f>
        <v>#REF!</v>
      </c>
      <c r="K13" s="381" t="e">
        <f>F13=#REF!</f>
        <v>#REF!</v>
      </c>
      <c r="L13" s="381" t="e">
        <f>G13=#REF!</f>
        <v>#REF!</v>
      </c>
      <c r="M13" s="381" t="e">
        <f>H13=#REF!</f>
        <v>#REF!</v>
      </c>
      <c r="N13" s="399"/>
      <c r="O13" s="339"/>
      <c r="P13" s="387"/>
      <c r="Q13" s="387">
        <v>-0.4</v>
      </c>
      <c r="R13" s="387"/>
      <c r="S13" s="387"/>
      <c r="T13" s="338"/>
      <c r="U13" s="338"/>
      <c r="Y13" s="378"/>
      <c r="AA13" s="378"/>
    </row>
    <row r="14" spans="1:31" s="77" customFormat="1">
      <c r="B14" s="340"/>
      <c r="C14" s="386"/>
      <c r="D14" s="381"/>
      <c r="E14" s="381"/>
      <c r="F14" s="381"/>
      <c r="G14" s="381"/>
      <c r="H14" s="381"/>
      <c r="I14" s="381" t="e">
        <f>D14=#REF!</f>
        <v>#REF!</v>
      </c>
      <c r="J14" s="381" t="e">
        <f>E14=#REF!</f>
        <v>#REF!</v>
      </c>
      <c r="K14" s="381" t="e">
        <f>F14=#REF!</f>
        <v>#REF!</v>
      </c>
      <c r="L14" s="381" t="e">
        <f>G14=#REF!</f>
        <v>#REF!</v>
      </c>
      <c r="M14" s="381" t="e">
        <f>H14=#REF!</f>
        <v>#REF!</v>
      </c>
      <c r="N14" s="381"/>
      <c r="O14" s="338"/>
      <c r="P14" s="387"/>
      <c r="Q14" s="387"/>
      <c r="R14" s="387"/>
      <c r="S14" s="387"/>
      <c r="T14" s="339"/>
      <c r="U14" s="339"/>
      <c r="V14" s="327" t="s">
        <v>108</v>
      </c>
      <c r="W14" s="327" t="s">
        <v>65</v>
      </c>
      <c r="X14" s="392" t="s">
        <v>99</v>
      </c>
      <c r="Y14" s="393">
        <v>1246626982.4000001</v>
      </c>
      <c r="Z14" s="394">
        <v>1425751301.8699999</v>
      </c>
      <c r="AA14" s="393">
        <v>597912464.42999995</v>
      </c>
      <c r="AB14" s="394">
        <v>745630797.46000004</v>
      </c>
      <c r="AC14" s="394">
        <v>2839331300</v>
      </c>
      <c r="AD14" s="79"/>
      <c r="AE14" s="79"/>
    </row>
    <row r="15" spans="1:31" s="79" customFormat="1">
      <c r="A15" s="77"/>
      <c r="B15" s="342" t="s">
        <v>67</v>
      </c>
      <c r="C15" s="395">
        <v>3</v>
      </c>
      <c r="D15" s="381">
        <v>-897</v>
      </c>
      <c r="E15" s="381">
        <v>-112186</v>
      </c>
      <c r="F15" s="381">
        <v>-25070</v>
      </c>
      <c r="G15" s="381">
        <v>-90224</v>
      </c>
      <c r="H15" s="381">
        <v>-174815</v>
      </c>
      <c r="I15" s="381" t="e">
        <f>D15=#REF!</f>
        <v>#REF!</v>
      </c>
      <c r="J15" s="381" t="e">
        <f>E15=#REF!</f>
        <v>#REF!</v>
      </c>
      <c r="K15" s="381" t="e">
        <f>F15=#REF!</f>
        <v>#REF!</v>
      </c>
      <c r="L15" s="381" t="e">
        <f>G15=#REF!</f>
        <v>#REF!</v>
      </c>
      <c r="M15" s="381" t="e">
        <f>H15=#REF!</f>
        <v>#REF!</v>
      </c>
      <c r="N15" s="381"/>
      <c r="O15" s="338"/>
      <c r="P15" s="387"/>
      <c r="Q15" s="387"/>
      <c r="R15" s="387"/>
      <c r="S15" s="387"/>
      <c r="T15" s="338"/>
      <c r="U15" s="338"/>
      <c r="V15" s="341"/>
      <c r="W15" s="341"/>
      <c r="X15" s="82"/>
      <c r="Y15" s="382"/>
      <c r="Z15" s="383"/>
      <c r="AA15" s="382"/>
      <c r="AB15" s="383"/>
      <c r="AC15" s="383"/>
      <c r="AD15" s="77"/>
      <c r="AE15" s="77"/>
    </row>
    <row r="16" spans="1:31" s="77" customFormat="1">
      <c r="B16" s="342" t="s">
        <v>330</v>
      </c>
      <c r="C16" s="395"/>
      <c r="D16" s="381">
        <v>1228.4338</v>
      </c>
      <c r="E16" s="381">
        <v>289.32</v>
      </c>
      <c r="F16" s="381">
        <v>522.34180000000003</v>
      </c>
      <c r="G16" s="381">
        <v>144.66</v>
      </c>
      <c r="H16" s="381">
        <v>1470.1320000000001</v>
      </c>
      <c r="I16" s="381" t="e">
        <f>D16=#REF!</f>
        <v>#REF!</v>
      </c>
      <c r="J16" s="381" t="e">
        <f>E16=#REF!</f>
        <v>#REF!</v>
      </c>
      <c r="K16" s="381" t="e">
        <f>F16=#REF!</f>
        <v>#REF!</v>
      </c>
      <c r="L16" s="381" t="e">
        <f>G16=#REF!</f>
        <v>#REF!</v>
      </c>
      <c r="M16" s="381" t="e">
        <f>H16=#REF!</f>
        <v>#REF!</v>
      </c>
      <c r="N16" s="381"/>
      <c r="O16" s="338"/>
      <c r="P16" s="387"/>
      <c r="Q16" s="387"/>
      <c r="R16" s="387"/>
      <c r="S16" s="387"/>
      <c r="T16" s="338"/>
      <c r="U16" s="338"/>
      <c r="V16" s="79" t="s">
        <v>109</v>
      </c>
      <c r="W16" s="79" t="s">
        <v>105</v>
      </c>
      <c r="X16" s="82" t="s">
        <v>99</v>
      </c>
      <c r="Y16" s="382">
        <v>54522488.5</v>
      </c>
      <c r="Z16" s="383">
        <v>48868481.579999998</v>
      </c>
      <c r="AA16" s="382">
        <v>27488781.309999999</v>
      </c>
      <c r="AB16" s="383">
        <v>25167382.399999999</v>
      </c>
      <c r="AC16" s="383">
        <v>101510145.22</v>
      </c>
    </row>
    <row r="17" spans="1:31" s="77" customFormat="1">
      <c r="B17" s="324" t="s">
        <v>68</v>
      </c>
      <c r="C17" s="396"/>
      <c r="D17" s="385">
        <v>1287931</v>
      </c>
      <c r="E17" s="385">
        <v>1352554.9200000002</v>
      </c>
      <c r="F17" s="385">
        <v>594821</v>
      </c>
      <c r="G17" s="385">
        <v>676535.79235</v>
      </c>
      <c r="H17" s="385">
        <v>2740962</v>
      </c>
      <c r="I17" s="381" t="e">
        <f>D17=#REF!</f>
        <v>#REF!</v>
      </c>
      <c r="J17" s="381" t="e">
        <f>E17=#REF!</f>
        <v>#REF!</v>
      </c>
      <c r="K17" s="381" t="e">
        <f>F17=#REF!</f>
        <v>#REF!</v>
      </c>
      <c r="L17" s="381" t="e">
        <f>G17=#REF!</f>
        <v>#REF!</v>
      </c>
      <c r="M17" s="381" t="e">
        <f>H17=#REF!</f>
        <v>#REF!</v>
      </c>
      <c r="N17" s="399"/>
      <c r="O17" s="339"/>
      <c r="P17" s="387"/>
      <c r="Q17" s="387"/>
      <c r="R17" s="387"/>
      <c r="S17" s="387"/>
      <c r="T17" s="338"/>
      <c r="U17" s="338"/>
      <c r="V17" s="397" t="s">
        <v>110</v>
      </c>
      <c r="W17" s="397" t="s">
        <v>106</v>
      </c>
      <c r="X17" s="398" t="s">
        <v>99</v>
      </c>
      <c r="Y17" s="382">
        <v>-13550581.140000001</v>
      </c>
      <c r="Z17" s="383">
        <v>-10167762.439999999</v>
      </c>
      <c r="AA17" s="382">
        <v>-6033096.5800000001</v>
      </c>
      <c r="AB17" s="383">
        <v>-4183250.05</v>
      </c>
      <c r="AC17" s="383">
        <v>-26533982.789999999</v>
      </c>
      <c r="AD17" s="86"/>
      <c r="AE17" s="86"/>
    </row>
    <row r="18" spans="1:31" s="86" customFormat="1">
      <c r="A18" s="77"/>
      <c r="B18" s="343"/>
      <c r="C18" s="79"/>
      <c r="D18" s="399"/>
      <c r="E18" s="399"/>
      <c r="F18" s="399"/>
      <c r="G18" s="399"/>
      <c r="H18" s="399"/>
      <c r="I18" s="381" t="e">
        <f>D18=#REF!</f>
        <v>#REF!</v>
      </c>
      <c r="J18" s="381" t="e">
        <f>E18=#REF!</f>
        <v>#REF!</v>
      </c>
      <c r="K18" s="381" t="e">
        <f>F18=#REF!</f>
        <v>#REF!</v>
      </c>
      <c r="L18" s="381" t="e">
        <f>G18=#REF!</f>
        <v>#REF!</v>
      </c>
      <c r="M18" s="381" t="e">
        <f>H18=#REF!</f>
        <v>#REF!</v>
      </c>
      <c r="N18" s="399"/>
      <c r="O18" s="339"/>
      <c r="P18" s="387"/>
      <c r="Q18" s="387"/>
      <c r="R18" s="387"/>
      <c r="S18" s="387"/>
      <c r="T18" s="339"/>
      <c r="U18" s="339"/>
      <c r="V18" s="327" t="s">
        <v>111</v>
      </c>
      <c r="W18" s="327" t="s">
        <v>66</v>
      </c>
      <c r="X18" s="392" t="s">
        <v>99</v>
      </c>
      <c r="Y18" s="393">
        <v>40971907.359999999</v>
      </c>
      <c r="Z18" s="394">
        <v>38700719.140000001</v>
      </c>
      <c r="AA18" s="393">
        <v>21455684.73</v>
      </c>
      <c r="AB18" s="394">
        <v>20984132.350000001</v>
      </c>
      <c r="AC18" s="394">
        <v>74976162.430000007</v>
      </c>
      <c r="AD18" s="341"/>
      <c r="AE18" s="341"/>
    </row>
    <row r="19" spans="1:31" s="341" customFormat="1">
      <c r="A19" s="77"/>
      <c r="B19" s="80" t="s">
        <v>69</v>
      </c>
      <c r="C19" s="95"/>
      <c r="D19" s="381">
        <v>13258</v>
      </c>
      <c r="E19" s="381">
        <v>12327</v>
      </c>
      <c r="F19" s="381">
        <v>6508</v>
      </c>
      <c r="G19" s="381">
        <v>6296</v>
      </c>
      <c r="H19" s="381">
        <v>24934</v>
      </c>
      <c r="I19" s="381" t="e">
        <f>D19=#REF!</f>
        <v>#REF!</v>
      </c>
      <c r="J19" s="381" t="e">
        <f>E19=#REF!</f>
        <v>#REF!</v>
      </c>
      <c r="K19" s="381" t="e">
        <f>F19=#REF!</f>
        <v>#REF!</v>
      </c>
      <c r="L19" s="381" t="e">
        <f>G19=#REF!</f>
        <v>#REF!</v>
      </c>
      <c r="M19" s="381" t="e">
        <f>H19=#REF!</f>
        <v>#REF!</v>
      </c>
      <c r="N19" s="381"/>
      <c r="O19" s="338"/>
      <c r="P19" s="387"/>
      <c r="Q19" s="387"/>
      <c r="R19" s="387"/>
      <c r="S19" s="387"/>
      <c r="T19" s="339"/>
      <c r="U19" s="339"/>
      <c r="X19" s="82"/>
      <c r="Y19" s="382"/>
      <c r="Z19" s="383"/>
      <c r="AA19" s="382"/>
      <c r="AB19" s="383"/>
      <c r="AC19" s="383"/>
      <c r="AD19" s="77"/>
      <c r="AE19" s="77"/>
    </row>
    <row r="20" spans="1:31" s="77" customFormat="1">
      <c r="B20" s="342" t="s">
        <v>112</v>
      </c>
      <c r="C20" s="328"/>
      <c r="D20" s="381">
        <v>750803.33648000006</v>
      </c>
      <c r="E20" s="381">
        <v>835589.74540999997</v>
      </c>
      <c r="F20" s="381">
        <v>360848</v>
      </c>
      <c r="G20" s="381">
        <v>612144</v>
      </c>
      <c r="H20" s="381">
        <v>1695118</v>
      </c>
      <c r="I20" s="381" t="e">
        <f>D20=#REF!</f>
        <v>#REF!</v>
      </c>
      <c r="J20" s="381" t="e">
        <f>E20=#REF!</f>
        <v>#REF!</v>
      </c>
      <c r="K20" s="381" t="e">
        <f>F20=#REF!</f>
        <v>#REF!</v>
      </c>
      <c r="L20" s="381" t="e">
        <f>G20=#REF!</f>
        <v>#REF!</v>
      </c>
      <c r="M20" s="381" t="e">
        <f>H20=#REF!</f>
        <v>#REF!</v>
      </c>
      <c r="N20" s="381"/>
      <c r="O20" s="338"/>
      <c r="P20" s="387">
        <v>-27674.663520000002</v>
      </c>
      <c r="Q20" s="387">
        <v>-23121.254589999997</v>
      </c>
      <c r="R20" s="387"/>
      <c r="S20" s="387"/>
      <c r="T20" s="338"/>
      <c r="U20" s="338"/>
      <c r="V20" s="341" t="s">
        <v>113</v>
      </c>
      <c r="W20" s="341" t="s">
        <v>114</v>
      </c>
      <c r="X20" s="388" t="s">
        <v>99</v>
      </c>
      <c r="Y20" s="382">
        <v>-896525.47000002896</v>
      </c>
      <c r="Z20" s="383">
        <v>-112186111.54000001</v>
      </c>
      <c r="AA20" s="382">
        <v>-25069926.149999999</v>
      </c>
      <c r="AB20" s="383">
        <v>-90223868.569999903</v>
      </c>
      <c r="AC20" s="383">
        <v>-174815205.5</v>
      </c>
    </row>
    <row r="21" spans="1:31" s="77" customFormat="1">
      <c r="B21" s="342" t="s">
        <v>115</v>
      </c>
      <c r="C21" s="328"/>
      <c r="D21" s="381">
        <v>68.060100000000006</v>
      </c>
      <c r="E21" s="381">
        <v>36.933300000000003</v>
      </c>
      <c r="F21" s="381">
        <v>34.030050000000003</v>
      </c>
      <c r="G21" s="381">
        <v>18.466650000000001</v>
      </c>
      <c r="H21" s="381">
        <v>84.242199999999997</v>
      </c>
      <c r="I21" s="381" t="e">
        <f>D21=#REF!</f>
        <v>#REF!</v>
      </c>
      <c r="J21" s="381" t="e">
        <f>E21=#REF!</f>
        <v>#REF!</v>
      </c>
      <c r="K21" s="381" t="e">
        <f>F21=#REF!</f>
        <v>#REF!</v>
      </c>
      <c r="L21" s="381" t="e">
        <f>G21=#REF!</f>
        <v>#REF!</v>
      </c>
      <c r="M21" s="381" t="e">
        <f>H21=#REF!</f>
        <v>#REF!</v>
      </c>
      <c r="N21" s="381"/>
      <c r="O21" s="338"/>
      <c r="P21" s="387"/>
      <c r="Q21" s="387"/>
      <c r="R21" s="387"/>
      <c r="S21" s="387"/>
      <c r="T21" s="338"/>
      <c r="U21" s="338"/>
      <c r="V21" s="79"/>
      <c r="W21" s="79"/>
      <c r="X21" s="82"/>
      <c r="Y21" s="382"/>
      <c r="Z21" s="383"/>
      <c r="AA21" s="382"/>
      <c r="AB21" s="383"/>
      <c r="AC21" s="383"/>
      <c r="AD21" s="86"/>
      <c r="AE21" s="86"/>
    </row>
    <row r="22" spans="1:31" s="86" customFormat="1">
      <c r="A22" s="77"/>
      <c r="B22" s="324" t="s">
        <v>71</v>
      </c>
      <c r="C22" s="396"/>
      <c r="D22" s="385">
        <v>764128.33648000006</v>
      </c>
      <c r="E22" s="385">
        <v>847953.74540999997</v>
      </c>
      <c r="F22" s="385">
        <v>367391</v>
      </c>
      <c r="G22" s="385">
        <v>618459</v>
      </c>
      <c r="H22" s="385">
        <v>1720137</v>
      </c>
      <c r="I22" s="381" t="e">
        <f>D22=#REF!</f>
        <v>#REF!</v>
      </c>
      <c r="J22" s="381" t="e">
        <f>E22=#REF!</f>
        <v>#REF!</v>
      </c>
      <c r="K22" s="381" t="e">
        <f>F22=#REF!</f>
        <v>#REF!</v>
      </c>
      <c r="L22" s="381" t="e">
        <f>G22=#REF!</f>
        <v>#REF!</v>
      </c>
      <c r="M22" s="381" t="e">
        <f>H22=#REF!</f>
        <v>#REF!</v>
      </c>
      <c r="N22" s="399"/>
      <c r="O22" s="339"/>
      <c r="P22" s="387">
        <v>-27674.663520000002</v>
      </c>
      <c r="Q22" s="387">
        <v>-23121.254589999997</v>
      </c>
      <c r="R22" s="387"/>
      <c r="S22" s="387"/>
      <c r="T22" s="338"/>
      <c r="U22" s="339"/>
      <c r="V22" s="79" t="s">
        <v>455</v>
      </c>
      <c r="W22" s="79" t="s">
        <v>456</v>
      </c>
      <c r="X22" s="82" t="s">
        <v>99</v>
      </c>
      <c r="Y22" s="382">
        <v>1228433.8</v>
      </c>
      <c r="Z22" s="383">
        <v>289320</v>
      </c>
      <c r="AA22" s="382">
        <v>522341.8</v>
      </c>
      <c r="AB22" s="383">
        <v>144660</v>
      </c>
      <c r="AC22" s="383">
        <v>1470132</v>
      </c>
    </row>
    <row r="23" spans="1:31" s="86" customFormat="1">
      <c r="A23" s="77"/>
      <c r="B23" s="336"/>
      <c r="C23" s="95"/>
      <c r="D23" s="399"/>
      <c r="E23" s="399"/>
      <c r="F23" s="399"/>
      <c r="G23" s="399"/>
      <c r="H23" s="399"/>
      <c r="I23" s="381" t="e">
        <f>D23=#REF!</f>
        <v>#REF!</v>
      </c>
      <c r="J23" s="381" t="e">
        <f>E23=#REF!</f>
        <v>#REF!</v>
      </c>
      <c r="K23" s="381" t="e">
        <f>F23=#REF!</f>
        <v>#REF!</v>
      </c>
      <c r="L23" s="381" t="e">
        <f>G23=#REF!</f>
        <v>#REF!</v>
      </c>
      <c r="M23" s="381" t="e">
        <f>H23=#REF!</f>
        <v>#REF!</v>
      </c>
      <c r="N23" s="399"/>
      <c r="O23" s="339"/>
      <c r="P23" s="387"/>
      <c r="Q23" s="387"/>
      <c r="R23" s="387"/>
      <c r="S23" s="387"/>
      <c r="T23" s="339"/>
      <c r="U23" s="339"/>
      <c r="V23" s="327" t="s">
        <v>116</v>
      </c>
      <c r="W23" s="327" t="s">
        <v>68</v>
      </c>
      <c r="X23" s="392" t="s">
        <v>99</v>
      </c>
      <c r="Y23" s="393">
        <v>1287930798.0899999</v>
      </c>
      <c r="Z23" s="394">
        <v>1352555229.47</v>
      </c>
      <c r="AA23" s="393">
        <v>594820564.80999899</v>
      </c>
      <c r="AB23" s="394">
        <v>676535721.24000001</v>
      </c>
      <c r="AC23" s="394">
        <v>2740962388.9299998</v>
      </c>
    </row>
    <row r="24" spans="1:31" s="86" customFormat="1">
      <c r="A24" s="77"/>
      <c r="B24" s="336" t="s">
        <v>72</v>
      </c>
      <c r="C24" s="95"/>
      <c r="D24" s="399">
        <v>523801.66352</v>
      </c>
      <c r="E24" s="399">
        <v>504601.25459000003</v>
      </c>
      <c r="F24" s="399">
        <v>227430</v>
      </c>
      <c r="G24" s="399">
        <v>58077</v>
      </c>
      <c r="H24" s="399">
        <v>1020824.5</v>
      </c>
      <c r="I24" s="381" t="e">
        <f>D24=#REF!</f>
        <v>#REF!</v>
      </c>
      <c r="J24" s="381" t="e">
        <f>E24=#REF!</f>
        <v>#REF!</v>
      </c>
      <c r="K24" s="381" t="e">
        <f>F24=#REF!</f>
        <v>#REF!</v>
      </c>
      <c r="L24" s="381" t="e">
        <f>G24=#REF!</f>
        <v>#REF!</v>
      </c>
      <c r="M24" s="381" t="e">
        <f>H24=#REF!</f>
        <v>#REF!</v>
      </c>
      <c r="N24" s="399"/>
      <c r="O24" s="339"/>
      <c r="P24" s="387">
        <v>27674.663520000002</v>
      </c>
      <c r="Q24" s="387">
        <v>23121.254589999997</v>
      </c>
      <c r="R24" s="387"/>
      <c r="S24" s="387"/>
      <c r="T24" s="339"/>
      <c r="U24" s="339"/>
      <c r="V24" s="341"/>
      <c r="W24" s="341"/>
      <c r="X24" s="82"/>
      <c r="Y24" s="382"/>
      <c r="Z24" s="383"/>
      <c r="AA24" s="382"/>
      <c r="AB24" s="383"/>
      <c r="AC24" s="383"/>
      <c r="AD24" s="77"/>
      <c r="AE24" s="77"/>
    </row>
    <row r="25" spans="1:31" s="77" customFormat="1">
      <c r="B25" s="337" t="s">
        <v>117</v>
      </c>
      <c r="C25" s="328">
        <v>4</v>
      </c>
      <c r="D25" s="381">
        <v>22042</v>
      </c>
      <c r="E25" s="381">
        <v>19108</v>
      </c>
      <c r="F25" s="381">
        <v>12096</v>
      </c>
      <c r="G25" s="381">
        <v>33119</v>
      </c>
      <c r="H25" s="381">
        <v>53005.5</v>
      </c>
      <c r="I25" s="381" t="e">
        <f>D25=#REF!</f>
        <v>#REF!</v>
      </c>
      <c r="J25" s="381" t="e">
        <f>E25=#REF!</f>
        <v>#REF!</v>
      </c>
      <c r="K25" s="381" t="e">
        <f>F25=#REF!</f>
        <v>#REF!</v>
      </c>
      <c r="L25" s="381" t="e">
        <f>G25=#REF!</f>
        <v>#REF!</v>
      </c>
      <c r="M25" s="381" t="e">
        <f>H25=#REF!</f>
        <v>#REF!</v>
      </c>
      <c r="N25" s="381"/>
      <c r="O25" s="338"/>
      <c r="P25" s="387"/>
      <c r="Q25" s="387"/>
      <c r="R25" s="387"/>
      <c r="S25" s="387"/>
      <c r="T25" s="339"/>
      <c r="U25" s="338"/>
      <c r="V25" s="79" t="s">
        <v>118</v>
      </c>
      <c r="W25" s="79" t="s">
        <v>69</v>
      </c>
      <c r="X25" s="82" t="s">
        <v>99</v>
      </c>
      <c r="Y25" s="382">
        <v>-13257515.35</v>
      </c>
      <c r="Z25" s="383">
        <v>-12326648.34</v>
      </c>
      <c r="AA25" s="382">
        <v>-6508315.46</v>
      </c>
      <c r="AB25" s="383">
        <v>-6296177.5700000003</v>
      </c>
      <c r="AC25" s="383">
        <v>-24934199.850000001</v>
      </c>
    </row>
    <row r="26" spans="1:31" s="77" customFormat="1">
      <c r="B26" s="343" t="s">
        <v>74</v>
      </c>
      <c r="C26" s="79"/>
      <c r="D26" s="399">
        <v>501759.66352</v>
      </c>
      <c r="E26" s="399">
        <v>485493.25459000003</v>
      </c>
      <c r="F26" s="399">
        <v>215334</v>
      </c>
      <c r="G26" s="399">
        <v>48078.254589999997</v>
      </c>
      <c r="H26" s="399">
        <v>967819</v>
      </c>
      <c r="I26" s="381" t="e">
        <f>D26=#REF!</f>
        <v>#REF!</v>
      </c>
      <c r="J26" s="381" t="e">
        <f>E26=#REF!</f>
        <v>#REF!</v>
      </c>
      <c r="K26" s="381" t="e">
        <f>F26=#REF!</f>
        <v>#REF!</v>
      </c>
      <c r="L26" s="381" t="e">
        <f>G26=#REF!</f>
        <v>#REF!</v>
      </c>
      <c r="M26" s="381" t="e">
        <f>H26=#REF!</f>
        <v>#REF!</v>
      </c>
      <c r="N26" s="399"/>
      <c r="O26" s="339"/>
      <c r="P26" s="387">
        <v>27674.663520000002</v>
      </c>
      <c r="Q26" s="379">
        <v>23121.254589999997</v>
      </c>
      <c r="R26" s="379"/>
      <c r="S26" s="379"/>
      <c r="T26" s="338"/>
      <c r="U26" s="339"/>
      <c r="V26" s="79" t="s">
        <v>119</v>
      </c>
      <c r="W26" s="79" t="s">
        <v>470</v>
      </c>
      <c r="X26" s="82" t="s">
        <v>99</v>
      </c>
      <c r="Y26" s="382">
        <v>-734499572.40999997</v>
      </c>
      <c r="Z26" s="383">
        <v>-824589682.96000004</v>
      </c>
      <c r="AA26" s="382">
        <v>-353770235.93000001</v>
      </c>
      <c r="AB26" s="383">
        <v>-608850937.54999995</v>
      </c>
      <c r="AC26" s="383">
        <v>-1660997345.5799999</v>
      </c>
    </row>
    <row r="27" spans="1:31" s="77" customFormat="1">
      <c r="B27" s="80" t="s">
        <v>75</v>
      </c>
      <c r="C27" s="397"/>
      <c r="D27" s="391">
        <v>125271.50599999999</v>
      </c>
      <c r="E27" s="391">
        <v>121193.692</v>
      </c>
      <c r="F27" s="391">
        <v>53666</v>
      </c>
      <c r="G27" s="391">
        <v>6058</v>
      </c>
      <c r="H27" s="391">
        <v>241960</v>
      </c>
      <c r="I27" s="381" t="e">
        <f>D27=#REF!</f>
        <v>#REF!</v>
      </c>
      <c r="J27" s="381" t="e">
        <f>E27=#REF!</f>
        <v>#REF!</v>
      </c>
      <c r="K27" s="381" t="e">
        <f>F27=#REF!</f>
        <v>#REF!</v>
      </c>
      <c r="L27" s="381" t="e">
        <f>G27=#REF!</f>
        <v>#REF!</v>
      </c>
      <c r="M27" s="381" t="e">
        <f>H27=#REF!</f>
        <v>#REF!</v>
      </c>
      <c r="N27" s="381"/>
      <c r="O27" s="338"/>
      <c r="P27" s="387">
        <v>6088.5059999999939</v>
      </c>
      <c r="Q27" s="387">
        <v>5086.6919999999955</v>
      </c>
      <c r="R27" s="400"/>
      <c r="S27" s="400"/>
      <c r="T27" s="339"/>
      <c r="U27" s="338"/>
      <c r="V27" s="79" t="s">
        <v>457</v>
      </c>
      <c r="W27" s="79" t="s">
        <v>458</v>
      </c>
      <c r="X27" s="82" t="s">
        <v>99</v>
      </c>
      <c r="Y27" s="382">
        <v>-43978178</v>
      </c>
      <c r="Z27" s="383">
        <v>-34121559.420000002</v>
      </c>
      <c r="AA27" s="382">
        <v>-7078178</v>
      </c>
      <c r="AB27" s="383">
        <v>-3293559.42</v>
      </c>
      <c r="AC27" s="383">
        <v>-34121118.840000004</v>
      </c>
      <c r="AE27" s="86"/>
    </row>
    <row r="28" spans="1:31" s="86" customFormat="1">
      <c r="A28" s="77"/>
      <c r="B28" s="344" t="s">
        <v>121</v>
      </c>
      <c r="C28" s="397"/>
      <c r="D28" s="385">
        <v>376487.52832000004</v>
      </c>
      <c r="E28" s="385">
        <v>364299.36186</v>
      </c>
      <c r="F28" s="385">
        <v>161668</v>
      </c>
      <c r="G28" s="385">
        <v>18899</v>
      </c>
      <c r="H28" s="385">
        <v>725860</v>
      </c>
      <c r="I28" s="381" t="e">
        <f>D28=#REF!</f>
        <v>#REF!</v>
      </c>
      <c r="J28" s="381" t="e">
        <f>E28=#REF!</f>
        <v>#REF!</v>
      </c>
      <c r="K28" s="381" t="e">
        <f>F28=#REF!</f>
        <v>#REF!</v>
      </c>
      <c r="L28" s="381" t="e">
        <f>G28=#REF!</f>
        <v>#REF!</v>
      </c>
      <c r="M28" s="381" t="e">
        <f>H28=#REF!</f>
        <v>#REF!</v>
      </c>
      <c r="N28" s="399"/>
      <c r="O28" s="339"/>
      <c r="P28" s="387">
        <v>21585.528320000012</v>
      </c>
      <c r="Q28" s="379">
        <v>18034.361860000005</v>
      </c>
      <c r="R28" s="379"/>
      <c r="S28" s="379"/>
      <c r="T28" s="338"/>
      <c r="U28" s="339"/>
      <c r="V28" s="79" t="s">
        <v>120</v>
      </c>
      <c r="W28" s="79" t="s">
        <v>115</v>
      </c>
      <c r="X28" s="82" t="s">
        <v>99</v>
      </c>
      <c r="Y28" s="382">
        <v>-68060.100000000006</v>
      </c>
      <c r="Z28" s="383">
        <v>-36933.300000000003</v>
      </c>
      <c r="AA28" s="382">
        <v>-34030.050000000003</v>
      </c>
      <c r="AB28" s="383">
        <v>-18466.650000000001</v>
      </c>
      <c r="AC28" s="383">
        <v>-84242.2</v>
      </c>
    </row>
    <row r="29" spans="1:31" s="86" customFormat="1" ht="12.75">
      <c r="A29" s="77"/>
      <c r="B29" s="464"/>
      <c r="C29" s="465"/>
      <c r="D29" s="466"/>
      <c r="E29" s="466"/>
      <c r="F29" s="466"/>
      <c r="G29" s="466"/>
      <c r="H29" s="466"/>
      <c r="I29" s="381" t="e">
        <f>D29=#REF!</f>
        <v>#REF!</v>
      </c>
      <c r="J29" s="381" t="e">
        <f>E29=#REF!</f>
        <v>#REF!</v>
      </c>
      <c r="K29" s="381" t="e">
        <f>F29=#REF!</f>
        <v>#REF!</v>
      </c>
      <c r="L29" s="381" t="e">
        <f>G29=#REF!</f>
        <v>#REF!</v>
      </c>
      <c r="M29" s="381" t="e">
        <f>H29=#REF!</f>
        <v>#REF!</v>
      </c>
      <c r="N29" s="375"/>
      <c r="O29" s="80"/>
      <c r="P29" s="401"/>
      <c r="Q29" s="401"/>
      <c r="R29" s="401"/>
      <c r="S29" s="401"/>
      <c r="T29" s="339"/>
      <c r="U29" s="339"/>
      <c r="V29" s="327" t="s">
        <v>122</v>
      </c>
      <c r="W29" s="327" t="s">
        <v>71</v>
      </c>
      <c r="X29" s="392" t="s">
        <v>99</v>
      </c>
      <c r="Y29" s="393">
        <v>-791803325.86000001</v>
      </c>
      <c r="Z29" s="394">
        <v>-871074824.01999998</v>
      </c>
      <c r="AA29" s="393">
        <v>-367390759.44</v>
      </c>
      <c r="AB29" s="394">
        <v>-618459141.19000006</v>
      </c>
      <c r="AC29" s="394">
        <v>-1720136906.47</v>
      </c>
      <c r="AE29" s="77"/>
    </row>
    <row r="30" spans="1:31" s="77" customFormat="1" ht="18" customHeight="1">
      <c r="B30" s="341" t="s">
        <v>123</v>
      </c>
      <c r="C30" s="386"/>
      <c r="D30" s="381"/>
      <c r="E30" s="381"/>
      <c r="F30" s="381"/>
      <c r="G30" s="381"/>
      <c r="H30" s="381"/>
      <c r="I30" s="381" t="e">
        <f>D30=#REF!</f>
        <v>#REF!</v>
      </c>
      <c r="J30" s="381" t="e">
        <f>E30=#REF!</f>
        <v>#REF!</v>
      </c>
      <c r="K30" s="381" t="e">
        <f>F30=#REF!</f>
        <v>#REF!</v>
      </c>
      <c r="L30" s="381" t="e">
        <f>G30=#REF!</f>
        <v>#REF!</v>
      </c>
      <c r="M30" s="381" t="e">
        <f>H30=#REF!</f>
        <v>#REF!</v>
      </c>
      <c r="N30" s="381"/>
      <c r="O30" s="338"/>
      <c r="P30" s="338"/>
      <c r="Q30" s="80"/>
      <c r="R30" s="80"/>
      <c r="S30" s="80"/>
      <c r="T30" s="80"/>
      <c r="U30" s="402"/>
      <c r="V30" s="341"/>
      <c r="W30" s="341"/>
      <c r="X30" s="82"/>
      <c r="Y30" s="382"/>
      <c r="Z30" s="383"/>
      <c r="AA30" s="382"/>
      <c r="AB30" s="383"/>
      <c r="AC30" s="383"/>
    </row>
    <row r="31" spans="1:31" s="77" customFormat="1">
      <c r="B31" s="79" t="s">
        <v>125</v>
      </c>
      <c r="C31" s="386"/>
      <c r="D31" s="381">
        <v>376487.52832000004</v>
      </c>
      <c r="E31" s="381">
        <v>364299.36186</v>
      </c>
      <c r="F31" s="381">
        <v>161668</v>
      </c>
      <c r="G31" s="381">
        <v>18899</v>
      </c>
      <c r="H31" s="381">
        <v>725860</v>
      </c>
      <c r="I31" s="381" t="e">
        <f>D31=#REF!</f>
        <v>#REF!</v>
      </c>
      <c r="J31" s="381" t="e">
        <f>E31=#REF!</f>
        <v>#REF!</v>
      </c>
      <c r="K31" s="381" t="e">
        <f>F31=#REF!</f>
        <v>#REF!</v>
      </c>
      <c r="L31" s="381" t="e">
        <f>G31=#REF!</f>
        <v>#REF!</v>
      </c>
      <c r="M31" s="381" t="e">
        <f>H31=#REF!</f>
        <v>#REF!</v>
      </c>
      <c r="N31" s="381"/>
      <c r="O31" s="338"/>
      <c r="P31" s="403"/>
      <c r="Q31" s="404"/>
      <c r="R31" s="404"/>
      <c r="S31" s="404"/>
      <c r="T31" s="338"/>
      <c r="U31" s="82"/>
      <c r="V31" s="341" t="s">
        <v>124</v>
      </c>
      <c r="W31" s="341" t="s">
        <v>72</v>
      </c>
      <c r="X31" s="388" t="s">
        <v>99</v>
      </c>
      <c r="Y31" s="389">
        <v>496127472.22999901</v>
      </c>
      <c r="Z31" s="390">
        <v>481480405.44999999</v>
      </c>
      <c r="AA31" s="389">
        <v>227429805.36999899</v>
      </c>
      <c r="AB31" s="390">
        <v>58076580.0499999</v>
      </c>
      <c r="AC31" s="390">
        <v>1020825482.46</v>
      </c>
    </row>
    <row r="32" spans="1:31" s="77" customFormat="1" ht="11.25" customHeight="1">
      <c r="B32" s="327" t="s">
        <v>127</v>
      </c>
      <c r="C32" s="405"/>
      <c r="D32" s="385">
        <v>376487.52832000004</v>
      </c>
      <c r="E32" s="385">
        <v>364299.36186</v>
      </c>
      <c r="F32" s="385">
        <v>161668</v>
      </c>
      <c r="G32" s="385">
        <v>18899</v>
      </c>
      <c r="H32" s="385">
        <v>725860</v>
      </c>
      <c r="I32" s="381" t="e">
        <f>D32=#REF!</f>
        <v>#REF!</v>
      </c>
      <c r="J32" s="381" t="e">
        <f>E32=#REF!</f>
        <v>#REF!</v>
      </c>
      <c r="K32" s="381" t="e">
        <f>F32=#REF!</f>
        <v>#REF!</v>
      </c>
      <c r="L32" s="381" t="e">
        <f>G32=#REF!</f>
        <v>#REF!</v>
      </c>
      <c r="M32" s="381" t="e">
        <f>H32=#REF!</f>
        <v>#REF!</v>
      </c>
      <c r="N32" s="399"/>
      <c r="O32" s="339"/>
      <c r="P32" s="404"/>
      <c r="Q32" s="404"/>
      <c r="R32" s="404"/>
      <c r="S32" s="404"/>
      <c r="T32" s="338"/>
      <c r="U32" s="406"/>
      <c r="V32" s="397" t="s">
        <v>126</v>
      </c>
      <c r="W32" s="397" t="s">
        <v>117</v>
      </c>
      <c r="X32" s="398" t="s">
        <v>99</v>
      </c>
      <c r="Y32" s="407">
        <v>-22042459.920000002</v>
      </c>
      <c r="Z32" s="408">
        <v>-19108211.34</v>
      </c>
      <c r="AA32" s="407">
        <v>-12095827.380000001</v>
      </c>
      <c r="AB32" s="408">
        <v>-33119439.800000001</v>
      </c>
      <c r="AC32" s="408">
        <v>-53006119.539999999</v>
      </c>
    </row>
    <row r="33" spans="1:31" s="77" customFormat="1" ht="12.75" customHeight="1">
      <c r="B33" s="345"/>
      <c r="C33" s="95"/>
      <c r="D33" s="399"/>
      <c r="E33" s="399"/>
      <c r="F33" s="399"/>
      <c r="G33" s="399"/>
      <c r="H33" s="399"/>
      <c r="I33" s="399"/>
      <c r="J33" s="399"/>
      <c r="K33" s="399"/>
      <c r="L33" s="399"/>
      <c r="M33" s="399"/>
      <c r="N33" s="399"/>
      <c r="O33" s="339"/>
      <c r="P33" s="339"/>
      <c r="Q33" s="409"/>
      <c r="R33" s="409"/>
      <c r="S33" s="338"/>
      <c r="T33" s="339"/>
      <c r="U33" s="410"/>
      <c r="V33" s="341" t="s">
        <v>128</v>
      </c>
      <c r="W33" s="341" t="s">
        <v>129</v>
      </c>
      <c r="X33" s="388" t="s">
        <v>99</v>
      </c>
      <c r="Y33" s="389">
        <v>474085012.30999899</v>
      </c>
      <c r="Z33" s="390">
        <v>462372194.11000001</v>
      </c>
      <c r="AA33" s="389">
        <v>215333977.989999</v>
      </c>
      <c r="AB33" s="390">
        <v>24957140.249999799</v>
      </c>
      <c r="AC33" s="390">
        <v>967819362.91999996</v>
      </c>
    </row>
    <row r="34" spans="1:31" s="77" customFormat="1">
      <c r="B34" s="337"/>
      <c r="C34" s="411"/>
      <c r="D34" s="402"/>
      <c r="E34" s="402"/>
      <c r="F34" s="346"/>
      <c r="G34" s="346"/>
      <c r="H34" s="402"/>
      <c r="I34" s="402"/>
      <c r="J34" s="402"/>
      <c r="K34" s="402"/>
      <c r="L34" s="402"/>
      <c r="M34" s="402"/>
      <c r="N34" s="402"/>
      <c r="O34" s="402"/>
      <c r="P34" s="339"/>
      <c r="Q34" s="409"/>
      <c r="R34" s="409"/>
      <c r="S34" s="339"/>
      <c r="T34" s="339"/>
      <c r="U34" s="412"/>
      <c r="V34" s="79" t="s">
        <v>130</v>
      </c>
      <c r="W34" s="79" t="s">
        <v>131</v>
      </c>
      <c r="X34" s="82" t="s">
        <v>99</v>
      </c>
      <c r="Y34" s="407">
        <v>-119183263</v>
      </c>
      <c r="Z34" s="408">
        <v>-116106978</v>
      </c>
      <c r="AA34" s="407">
        <v>-53665757</v>
      </c>
      <c r="AB34" s="408">
        <v>-6058286</v>
      </c>
      <c r="AC34" s="408">
        <v>-241959616</v>
      </c>
      <c r="AE34" s="82"/>
    </row>
    <row r="35" spans="1:31" s="415" customFormat="1" ht="17.25" customHeight="1">
      <c r="A35" s="82"/>
      <c r="B35" s="82"/>
      <c r="C35" s="82"/>
      <c r="D35" s="413"/>
      <c r="E35" s="413"/>
      <c r="F35" s="321"/>
      <c r="G35" s="321"/>
      <c r="H35" s="321"/>
      <c r="I35" s="321"/>
      <c r="J35" s="321"/>
      <c r="K35" s="321"/>
      <c r="L35" s="321"/>
      <c r="M35" s="321"/>
      <c r="N35" s="321"/>
      <c r="O35" s="82"/>
      <c r="P35" s="414"/>
      <c r="Q35" s="414"/>
      <c r="R35" s="414"/>
      <c r="S35" s="339"/>
      <c r="T35" s="402"/>
      <c r="V35" s="327" t="s">
        <v>132</v>
      </c>
      <c r="W35" s="327" t="s">
        <v>133</v>
      </c>
      <c r="X35" s="392" t="s">
        <v>99</v>
      </c>
      <c r="Y35" s="416">
        <v>354901749.30999899</v>
      </c>
      <c r="Z35" s="417">
        <v>346265216.11000001</v>
      </c>
      <c r="AA35" s="416">
        <v>161668220.989999</v>
      </c>
      <c r="AB35" s="417">
        <v>18898854.249999799</v>
      </c>
      <c r="AC35" s="417">
        <v>725859746.91999996</v>
      </c>
      <c r="AD35" s="82"/>
      <c r="AE35" s="82"/>
    </row>
    <row r="36" spans="1:31">
      <c r="O36" s="418"/>
      <c r="P36" s="415"/>
      <c r="Q36" s="419"/>
      <c r="R36" s="415"/>
      <c r="S36" s="415"/>
      <c r="T36" s="420"/>
      <c r="V36" s="79" t="s">
        <v>134</v>
      </c>
      <c r="W36" s="79" t="s">
        <v>135</v>
      </c>
      <c r="X36" s="82" t="s">
        <v>99</v>
      </c>
      <c r="Y36" s="382">
        <v>0</v>
      </c>
      <c r="Z36" s="383">
        <v>0</v>
      </c>
      <c r="AA36" s="382">
        <v>0</v>
      </c>
      <c r="AB36" s="383">
        <v>0</v>
      </c>
      <c r="AC36" s="383">
        <v>0</v>
      </c>
      <c r="AE36" s="421"/>
    </row>
    <row r="37" spans="1:31" s="421" customFormat="1">
      <c r="B37" s="329" t="s">
        <v>136</v>
      </c>
      <c r="C37" s="422"/>
      <c r="D37" s="330">
        <v>15.336269</v>
      </c>
      <c r="E37" s="330">
        <v>15.336269</v>
      </c>
      <c r="F37" s="330">
        <v>15.336269</v>
      </c>
      <c r="G37" s="330">
        <v>15.336269</v>
      </c>
      <c r="H37" s="330">
        <v>15.336269</v>
      </c>
      <c r="I37" s="330"/>
      <c r="J37" s="330"/>
      <c r="K37" s="330"/>
      <c r="L37" s="330"/>
      <c r="M37" s="330"/>
      <c r="N37" s="330"/>
      <c r="O37" s="83"/>
      <c r="P37" s="339"/>
      <c r="Q37" s="418"/>
      <c r="R37" s="418"/>
      <c r="S37" s="418"/>
      <c r="T37" s="418"/>
      <c r="V37" s="82"/>
      <c r="W37" s="86"/>
      <c r="X37" s="86"/>
      <c r="Y37" s="95"/>
      <c r="Z37" s="95"/>
      <c r="AA37" s="95"/>
      <c r="AB37" s="95"/>
      <c r="AC37" s="95"/>
    </row>
    <row r="38" spans="1:31" s="421" customFormat="1">
      <c r="B38" s="423"/>
      <c r="C38" s="424"/>
      <c r="D38" s="425"/>
      <c r="E38" s="426"/>
      <c r="F38" s="427"/>
      <c r="G38" s="427"/>
      <c r="H38" s="425"/>
      <c r="I38" s="425"/>
      <c r="J38" s="425"/>
      <c r="K38" s="425"/>
      <c r="L38" s="425"/>
      <c r="M38" s="425"/>
      <c r="N38" s="425"/>
      <c r="O38" s="83"/>
      <c r="P38" s="428"/>
      <c r="Q38" s="83"/>
      <c r="R38" s="83"/>
      <c r="S38" s="83"/>
      <c r="T38" s="418"/>
      <c r="V38" s="380"/>
      <c r="W38" s="86"/>
      <c r="X38" s="86"/>
      <c r="Y38" s="429"/>
      <c r="Z38" s="77"/>
      <c r="AA38" s="77"/>
      <c r="AB38" s="77"/>
      <c r="AC38" s="77"/>
      <c r="AE38" s="82"/>
    </row>
    <row r="39" spans="1:31">
      <c r="D39" s="430"/>
      <c r="P39" s="83"/>
      <c r="Q39" s="83"/>
      <c r="R39" s="83"/>
      <c r="S39" s="83"/>
      <c r="T39" s="418"/>
      <c r="U39" s="431"/>
      <c r="V39" s="95"/>
      <c r="W39" s="77"/>
      <c r="X39" s="77"/>
      <c r="Y39" s="432"/>
      <c r="Z39" s="77"/>
      <c r="AA39" s="95"/>
      <c r="AB39" s="77"/>
      <c r="AC39" s="77"/>
    </row>
    <row r="40" spans="1:31">
      <c r="P40" s="428"/>
      <c r="Q40" s="428"/>
      <c r="R40" s="428"/>
      <c r="S40" s="433"/>
      <c r="T40" s="418"/>
      <c r="V40" s="431"/>
      <c r="X40" s="418"/>
      <c r="Y40" s="82"/>
      <c r="Z40" s="82"/>
      <c r="AB40" s="82"/>
      <c r="AC40" s="82"/>
    </row>
    <row r="41" spans="1:31">
      <c r="S41" s="431"/>
      <c r="V41" s="434"/>
      <c r="W41" s="415"/>
      <c r="X41" s="415"/>
      <c r="Y41" s="419"/>
      <c r="Z41" s="415"/>
      <c r="AA41" s="415"/>
      <c r="AB41" s="415"/>
      <c r="AC41" s="415"/>
    </row>
    <row r="42" spans="1:31">
      <c r="P42" s="428"/>
      <c r="Q42" s="428"/>
      <c r="R42" s="428"/>
      <c r="S42" s="433"/>
      <c r="T42" s="418"/>
      <c r="V42" s="431"/>
      <c r="W42" s="435"/>
      <c r="Z42" s="82"/>
      <c r="AA42" s="82"/>
      <c r="AB42" s="82"/>
      <c r="AC42" s="82"/>
    </row>
    <row r="43" spans="1:31">
      <c r="D43" s="418"/>
      <c r="S43" s="431"/>
      <c r="T43" s="418"/>
      <c r="V43" s="421"/>
      <c r="W43" s="436"/>
      <c r="X43" s="421"/>
      <c r="Y43" s="421"/>
      <c r="Z43" s="421"/>
      <c r="AA43" s="421"/>
      <c r="AB43" s="421"/>
      <c r="AC43" s="421"/>
    </row>
    <row r="44" spans="1:31">
      <c r="P44" s="428"/>
      <c r="Q44" s="428"/>
      <c r="R44" s="428"/>
      <c r="S44" s="433"/>
      <c r="T44" s="418"/>
      <c r="V44" s="418"/>
      <c r="Y44" s="82"/>
      <c r="Z44" s="82"/>
      <c r="AA44" s="82"/>
      <c r="AB44" s="82"/>
      <c r="AC44" s="82"/>
    </row>
    <row r="45" spans="1:31">
      <c r="S45" s="431"/>
      <c r="U45" s="435"/>
      <c r="V45" s="418"/>
      <c r="W45" s="435"/>
    </row>
    <row r="46" spans="1:31">
      <c r="Q46" s="428"/>
      <c r="R46" s="428"/>
      <c r="S46" s="433"/>
      <c r="T46" s="418"/>
      <c r="V46" s="435"/>
    </row>
    <row r="47" spans="1:31">
      <c r="V47" s="418"/>
    </row>
    <row r="48" spans="1:31">
      <c r="V48" s="435"/>
    </row>
    <row r="50" spans="22:22">
      <c r="V50" s="435"/>
    </row>
    <row r="51" spans="22:22">
      <c r="V51" s="418"/>
    </row>
    <row r="52" spans="22:22">
      <c r="V52" s="435"/>
    </row>
  </sheetData>
  <pageMargins left="0.7" right="0.7" top="0.75" bottom="0.75" header="0.3" footer="0.3"/>
  <pageSetup paperSize="9" orientation="portrait" verticalDpi="597" r:id="rId1"/>
  <headerFooter>
    <oddFooter>&amp;C&amp;1#&amp;"Calibri"&amp;10&amp;K000000Confidential</oddFoot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0055A-801E-4F8F-ABFA-9BD2390BB2A2}">
  <sheetPr>
    <tabColor rgb="FF92D050"/>
  </sheetPr>
  <dimension ref="A1:BF64"/>
  <sheetViews>
    <sheetView topLeftCell="A7" workbookViewId="0">
      <selection activeCell="D20" sqref="D20"/>
    </sheetView>
  </sheetViews>
  <sheetFormatPr defaultColWidth="7.140625" defaultRowHeight="11.25" outlineLevelRow="1" outlineLevelCol="1"/>
  <cols>
    <col min="1" max="1" width="5.42578125" style="82" customWidth="1"/>
    <col min="2" max="2" width="77.7109375" style="82" customWidth="1"/>
    <col min="3" max="3" width="5.28515625" style="335" customWidth="1"/>
    <col min="4" max="6" width="12.28515625" style="82" customWidth="1"/>
    <col min="7" max="7" width="3.7109375" style="82" customWidth="1"/>
    <col min="8" max="8" width="7.28515625" style="82" customWidth="1"/>
    <col min="9" max="9" width="8.140625" style="82" customWidth="1"/>
    <col min="10" max="10" width="11.5703125" style="82" customWidth="1"/>
    <col min="11" max="11" width="9.5703125" style="82" customWidth="1" outlineLevel="1"/>
    <col min="12" max="12" width="9.7109375" style="82" customWidth="1" outlineLevel="1"/>
    <col min="13" max="13" width="9.28515625" style="82" customWidth="1" outlineLevel="1"/>
    <col min="14" max="14" width="4.5703125" style="82" customWidth="1" outlineLevel="1"/>
    <col min="15" max="15" width="9.5703125" style="82" customWidth="1" outlineLevel="1"/>
    <col min="16" max="16" width="9.140625" style="82" bestFit="1" customWidth="1" outlineLevel="1"/>
    <col min="17" max="17" width="9.28515625" style="82" bestFit="1" customWidth="1" outlineLevel="1"/>
    <col min="18" max="19" width="4.5703125" style="82" customWidth="1"/>
    <col min="20" max="20" width="8" style="82" bestFit="1" customWidth="1"/>
    <col min="21" max="21" width="29.7109375" style="82" bestFit="1" customWidth="1"/>
    <col min="22" max="22" width="5.28515625" style="82" bestFit="1" customWidth="1"/>
    <col min="23" max="26" width="14.5703125" style="82" customWidth="1"/>
    <col min="27" max="27" width="9.85546875" style="82" bestFit="1" customWidth="1"/>
    <col min="28" max="45" width="8.7109375" style="82" customWidth="1"/>
    <col min="46" max="46" width="9.85546875" style="82" bestFit="1" customWidth="1"/>
    <col min="47" max="55" width="8.7109375" style="82" customWidth="1"/>
    <col min="56" max="56" width="9.85546875" style="82" bestFit="1" customWidth="1"/>
    <col min="57" max="57" width="8.7109375" style="82" bestFit="1" customWidth="1"/>
    <col min="58" max="58" width="11.7109375" style="82" bestFit="1" customWidth="1"/>
    <col min="59" max="16384" width="7.140625" style="82"/>
  </cols>
  <sheetData>
    <row r="1" spans="1:58" s="77" customFormat="1" ht="23.25">
      <c r="B1" s="76" t="s">
        <v>137</v>
      </c>
      <c r="C1" s="87"/>
      <c r="D1" s="437"/>
      <c r="E1" s="438"/>
      <c r="G1" s="82"/>
      <c r="H1" s="82"/>
      <c r="I1" s="82"/>
      <c r="J1" s="82"/>
      <c r="K1" s="84"/>
      <c r="L1" s="84"/>
      <c r="M1" s="84"/>
      <c r="N1" s="82"/>
      <c r="O1" s="85"/>
      <c r="P1" s="84"/>
      <c r="Q1" s="84"/>
      <c r="R1" s="82"/>
      <c r="S1" s="82"/>
      <c r="T1" s="82" t="s">
        <v>82</v>
      </c>
      <c r="U1" s="82" t="s">
        <v>323</v>
      </c>
      <c r="V1" s="82" t="s">
        <v>83</v>
      </c>
      <c r="W1" s="321" t="s">
        <v>459</v>
      </c>
      <c r="X1" s="321">
        <v>2018</v>
      </c>
      <c r="Y1" s="321">
        <v>2018</v>
      </c>
      <c r="Z1" s="321">
        <v>2018</v>
      </c>
      <c r="AA1" s="439">
        <v>2022</v>
      </c>
      <c r="AB1" s="439">
        <v>2021</v>
      </c>
      <c r="AC1" s="439">
        <v>2021</v>
      </c>
      <c r="AD1" s="321">
        <v>2022</v>
      </c>
      <c r="AE1" s="321">
        <v>2022</v>
      </c>
      <c r="AF1" s="321">
        <v>2022</v>
      </c>
      <c r="AG1" s="321">
        <v>2022</v>
      </c>
      <c r="AH1" s="321">
        <v>2022</v>
      </c>
      <c r="AI1" s="321">
        <v>2022</v>
      </c>
      <c r="AJ1" s="321">
        <v>2021</v>
      </c>
      <c r="AK1" s="321">
        <v>2021</v>
      </c>
      <c r="AL1" s="321">
        <v>2021</v>
      </c>
      <c r="AM1" s="321">
        <v>2021</v>
      </c>
      <c r="AN1" s="321">
        <v>2021</v>
      </c>
      <c r="AO1" s="321">
        <v>2021</v>
      </c>
      <c r="AP1" s="321">
        <v>2021</v>
      </c>
      <c r="AQ1" s="321">
        <v>2021</v>
      </c>
      <c r="AR1" s="321">
        <v>2021</v>
      </c>
      <c r="AS1" s="321">
        <v>2021</v>
      </c>
      <c r="AT1" s="321">
        <v>2021</v>
      </c>
      <c r="AU1" s="321">
        <v>2021</v>
      </c>
      <c r="AV1" s="321">
        <v>2020</v>
      </c>
      <c r="AW1" s="321">
        <v>2020</v>
      </c>
      <c r="AX1" s="321">
        <v>2020</v>
      </c>
      <c r="AY1" s="321">
        <v>2020</v>
      </c>
      <c r="AZ1" s="321">
        <v>2020</v>
      </c>
      <c r="BA1" s="321">
        <v>2020</v>
      </c>
      <c r="BB1" s="321">
        <v>2020</v>
      </c>
      <c r="BC1" s="321">
        <v>2020</v>
      </c>
      <c r="BD1" s="321">
        <v>2020</v>
      </c>
      <c r="BE1" s="82"/>
    </row>
    <row r="2" spans="1:58" s="77" customFormat="1">
      <c r="B2" s="86"/>
      <c r="C2" s="87"/>
      <c r="D2" s="467" t="s">
        <v>471</v>
      </c>
      <c r="E2" s="467" t="s">
        <v>471</v>
      </c>
      <c r="F2" s="467" t="s">
        <v>138</v>
      </c>
      <c r="K2" s="982" t="s">
        <v>460</v>
      </c>
      <c r="L2" s="983"/>
      <c r="M2" s="984"/>
      <c r="N2" s="88"/>
      <c r="O2" s="985" t="s">
        <v>139</v>
      </c>
      <c r="P2" s="986"/>
      <c r="Q2" s="987"/>
      <c r="T2" s="82" t="s">
        <v>84</v>
      </c>
      <c r="U2" s="82" t="s">
        <v>85</v>
      </c>
      <c r="V2" s="82" t="s">
        <v>86</v>
      </c>
      <c r="W2" s="321"/>
      <c r="X2" s="321" t="s">
        <v>140</v>
      </c>
      <c r="Y2" s="321" t="s">
        <v>141</v>
      </c>
      <c r="Z2" s="321" t="s">
        <v>142</v>
      </c>
      <c r="AA2" s="439" t="s">
        <v>149</v>
      </c>
      <c r="AB2" s="439" t="s">
        <v>149</v>
      </c>
      <c r="AC2" s="439" t="s">
        <v>140</v>
      </c>
      <c r="AD2" s="321" t="s">
        <v>149</v>
      </c>
      <c r="AE2" s="321" t="s">
        <v>150</v>
      </c>
      <c r="AF2" s="321" t="s">
        <v>151</v>
      </c>
      <c r="AG2" s="321" t="s">
        <v>143</v>
      </c>
      <c r="AH2" s="321" t="s">
        <v>144</v>
      </c>
      <c r="AI2" s="321" t="s">
        <v>145</v>
      </c>
      <c r="AJ2" s="321" t="s">
        <v>140</v>
      </c>
      <c r="AK2" s="321" t="s">
        <v>141</v>
      </c>
      <c r="AL2" s="321" t="s">
        <v>142</v>
      </c>
      <c r="AM2" s="321" t="s">
        <v>146</v>
      </c>
      <c r="AN2" s="321" t="s">
        <v>147</v>
      </c>
      <c r="AO2" s="321" t="s">
        <v>148</v>
      </c>
      <c r="AP2" s="321" t="s">
        <v>149</v>
      </c>
      <c r="AQ2" s="321" t="s">
        <v>150</v>
      </c>
      <c r="AR2" s="321" t="s">
        <v>151</v>
      </c>
      <c r="AS2" s="321" t="s">
        <v>143</v>
      </c>
      <c r="AT2" s="321" t="s">
        <v>144</v>
      </c>
      <c r="AU2" s="321" t="s">
        <v>145</v>
      </c>
      <c r="AV2" s="321" t="s">
        <v>140</v>
      </c>
      <c r="AW2" s="321" t="s">
        <v>141</v>
      </c>
      <c r="AX2" s="321" t="s">
        <v>142</v>
      </c>
      <c r="AY2" s="321" t="s">
        <v>146</v>
      </c>
      <c r="AZ2" s="321" t="s">
        <v>147</v>
      </c>
      <c r="BA2" s="321" t="s">
        <v>148</v>
      </c>
      <c r="BB2" s="321" t="s">
        <v>149</v>
      </c>
      <c r="BC2" s="321" t="s">
        <v>150</v>
      </c>
      <c r="BD2" s="321" t="s">
        <v>151</v>
      </c>
      <c r="BE2" s="321"/>
    </row>
    <row r="3" spans="1:58" s="77" customFormat="1">
      <c r="B3" s="89" t="s">
        <v>92</v>
      </c>
      <c r="C3" s="90" t="s">
        <v>93</v>
      </c>
      <c r="D3" s="323">
        <v>2022</v>
      </c>
      <c r="E3" s="323">
        <v>2021</v>
      </c>
      <c r="F3" s="323">
        <v>2021</v>
      </c>
      <c r="K3" s="376" t="s">
        <v>472</v>
      </c>
      <c r="L3" s="376" t="s">
        <v>473</v>
      </c>
      <c r="M3" s="376" t="s">
        <v>451</v>
      </c>
      <c r="N3" s="88"/>
      <c r="O3" s="91" t="s">
        <v>472</v>
      </c>
      <c r="P3" s="91" t="s">
        <v>473</v>
      </c>
      <c r="Q3" s="91" t="s">
        <v>451</v>
      </c>
      <c r="T3" s="82" t="s">
        <v>87</v>
      </c>
      <c r="U3" s="82" t="s">
        <v>88</v>
      </c>
      <c r="V3" s="82" t="s">
        <v>89</v>
      </c>
      <c r="W3" s="321"/>
      <c r="X3" s="321" t="s">
        <v>152</v>
      </c>
      <c r="Y3" s="321" t="s">
        <v>152</v>
      </c>
      <c r="Z3" s="321" t="s">
        <v>152</v>
      </c>
      <c r="AA3" s="439" t="s">
        <v>152</v>
      </c>
      <c r="AB3" s="439" t="s">
        <v>152</v>
      </c>
      <c r="AC3" s="439" t="s">
        <v>152</v>
      </c>
      <c r="AD3" s="321" t="s">
        <v>90</v>
      </c>
      <c r="AE3" s="321" t="s">
        <v>90</v>
      </c>
      <c r="AF3" s="321" t="s">
        <v>90</v>
      </c>
      <c r="AG3" s="321" t="s">
        <v>90</v>
      </c>
      <c r="AH3" s="321" t="s">
        <v>90</v>
      </c>
      <c r="AI3" s="321" t="s">
        <v>90</v>
      </c>
      <c r="AJ3" s="321" t="s">
        <v>90</v>
      </c>
      <c r="AK3" s="321" t="s">
        <v>90</v>
      </c>
      <c r="AL3" s="321" t="s">
        <v>90</v>
      </c>
      <c r="AM3" s="321" t="s">
        <v>90</v>
      </c>
      <c r="AN3" s="321" t="s">
        <v>90</v>
      </c>
      <c r="AO3" s="321" t="s">
        <v>90</v>
      </c>
      <c r="AP3" s="321" t="s">
        <v>90</v>
      </c>
      <c r="AQ3" s="321" t="s">
        <v>90</v>
      </c>
      <c r="AR3" s="321" t="s">
        <v>90</v>
      </c>
      <c r="AS3" s="321" t="s">
        <v>90</v>
      </c>
      <c r="AT3" s="321" t="s">
        <v>90</v>
      </c>
      <c r="AU3" s="321" t="s">
        <v>90</v>
      </c>
      <c r="AV3" s="321" t="s">
        <v>90</v>
      </c>
      <c r="AW3" s="321" t="s">
        <v>90</v>
      </c>
      <c r="AX3" s="321" t="s">
        <v>90</v>
      </c>
      <c r="AY3" s="321" t="s">
        <v>90</v>
      </c>
      <c r="AZ3" s="321" t="s">
        <v>90</v>
      </c>
      <c r="BA3" s="321" t="s">
        <v>90</v>
      </c>
      <c r="BB3" s="321" t="s">
        <v>90</v>
      </c>
      <c r="BC3" s="321" t="s">
        <v>90</v>
      </c>
      <c r="BD3" s="321" t="s">
        <v>90</v>
      </c>
      <c r="BE3" s="321"/>
    </row>
    <row r="4" spans="1:58" s="77" customFormat="1">
      <c r="B4" s="86" t="s">
        <v>153</v>
      </c>
      <c r="C4" s="78"/>
      <c r="D4" s="80"/>
      <c r="E4" s="80"/>
      <c r="F4" s="94"/>
      <c r="K4" s="92"/>
      <c r="L4" s="92"/>
      <c r="M4" s="92"/>
      <c r="O4" s="440"/>
      <c r="P4" s="440"/>
      <c r="Q4" s="440"/>
      <c r="T4" s="77" t="s">
        <v>154</v>
      </c>
      <c r="U4" s="77" t="s">
        <v>155</v>
      </c>
      <c r="V4" s="77" t="s">
        <v>94</v>
      </c>
      <c r="AA4" s="441"/>
      <c r="AB4" s="441"/>
      <c r="AC4" s="441"/>
      <c r="BD4" s="79"/>
      <c r="BE4" s="79"/>
    </row>
    <row r="5" spans="1:58" s="77" customFormat="1">
      <c r="A5" s="80"/>
      <c r="B5" s="77" t="s">
        <v>156</v>
      </c>
      <c r="C5" s="78"/>
      <c r="D5" s="381">
        <v>21379.19382</v>
      </c>
      <c r="E5" s="381">
        <v>1302754.99874</v>
      </c>
      <c r="F5" s="381">
        <v>397796.18043000001</v>
      </c>
      <c r="G5" s="95"/>
      <c r="H5" s="95" t="e">
        <f>D5=#REF!</f>
        <v>#REF!</v>
      </c>
      <c r="I5" s="95" t="e">
        <f>E5=#REF!</f>
        <v>#REF!</v>
      </c>
      <c r="J5" s="95" t="e">
        <f>F5=#REF!</f>
        <v>#REF!</v>
      </c>
      <c r="K5" s="442"/>
      <c r="L5" s="442"/>
      <c r="M5" s="442"/>
      <c r="O5" s="443"/>
      <c r="P5" s="443"/>
      <c r="Q5" s="443"/>
      <c r="T5" s="77" t="s">
        <v>157</v>
      </c>
      <c r="U5" s="79" t="s">
        <v>156</v>
      </c>
      <c r="V5" s="77" t="s">
        <v>99</v>
      </c>
      <c r="AA5" s="444">
        <v>21379.19382</v>
      </c>
      <c r="AB5" s="444">
        <v>1302754.99874</v>
      </c>
      <c r="AC5" s="444">
        <v>397796.18043000001</v>
      </c>
      <c r="AD5" s="445">
        <v>21379.19382</v>
      </c>
      <c r="AE5" s="445">
        <v>21381.750780000002</v>
      </c>
      <c r="AF5" s="445">
        <v>21381.713480000002</v>
      </c>
      <c r="AG5" s="445">
        <v>21381.678110000001</v>
      </c>
      <c r="AH5" s="445">
        <v>290445.70423999999</v>
      </c>
      <c r="AI5" s="445">
        <v>331175.26777999999</v>
      </c>
      <c r="AJ5" s="445">
        <v>397796.18043000001</v>
      </c>
      <c r="AK5" s="445">
        <v>76912.259680000003</v>
      </c>
      <c r="AL5" s="445">
        <v>41591.370369999997</v>
      </c>
      <c r="AM5" s="445">
        <v>535641.15659999999</v>
      </c>
      <c r="AN5" s="445">
        <v>237398.04762999999</v>
      </c>
      <c r="AO5" s="445">
        <v>21044.180039999999</v>
      </c>
      <c r="AP5" s="445">
        <v>1302754.99874</v>
      </c>
      <c r="AQ5" s="445">
        <v>20548.535690000001</v>
      </c>
      <c r="AR5" s="445">
        <v>20547.864369999999</v>
      </c>
      <c r="AS5" s="445">
        <v>203348.19959</v>
      </c>
      <c r="AT5" s="445">
        <v>221561.80035</v>
      </c>
      <c r="AU5" s="445">
        <v>20886.0622</v>
      </c>
      <c r="AV5" s="445">
        <v>471612.37372999999</v>
      </c>
      <c r="AW5" s="445">
        <v>100696.59084999999</v>
      </c>
      <c r="AX5" s="445">
        <v>422059.41461000004</v>
      </c>
      <c r="AY5" s="445">
        <v>3873685.0944599998</v>
      </c>
      <c r="AZ5" s="445">
        <v>-233482.80446000001</v>
      </c>
      <c r="BA5" s="445">
        <v>454174.49632999999</v>
      </c>
      <c r="BB5" s="445">
        <v>20883.1122</v>
      </c>
      <c r="BC5" s="445">
        <v>20882.343010000001</v>
      </c>
      <c r="BD5" s="445">
        <v>20883.757879999997</v>
      </c>
      <c r="BE5" s="445"/>
      <c r="BF5" s="429"/>
    </row>
    <row r="6" spans="1:58" s="77" customFormat="1">
      <c r="A6" s="80"/>
      <c r="B6" s="77" t="s">
        <v>79</v>
      </c>
      <c r="C6" s="78">
        <v>5</v>
      </c>
      <c r="D6" s="381">
        <v>291780220.38676</v>
      </c>
      <c r="E6" s="381">
        <v>277279572.22090995</v>
      </c>
      <c r="F6" s="381">
        <v>286016965.71828002</v>
      </c>
      <c r="G6" s="80"/>
      <c r="H6" s="95" t="e">
        <f>D6=#REF!</f>
        <v>#REF!</v>
      </c>
      <c r="I6" s="95" t="e">
        <f>E6=#REF!</f>
        <v>#REF!</v>
      </c>
      <c r="J6" s="95" t="e">
        <f>F6=#REF!</f>
        <v>#REF!</v>
      </c>
      <c r="K6" s="442"/>
      <c r="L6" s="442"/>
      <c r="M6" s="442"/>
      <c r="N6" s="80"/>
      <c r="O6" s="443"/>
      <c r="P6" s="443"/>
      <c r="Q6" s="443"/>
      <c r="R6" s="80"/>
      <c r="S6" s="80"/>
      <c r="T6" s="77" t="s">
        <v>158</v>
      </c>
      <c r="U6" s="79" t="s">
        <v>79</v>
      </c>
      <c r="V6" s="77" t="s">
        <v>99</v>
      </c>
      <c r="W6" s="95">
        <v>290243801.61196333</v>
      </c>
      <c r="X6" s="445">
        <v>111863513.42095</v>
      </c>
      <c r="Y6" s="445">
        <v>112817846.51492999</v>
      </c>
      <c r="Z6" s="445">
        <v>113472090.74960001</v>
      </c>
      <c r="AA6" s="444">
        <v>291780220.38676</v>
      </c>
      <c r="AB6" s="444">
        <v>277279572.22090995</v>
      </c>
      <c r="AC6" s="444">
        <v>286016965.71828002</v>
      </c>
      <c r="AD6" s="446">
        <v>291780220.38676</v>
      </c>
      <c r="AE6" s="446">
        <v>290257026.97395003</v>
      </c>
      <c r="AF6" s="446">
        <v>288694157.47517997</v>
      </c>
      <c r="AG6" s="446">
        <v>288003995.61109</v>
      </c>
      <c r="AH6" s="446">
        <v>287054401.58266997</v>
      </c>
      <c r="AI6" s="446">
        <v>286413342.24669999</v>
      </c>
      <c r="AJ6" s="446">
        <v>286016965.71828002</v>
      </c>
      <c r="AK6" s="446">
        <v>286095670.57301003</v>
      </c>
      <c r="AL6" s="446">
        <v>284827199.92445999</v>
      </c>
      <c r="AM6" s="446">
        <v>283713911.13606</v>
      </c>
      <c r="AN6" s="446">
        <v>282169690.01475</v>
      </c>
      <c r="AO6" s="446">
        <v>280873339.39629</v>
      </c>
      <c r="AP6" s="446">
        <v>277279572.22090995</v>
      </c>
      <c r="AQ6" s="447">
        <v>274510421.64969999</v>
      </c>
      <c r="AR6" s="447">
        <v>272400207.68923998</v>
      </c>
      <c r="AS6" s="447">
        <v>270014680.34140998</v>
      </c>
      <c r="AT6" s="445">
        <v>268567767.87448001</v>
      </c>
      <c r="AU6" s="445">
        <v>267235922.60771999</v>
      </c>
      <c r="AV6" s="445">
        <v>266049251.44739002</v>
      </c>
      <c r="AW6" s="445">
        <v>265883572.04985997</v>
      </c>
      <c r="AX6" s="445">
        <v>264702578.75266001</v>
      </c>
      <c r="AY6" s="445">
        <v>263673252.83639002</v>
      </c>
      <c r="AZ6" s="445">
        <v>262019158.32579002</v>
      </c>
      <c r="BA6" s="445">
        <v>260758794.78329</v>
      </c>
      <c r="BB6" s="445">
        <v>259577101.58195001</v>
      </c>
      <c r="BC6" s="445">
        <v>256697268.48087001</v>
      </c>
      <c r="BD6" s="445">
        <v>253728842.76907</v>
      </c>
      <c r="BE6" s="445"/>
      <c r="BF6" s="429"/>
    </row>
    <row r="7" spans="1:58" s="77" customFormat="1">
      <c r="A7" s="80"/>
      <c r="B7" s="77" t="s">
        <v>159</v>
      </c>
      <c r="C7" s="78"/>
      <c r="D7" s="381">
        <v>5235132.3277500002</v>
      </c>
      <c r="E7" s="381">
        <v>5224512.0666699996</v>
      </c>
      <c r="F7" s="381">
        <v>5205172.7388500003</v>
      </c>
      <c r="H7" s="95" t="e">
        <f>D7=#REF!</f>
        <v>#REF!</v>
      </c>
      <c r="I7" s="95" t="e">
        <f>E7=#REF!</f>
        <v>#REF!</v>
      </c>
      <c r="J7" s="95" t="e">
        <f>F7=#REF!</f>
        <v>#REF!</v>
      </c>
      <c r="K7" s="442"/>
      <c r="L7" s="442"/>
      <c r="M7" s="442"/>
      <c r="O7" s="443"/>
      <c r="P7" s="443"/>
      <c r="Q7" s="443"/>
      <c r="T7" s="77" t="s">
        <v>160</v>
      </c>
      <c r="U7" s="79" t="s">
        <v>159</v>
      </c>
      <c r="V7" s="77" t="s">
        <v>99</v>
      </c>
      <c r="AA7" s="444">
        <v>5235132.3277500002</v>
      </c>
      <c r="AB7" s="444">
        <v>5224512.0666699996</v>
      </c>
      <c r="AC7" s="444">
        <v>5205172.7388500003</v>
      </c>
      <c r="AD7" s="445">
        <v>5235132.3277500002</v>
      </c>
      <c r="AE7" s="445">
        <v>5243749.9166400004</v>
      </c>
      <c r="AF7" s="445">
        <v>5251334.2722200006</v>
      </c>
      <c r="AG7" s="445">
        <v>5258892.7944099996</v>
      </c>
      <c r="AH7" s="445">
        <v>5195966.2277899999</v>
      </c>
      <c r="AI7" s="445">
        <v>5198793.2055900004</v>
      </c>
      <c r="AJ7" s="445">
        <v>5205172.7388500003</v>
      </c>
      <c r="AK7" s="445">
        <v>5206834.6444300003</v>
      </c>
      <c r="AL7" s="445">
        <v>5208235.3777900003</v>
      </c>
      <c r="AM7" s="445">
        <v>5215396.5721499994</v>
      </c>
      <c r="AN7" s="445">
        <v>5215799.8721400006</v>
      </c>
      <c r="AO7" s="445">
        <v>5215804.8222099999</v>
      </c>
      <c r="AP7" s="445">
        <v>5224512.0666699996</v>
      </c>
      <c r="AQ7" s="445">
        <v>5225822.1167000001</v>
      </c>
      <c r="AR7" s="445">
        <v>5225894.3222200004</v>
      </c>
      <c r="AS7" s="445">
        <v>5233484.3055299995</v>
      </c>
      <c r="AT7" s="445">
        <v>5234077.5777899995</v>
      </c>
      <c r="AU7" s="445">
        <v>5175457.0000100005</v>
      </c>
      <c r="AV7" s="445">
        <v>5181070.8174999999</v>
      </c>
      <c r="AW7" s="445">
        <v>5180964.58507</v>
      </c>
      <c r="AX7" s="445">
        <v>5178013.58916</v>
      </c>
      <c r="AY7" s="445">
        <v>5187501.8345900001</v>
      </c>
      <c r="AZ7" s="445">
        <v>5187270.3053199993</v>
      </c>
      <c r="BA7" s="445">
        <v>5182622.1839899998</v>
      </c>
      <c r="BB7" s="445">
        <v>5195567.9071400007</v>
      </c>
      <c r="BC7" s="445">
        <v>5192205.3224799996</v>
      </c>
      <c r="BD7" s="445">
        <v>5205448.8098400002</v>
      </c>
      <c r="BE7" s="445"/>
      <c r="BF7" s="429"/>
    </row>
    <row r="8" spans="1:58" s="80" customFormat="1">
      <c r="B8" s="77" t="s">
        <v>161</v>
      </c>
      <c r="C8" s="78">
        <v>7</v>
      </c>
      <c r="D8" s="381">
        <v>409588.82569999999</v>
      </c>
      <c r="E8" s="381">
        <v>706429.82999</v>
      </c>
      <c r="F8" s="381">
        <v>648758.51341000001</v>
      </c>
      <c r="G8" s="77"/>
      <c r="H8" s="95" t="e">
        <f>D8=#REF!</f>
        <v>#REF!</v>
      </c>
      <c r="I8" s="95" t="e">
        <f>E8=#REF!</f>
        <v>#REF!</v>
      </c>
      <c r="J8" s="95" t="e">
        <f>F8=#REF!</f>
        <v>#REF!</v>
      </c>
      <c r="K8" s="442"/>
      <c r="L8" s="442"/>
      <c r="M8" s="442"/>
      <c r="N8" s="77"/>
      <c r="O8" s="443"/>
      <c r="P8" s="443"/>
      <c r="Q8" s="443"/>
      <c r="R8" s="77"/>
      <c r="S8" s="77"/>
      <c r="T8" s="77" t="s">
        <v>162</v>
      </c>
      <c r="U8" s="79" t="s">
        <v>474</v>
      </c>
      <c r="V8" s="77" t="s">
        <v>99</v>
      </c>
      <c r="W8" s="77"/>
      <c r="X8" s="95"/>
      <c r="Y8" s="77"/>
      <c r="Z8" s="77"/>
      <c r="AA8" s="444">
        <v>409588.82569999999</v>
      </c>
      <c r="AB8" s="444">
        <v>706429.82999</v>
      </c>
      <c r="AC8" s="444">
        <v>648758.51341000001</v>
      </c>
      <c r="AD8" s="445">
        <v>409588.82569999999</v>
      </c>
      <c r="AE8" s="445">
        <v>515541.58575999999</v>
      </c>
      <c r="AF8" s="445">
        <v>407466.76502999995</v>
      </c>
      <c r="AG8" s="445">
        <v>317330.39669000002</v>
      </c>
      <c r="AH8" s="445">
        <v>520752.26737999998</v>
      </c>
      <c r="AI8" s="445">
        <v>578107.74884999997</v>
      </c>
      <c r="AJ8" s="445">
        <v>648758.51341000001</v>
      </c>
      <c r="AK8" s="445">
        <v>809332.59398999996</v>
      </c>
      <c r="AL8" s="445">
        <v>466886.56802999997</v>
      </c>
      <c r="AM8" s="445">
        <v>606658.21577999997</v>
      </c>
      <c r="AN8" s="445">
        <v>833792.33099000005</v>
      </c>
      <c r="AO8" s="445">
        <v>959358.65951999999</v>
      </c>
      <c r="AP8" s="445">
        <v>706429.82999</v>
      </c>
      <c r="AQ8" s="445">
        <v>1178941.0691199999</v>
      </c>
      <c r="AR8" s="445">
        <v>1138530.9545</v>
      </c>
      <c r="AS8" s="445">
        <v>1195559.96698</v>
      </c>
      <c r="AT8" s="445">
        <v>1300250.77174</v>
      </c>
      <c r="AU8" s="445">
        <v>1389287.6403299998</v>
      </c>
      <c r="AV8" s="445">
        <v>1423058.6956099998</v>
      </c>
      <c r="AW8" s="445">
        <v>1530965.868</v>
      </c>
      <c r="AX8" s="445">
        <v>1810110.31161</v>
      </c>
      <c r="AY8" s="445">
        <v>1750303.1571500001</v>
      </c>
      <c r="AZ8" s="445">
        <v>1383659.17004</v>
      </c>
      <c r="BA8" s="445">
        <v>1604036.5381099998</v>
      </c>
      <c r="BB8" s="445">
        <v>1572020.81944</v>
      </c>
      <c r="BC8" s="445">
        <v>2195897.38221</v>
      </c>
      <c r="BD8" s="445">
        <v>2429880.46533</v>
      </c>
      <c r="BE8" s="445"/>
      <c r="BF8" s="338"/>
    </row>
    <row r="9" spans="1:58" s="77" customFormat="1">
      <c r="A9" s="80"/>
      <c r="B9" s="80" t="s">
        <v>461</v>
      </c>
      <c r="C9" s="94"/>
      <c r="D9" s="381">
        <v>-61671.864999999998</v>
      </c>
      <c r="E9" s="381">
        <v>856.19916000000001</v>
      </c>
      <c r="F9" s="381">
        <v>-17023.701140000001</v>
      </c>
      <c r="H9" s="95" t="e">
        <f>D9=#REF!</f>
        <v>#REF!</v>
      </c>
      <c r="I9" s="95" t="e">
        <f>E9=#REF!</f>
        <v>#REF!</v>
      </c>
      <c r="J9" s="95" t="e">
        <f>F9=#REF!</f>
        <v>#REF!</v>
      </c>
      <c r="K9" s="442"/>
      <c r="L9" s="442"/>
      <c r="M9" s="442"/>
      <c r="O9" s="443"/>
      <c r="P9" s="443"/>
      <c r="Q9" s="443"/>
      <c r="T9" s="77" t="s">
        <v>163</v>
      </c>
      <c r="U9" s="79" t="s">
        <v>164</v>
      </c>
      <c r="V9" s="77" t="s">
        <v>99</v>
      </c>
      <c r="AA9" s="444">
        <v>-61671.864999999998</v>
      </c>
      <c r="AB9" s="444">
        <v>856.19916000000001</v>
      </c>
      <c r="AC9" s="444">
        <v>-17023.701140000001</v>
      </c>
      <c r="AD9" s="445">
        <v>-61671.864999999998</v>
      </c>
      <c r="AE9" s="445">
        <v>-48246.649700000002</v>
      </c>
      <c r="AF9" s="445">
        <v>-50227.542999999998</v>
      </c>
      <c r="AG9" s="445">
        <v>-48423.148999999998</v>
      </c>
      <c r="AH9" s="445">
        <v>-30728.149000000001</v>
      </c>
      <c r="AI9" s="445">
        <v>-27546.062690000002</v>
      </c>
      <c r="AJ9" s="445">
        <v>-17023.701140000001</v>
      </c>
      <c r="AK9" s="445">
        <v>-8869.0642499999994</v>
      </c>
      <c r="AL9" s="445">
        <v>-18033.606520000001</v>
      </c>
      <c r="AM9" s="445">
        <v>-11336.666230000001</v>
      </c>
      <c r="AN9" s="445">
        <v>1057.29422</v>
      </c>
      <c r="AO9" s="445">
        <v>6753.3989599999995</v>
      </c>
      <c r="AP9" s="445">
        <v>856.19916000000001</v>
      </c>
      <c r="AQ9" s="445">
        <v>1893.1203899999998</v>
      </c>
      <c r="AR9" s="445">
        <v>4908.3787699999993</v>
      </c>
      <c r="AS9" s="445">
        <v>1691.1635100000001</v>
      </c>
      <c r="AT9" s="445">
        <v>6148.6167100000002</v>
      </c>
      <c r="AU9" s="445">
        <v>20751.021489999999</v>
      </c>
      <c r="AV9" s="445">
        <v>28489.923420000003</v>
      </c>
      <c r="AW9" s="445">
        <v>38498.286999999997</v>
      </c>
      <c r="AX9" s="445">
        <v>44970.139229999993</v>
      </c>
      <c r="AY9" s="445">
        <v>51241.235000000001</v>
      </c>
      <c r="AZ9" s="445">
        <v>44007.836000000003</v>
      </c>
      <c r="BA9" s="445">
        <v>55996.326999999997</v>
      </c>
      <c r="BB9" s="445">
        <v>52960.564899999998</v>
      </c>
      <c r="BC9" s="445">
        <v>63035.266779999998</v>
      </c>
      <c r="BD9" s="445">
        <v>56053.488920000003</v>
      </c>
      <c r="BE9" s="445"/>
      <c r="BF9" s="432"/>
    </row>
    <row r="10" spans="1:58" s="77" customFormat="1">
      <c r="A10" s="80"/>
      <c r="B10" s="80" t="s">
        <v>318</v>
      </c>
      <c r="C10" s="94"/>
      <c r="D10" s="381">
        <v>144.86986999999999</v>
      </c>
      <c r="E10" s="381">
        <v>153.88892999999999</v>
      </c>
      <c r="F10" s="381">
        <v>212.92997</v>
      </c>
      <c r="H10" s="95" t="e">
        <f>D10=#REF!</f>
        <v>#REF!</v>
      </c>
      <c r="I10" s="95" t="e">
        <f>E10=#REF!</f>
        <v>#REF!</v>
      </c>
      <c r="J10" s="95" t="e">
        <f>F10=#REF!</f>
        <v>#REF!</v>
      </c>
      <c r="K10" s="442"/>
      <c r="L10" s="442"/>
      <c r="M10" s="442"/>
      <c r="O10" s="443"/>
      <c r="P10" s="443"/>
      <c r="Q10" s="443"/>
      <c r="T10" s="77" t="s">
        <v>165</v>
      </c>
      <c r="U10" s="77" t="s">
        <v>166</v>
      </c>
      <c r="V10" s="77" t="s">
        <v>99</v>
      </c>
      <c r="AA10" s="444">
        <v>144.86986999999999</v>
      </c>
      <c r="AB10" s="444">
        <v>153.88892999999999</v>
      </c>
      <c r="AC10" s="444">
        <v>212.92997</v>
      </c>
      <c r="AD10" s="445">
        <v>144.86986999999999</v>
      </c>
      <c r="AE10" s="445">
        <v>156.21322000000001</v>
      </c>
      <c r="AF10" s="445">
        <v>167.55656999999999</v>
      </c>
      <c r="AG10" s="445">
        <v>178.89992000000001</v>
      </c>
      <c r="AH10" s="445">
        <v>190.24327</v>
      </c>
      <c r="AI10" s="445">
        <v>201.58661999999998</v>
      </c>
      <c r="AJ10" s="445">
        <v>212.92997</v>
      </c>
      <c r="AK10" s="445">
        <v>123.11117999999999</v>
      </c>
      <c r="AL10" s="445">
        <v>129.26673</v>
      </c>
      <c r="AM10" s="445">
        <v>135.42228</v>
      </c>
      <c r="AN10" s="445">
        <v>141.57782999999998</v>
      </c>
      <c r="AO10" s="445">
        <v>147.73338000000001</v>
      </c>
      <c r="AP10" s="445">
        <v>153.88892999999999</v>
      </c>
      <c r="AQ10" s="445">
        <v>160.04448000000002</v>
      </c>
      <c r="AR10" s="445">
        <v>166.20003</v>
      </c>
      <c r="AS10" s="445">
        <v>172.35557999999997</v>
      </c>
      <c r="AT10" s="445">
        <v>178.51113000000001</v>
      </c>
      <c r="AU10" s="445">
        <v>184.66667999999999</v>
      </c>
      <c r="AV10" s="445">
        <v>190.82223000000002</v>
      </c>
      <c r="AW10" s="445">
        <v>196.97778</v>
      </c>
      <c r="AX10" s="445">
        <v>203.13333</v>
      </c>
      <c r="AY10" s="445">
        <v>209.28888000000001</v>
      </c>
      <c r="AZ10" s="445">
        <v>215.44442999999998</v>
      </c>
      <c r="BA10" s="445">
        <v>221.59998000000002</v>
      </c>
      <c r="BB10" s="445">
        <v>227.75552999999999</v>
      </c>
      <c r="BC10" s="445">
        <v>233.91108</v>
      </c>
      <c r="BD10" s="445">
        <v>240.06663</v>
      </c>
      <c r="BE10" s="445"/>
      <c r="BF10" s="432"/>
    </row>
    <row r="11" spans="1:58" s="77" customFormat="1" outlineLevel="1">
      <c r="A11" s="80"/>
      <c r="B11" s="80" t="s">
        <v>250</v>
      </c>
      <c r="C11" s="94"/>
      <c r="D11" s="381">
        <v>0</v>
      </c>
      <c r="E11" s="381">
        <v>0</v>
      </c>
      <c r="F11" s="381">
        <v>0</v>
      </c>
      <c r="H11" s="95" t="e">
        <f>D11=#REF!</f>
        <v>#REF!</v>
      </c>
      <c r="I11" s="95" t="e">
        <f>E11=#REF!</f>
        <v>#REF!</v>
      </c>
      <c r="J11" s="95" t="e">
        <f>F11=#REF!</f>
        <v>#REF!</v>
      </c>
      <c r="K11" s="442"/>
      <c r="L11" s="442"/>
      <c r="M11" s="442"/>
      <c r="O11" s="443"/>
      <c r="P11" s="443"/>
      <c r="Q11" s="443"/>
      <c r="T11" s="77" t="s">
        <v>462</v>
      </c>
      <c r="U11" s="77" t="s">
        <v>250</v>
      </c>
      <c r="V11" s="77" t="s">
        <v>99</v>
      </c>
      <c r="AA11" s="444">
        <v>0</v>
      </c>
      <c r="AB11" s="444">
        <v>0</v>
      </c>
      <c r="AC11" s="444">
        <v>0</v>
      </c>
      <c r="AD11" s="445">
        <v>0</v>
      </c>
      <c r="AE11" s="445">
        <v>0</v>
      </c>
      <c r="AF11" s="445">
        <v>0</v>
      </c>
      <c r="AG11" s="445">
        <v>0</v>
      </c>
      <c r="AH11" s="445">
        <v>0</v>
      </c>
      <c r="AI11" s="445">
        <v>0</v>
      </c>
      <c r="AJ11" s="445">
        <v>0</v>
      </c>
      <c r="AK11" s="445">
        <v>4.2999999999999999E-4</v>
      </c>
      <c r="AL11" s="445">
        <v>6732.0115300000007</v>
      </c>
      <c r="AM11" s="445">
        <v>0</v>
      </c>
      <c r="AN11" s="445">
        <v>0</v>
      </c>
      <c r="AO11" s="445">
        <v>0</v>
      </c>
      <c r="AP11" s="445">
        <v>0</v>
      </c>
      <c r="AQ11" s="445">
        <v>0</v>
      </c>
      <c r="AR11" s="445">
        <v>0</v>
      </c>
      <c r="AS11" s="445">
        <v>0</v>
      </c>
      <c r="AT11" s="445">
        <v>0</v>
      </c>
      <c r="AU11" s="445">
        <v>0</v>
      </c>
      <c r="AV11" s="445">
        <v>0</v>
      </c>
      <c r="AW11" s="445">
        <v>0</v>
      </c>
      <c r="AX11" s="445">
        <v>0</v>
      </c>
      <c r="AY11" s="445">
        <v>0</v>
      </c>
      <c r="AZ11" s="445">
        <v>10306.511500000001</v>
      </c>
      <c r="BA11" s="445">
        <v>10414.43867</v>
      </c>
      <c r="BB11" s="445">
        <v>2156.9236700000001</v>
      </c>
      <c r="BC11" s="445">
        <v>0</v>
      </c>
      <c r="BD11" s="445">
        <v>0</v>
      </c>
      <c r="BE11" s="445"/>
      <c r="BF11" s="432"/>
    </row>
    <row r="12" spans="1:58" s="77" customFormat="1" outlineLevel="1">
      <c r="A12" s="80"/>
      <c r="B12" s="80" t="s">
        <v>463</v>
      </c>
      <c r="C12" s="94"/>
      <c r="D12" s="381">
        <v>-1251</v>
      </c>
      <c r="E12" s="381">
        <v>-1334</v>
      </c>
      <c r="F12" s="381">
        <v>0</v>
      </c>
      <c r="H12" s="95" t="e">
        <f>D12=#REF!</f>
        <v>#REF!</v>
      </c>
      <c r="I12" s="95" t="e">
        <f>E12=#REF!</f>
        <v>#REF!</v>
      </c>
      <c r="J12" s="95" t="e">
        <f>F12=#REF!</f>
        <v>#REF!</v>
      </c>
      <c r="K12" s="442">
        <v>-6089</v>
      </c>
      <c r="L12" s="442">
        <v>-5087</v>
      </c>
      <c r="M12" s="442"/>
      <c r="O12" s="443"/>
      <c r="P12" s="443"/>
      <c r="Q12" s="443"/>
      <c r="T12" s="77" t="s">
        <v>464</v>
      </c>
      <c r="U12" s="77" t="s">
        <v>465</v>
      </c>
      <c r="V12" s="77" t="s">
        <v>99</v>
      </c>
      <c r="AA12" s="444">
        <v>4838</v>
      </c>
      <c r="AB12" s="444">
        <v>3753</v>
      </c>
      <c r="AC12" s="444">
        <v>0</v>
      </c>
      <c r="AD12" s="445">
        <v>4838</v>
      </c>
      <c r="AE12" s="445">
        <v>4736</v>
      </c>
      <c r="AF12" s="445">
        <v>5412</v>
      </c>
      <c r="AG12" s="445">
        <v>6089</v>
      </c>
      <c r="AH12" s="445">
        <v>6765</v>
      </c>
      <c r="AI12" s="445">
        <v>7442</v>
      </c>
      <c r="AJ12" s="445">
        <v>0</v>
      </c>
      <c r="AK12" s="445">
        <v>625</v>
      </c>
      <c r="AL12" s="445">
        <v>1251</v>
      </c>
      <c r="AM12" s="445">
        <v>1877</v>
      </c>
      <c r="AN12" s="445">
        <v>2502</v>
      </c>
      <c r="AO12" s="445">
        <v>3128</v>
      </c>
      <c r="AP12" s="445">
        <v>3753</v>
      </c>
      <c r="AQ12" s="445">
        <v>3956</v>
      </c>
      <c r="AR12" s="445">
        <v>4521</v>
      </c>
      <c r="AS12" s="445">
        <v>5087</v>
      </c>
      <c r="AT12" s="445">
        <v>0</v>
      </c>
      <c r="AU12" s="445">
        <v>0</v>
      </c>
      <c r="AV12" s="445">
        <v>0</v>
      </c>
      <c r="AW12" s="445">
        <v>0</v>
      </c>
      <c r="AX12" s="445">
        <v>0</v>
      </c>
      <c r="AY12" s="445">
        <v>0</v>
      </c>
      <c r="AZ12" s="445">
        <v>0</v>
      </c>
      <c r="BA12" s="445">
        <v>0</v>
      </c>
      <c r="BB12" s="445">
        <v>0</v>
      </c>
      <c r="BC12" s="445">
        <v>0</v>
      </c>
      <c r="BD12" s="445">
        <v>0</v>
      </c>
      <c r="BE12" s="445"/>
      <c r="BF12" s="432"/>
    </row>
    <row r="13" spans="1:58" s="77" customFormat="1">
      <c r="A13" s="80"/>
      <c r="B13" s="80" t="s">
        <v>466</v>
      </c>
      <c r="C13" s="94"/>
      <c r="D13" s="381">
        <v>7441.6661900000008</v>
      </c>
      <c r="E13" s="381">
        <v>0</v>
      </c>
      <c r="F13" s="381">
        <v>0</v>
      </c>
      <c r="H13" s="95" t="e">
        <f>D13=#REF!</f>
        <v>#REF!</v>
      </c>
      <c r="I13" s="95" t="e">
        <f>E13=#REF!</f>
        <v>#REF!</v>
      </c>
      <c r="J13" s="95" t="e">
        <f>F13=#REF!</f>
        <v>#REF!</v>
      </c>
      <c r="K13" s="442"/>
      <c r="L13" s="442"/>
      <c r="M13" s="442"/>
      <c r="O13" s="443"/>
      <c r="P13" s="443"/>
      <c r="Q13" s="443"/>
      <c r="T13" s="77" t="s">
        <v>467</v>
      </c>
      <c r="U13" s="79" t="s">
        <v>468</v>
      </c>
      <c r="V13" s="77" t="s">
        <v>99</v>
      </c>
      <c r="AA13" s="444">
        <v>7441.6661900000008</v>
      </c>
      <c r="AB13" s="444">
        <v>0</v>
      </c>
      <c r="AC13" s="444">
        <v>0</v>
      </c>
      <c r="AD13" s="445">
        <v>7441.6661900000008</v>
      </c>
      <c r="AE13" s="445">
        <v>5976.44481</v>
      </c>
      <c r="AF13" s="445">
        <v>5976.44481</v>
      </c>
      <c r="AG13" s="445">
        <v>5976.44481</v>
      </c>
      <c r="AH13" s="445">
        <v>0</v>
      </c>
      <c r="AI13" s="445">
        <v>0</v>
      </c>
      <c r="AJ13" s="445">
        <v>0</v>
      </c>
      <c r="AK13" s="445">
        <v>0</v>
      </c>
      <c r="AL13" s="445">
        <v>0</v>
      </c>
      <c r="AM13" s="445">
        <v>0</v>
      </c>
      <c r="AN13" s="445">
        <v>0</v>
      </c>
      <c r="AO13" s="445">
        <v>0</v>
      </c>
      <c r="AP13" s="445">
        <v>0</v>
      </c>
      <c r="AQ13" s="445">
        <v>0</v>
      </c>
      <c r="AR13" s="445">
        <v>0</v>
      </c>
      <c r="AS13" s="445">
        <v>0</v>
      </c>
      <c r="AT13" s="445">
        <v>0</v>
      </c>
      <c r="AU13" s="445">
        <v>0</v>
      </c>
      <c r="AV13" s="445">
        <v>0</v>
      </c>
      <c r="AW13" s="445">
        <v>0</v>
      </c>
      <c r="AX13" s="445">
        <v>0</v>
      </c>
      <c r="AY13" s="445">
        <v>0</v>
      </c>
      <c r="AZ13" s="445">
        <v>0</v>
      </c>
      <c r="BA13" s="445">
        <v>0</v>
      </c>
      <c r="BB13" s="445">
        <v>0</v>
      </c>
      <c r="BC13" s="445">
        <v>0</v>
      </c>
      <c r="BD13" s="445">
        <v>0</v>
      </c>
      <c r="BE13" s="445"/>
    </row>
    <row r="14" spans="1:58" s="77" customFormat="1">
      <c r="A14" s="80"/>
      <c r="B14" s="77" t="s">
        <v>167</v>
      </c>
      <c r="C14" s="78"/>
      <c r="D14" s="381">
        <v>2.9999999795837E-5</v>
      </c>
      <c r="E14" s="381">
        <v>-81.2</v>
      </c>
      <c r="F14" s="381">
        <v>-78.343999999999994</v>
      </c>
      <c r="H14" s="95" t="e">
        <f>D14=#REF!</f>
        <v>#REF!</v>
      </c>
      <c r="I14" s="95" t="e">
        <f>E14=#REF!</f>
        <v>#REF!</v>
      </c>
      <c r="J14" s="95" t="e">
        <f>F14=#REF!</f>
        <v>#REF!</v>
      </c>
      <c r="K14" s="442"/>
      <c r="L14" s="442"/>
      <c r="M14" s="442"/>
      <c r="O14" s="443"/>
      <c r="P14" s="443"/>
      <c r="Q14" s="443"/>
      <c r="T14" s="77" t="s">
        <v>168</v>
      </c>
      <c r="U14" s="79" t="s">
        <v>167</v>
      </c>
      <c r="V14" s="77" t="s">
        <v>99</v>
      </c>
      <c r="AA14" s="444">
        <v>2.9999999795837E-5</v>
      </c>
      <c r="AB14" s="444">
        <v>-81.2</v>
      </c>
      <c r="AC14" s="444">
        <v>-78.343999999999994</v>
      </c>
      <c r="AD14" s="445">
        <v>2.9999999795837E-5</v>
      </c>
      <c r="AE14" s="445">
        <v>2.9999999795837E-5</v>
      </c>
      <c r="AF14" s="445">
        <v>5994026.58213</v>
      </c>
      <c r="AG14" s="445">
        <v>26.582129999999999</v>
      </c>
      <c r="AH14" s="445">
        <v>26.582129999999999</v>
      </c>
      <c r="AI14" s="445">
        <v>26.582130000000298</v>
      </c>
      <c r="AJ14" s="445">
        <v>-78.343999999999994</v>
      </c>
      <c r="AK14" s="445">
        <v>7.2800099282233095E-16</v>
      </c>
      <c r="AL14" s="445">
        <v>7.2800099282233095E-16</v>
      </c>
      <c r="AM14" s="445">
        <v>7.2800099282233095E-16</v>
      </c>
      <c r="AN14" s="445">
        <v>266541.02221999998</v>
      </c>
      <c r="AO14" s="445">
        <v>-81.2</v>
      </c>
      <c r="AP14" s="445">
        <v>-81.2</v>
      </c>
      <c r="AQ14" s="445">
        <v>7.2800099282233095E-16</v>
      </c>
      <c r="AR14" s="445">
        <v>7.2800099282233095E-16</v>
      </c>
      <c r="AS14" s="445">
        <v>7.2800099282233095E-16</v>
      </c>
      <c r="AT14" s="445">
        <v>7.2800099282233095E-16</v>
      </c>
      <c r="AU14" s="445">
        <v>1.0000000000007301E-3</v>
      </c>
      <c r="AV14" s="445">
        <v>1.02318153949454E-15</v>
      </c>
      <c r="AW14" s="445">
        <v>-0.13290000000000099</v>
      </c>
      <c r="AX14" s="445">
        <v>345.38623999999999</v>
      </c>
      <c r="AY14" s="445">
        <v>12.208020000000001</v>
      </c>
      <c r="AZ14" s="445">
        <v>704612.75255999994</v>
      </c>
      <c r="BA14" s="445">
        <v>1.0000000000000999E-2</v>
      </c>
      <c r="BB14" s="445">
        <v>1.02318153949454E-15</v>
      </c>
      <c r="BC14" s="445">
        <v>1.02318153949454E-15</v>
      </c>
      <c r="BD14" s="445">
        <v>1016470.29129</v>
      </c>
      <c r="BE14" s="445"/>
    </row>
    <row r="15" spans="1:58" s="77" customFormat="1" ht="12" customHeight="1">
      <c r="A15" s="80"/>
      <c r="B15" s="89" t="s">
        <v>169</v>
      </c>
      <c r="C15" s="90"/>
      <c r="D15" s="391">
        <v>32623.936030000001</v>
      </c>
      <c r="E15" s="391">
        <v>63867.815409999996</v>
      </c>
      <c r="F15" s="391">
        <v>2655.5050099999999</v>
      </c>
      <c r="H15" s="95" t="e">
        <f>D15=#REF!</f>
        <v>#REF!</v>
      </c>
      <c r="I15" s="95" t="e">
        <f>E15=#REF!</f>
        <v>#REF!</v>
      </c>
      <c r="J15" s="95" t="e">
        <f>F15=#REF!</f>
        <v>#REF!</v>
      </c>
      <c r="K15" s="442"/>
      <c r="L15" s="442"/>
      <c r="M15" s="442"/>
      <c r="O15" s="443"/>
      <c r="P15" s="443"/>
      <c r="Q15" s="443"/>
      <c r="T15" s="77" t="s">
        <v>170</v>
      </c>
      <c r="U15" s="79" t="s">
        <v>171</v>
      </c>
      <c r="V15" s="77" t="s">
        <v>99</v>
      </c>
      <c r="AA15" s="444">
        <v>32623.936030000001</v>
      </c>
      <c r="AB15" s="444">
        <v>63867.815409999996</v>
      </c>
      <c r="AC15" s="444">
        <v>2655.5050099999999</v>
      </c>
      <c r="AD15" s="445">
        <v>32623.936030000001</v>
      </c>
      <c r="AE15" s="445">
        <v>10268.88701</v>
      </c>
      <c r="AF15" s="445">
        <v>8875.1407899999995</v>
      </c>
      <c r="AG15" s="445">
        <v>6810.5720099999999</v>
      </c>
      <c r="AH15" s="445">
        <v>4083.9350099999997</v>
      </c>
      <c r="AI15" s="445">
        <v>2848.3520099999996</v>
      </c>
      <c r="AJ15" s="445">
        <v>2655.5050099999999</v>
      </c>
      <c r="AK15" s="445">
        <v>19682.494210000001</v>
      </c>
      <c r="AL15" s="445">
        <v>19460.614450000001</v>
      </c>
      <c r="AM15" s="445">
        <v>22139.524690000002</v>
      </c>
      <c r="AN15" s="445">
        <v>60375.179929999998</v>
      </c>
      <c r="AO15" s="445">
        <v>60632.071170000003</v>
      </c>
      <c r="AP15" s="445">
        <v>63867.815409999996</v>
      </c>
      <c r="AQ15" s="445">
        <v>43812.298659999993</v>
      </c>
      <c r="AR15" s="445">
        <v>37941.537329999999</v>
      </c>
      <c r="AS15" s="445">
        <v>39156.169000000002</v>
      </c>
      <c r="AT15" s="445">
        <v>40255.54567</v>
      </c>
      <c r="AU15" s="445">
        <v>37389.334000000003</v>
      </c>
      <c r="AV15" s="445">
        <v>38308.383999999998</v>
      </c>
      <c r="AW15" s="445">
        <v>57652.700880000004</v>
      </c>
      <c r="AX15" s="445">
        <v>54377.047789999997</v>
      </c>
      <c r="AY15" s="445">
        <v>53643.930700000004</v>
      </c>
      <c r="AZ15" s="445">
        <v>52530.697369999994</v>
      </c>
      <c r="BA15" s="445">
        <v>49398.48704</v>
      </c>
      <c r="BB15" s="445">
        <v>46777.597990000002</v>
      </c>
      <c r="BC15" s="445">
        <v>37352.521159999997</v>
      </c>
      <c r="BD15" s="445">
        <v>35245.081330000001</v>
      </c>
      <c r="BE15" s="445"/>
    </row>
    <row r="16" spans="1:58" s="77" customFormat="1">
      <c r="A16" s="80"/>
      <c r="B16" s="81" t="s">
        <v>80</v>
      </c>
      <c r="C16" s="325">
        <v>6</v>
      </c>
      <c r="D16" s="385">
        <v>297423608</v>
      </c>
      <c r="E16" s="385">
        <v>284576731.81981003</v>
      </c>
      <c r="F16" s="385">
        <v>292254460</v>
      </c>
      <c r="H16" s="95" t="e">
        <f>D16=#REF!</f>
        <v>#REF!</v>
      </c>
      <c r="I16" s="95" t="e">
        <f>E16=#REF!</f>
        <v>#REF!</v>
      </c>
      <c r="J16" s="95" t="e">
        <f>F16=#REF!</f>
        <v>#REF!</v>
      </c>
      <c r="K16" s="448">
        <v>-6089</v>
      </c>
      <c r="L16" s="448"/>
      <c r="M16" s="448"/>
      <c r="O16" s="331">
        <v>-0.34114998579025269</v>
      </c>
      <c r="P16" s="331" t="s">
        <v>229</v>
      </c>
      <c r="Q16" s="331">
        <v>0.45918995141983032</v>
      </c>
      <c r="T16" s="86" t="s">
        <v>172</v>
      </c>
      <c r="U16" s="341" t="s">
        <v>80</v>
      </c>
      <c r="V16" s="86" t="s">
        <v>99</v>
      </c>
      <c r="W16" s="86"/>
      <c r="X16" s="86"/>
      <c r="Y16" s="86"/>
      <c r="Z16" s="86"/>
      <c r="AA16" s="449">
        <v>297429697.34115005</v>
      </c>
      <c r="AB16" s="449">
        <v>284581818.81980997</v>
      </c>
      <c r="AC16" s="449">
        <v>292254459.54080999</v>
      </c>
      <c r="AD16" s="450">
        <v>297429697.34115005</v>
      </c>
      <c r="AE16" s="450">
        <v>296010591.1225</v>
      </c>
      <c r="AF16" s="450">
        <v>300338570.40720999</v>
      </c>
      <c r="AG16" s="450">
        <v>293572258.83016998</v>
      </c>
      <c r="AH16" s="450">
        <v>293041903.39349002</v>
      </c>
      <c r="AI16" s="450">
        <v>292504390.92698997</v>
      </c>
      <c r="AJ16" s="450">
        <v>292254459.54080999</v>
      </c>
      <c r="AK16" s="450">
        <v>292200311.61268002</v>
      </c>
      <c r="AL16" s="450">
        <v>290553452.52684003</v>
      </c>
      <c r="AM16" s="450">
        <v>290084422.36133003</v>
      </c>
      <c r="AN16" s="450">
        <v>288787297.33971</v>
      </c>
      <c r="AO16" s="450">
        <v>287140127.06156999</v>
      </c>
      <c r="AP16" s="450">
        <v>284581818.81980997</v>
      </c>
      <c r="AQ16" s="450">
        <v>280985554.83473998</v>
      </c>
      <c r="AR16" s="450">
        <v>278832717.94646001</v>
      </c>
      <c r="AS16" s="450">
        <v>276693179.50159997</v>
      </c>
      <c r="AT16" s="450">
        <v>275370240.69787002</v>
      </c>
      <c r="AU16" s="450">
        <v>273879878.33342999</v>
      </c>
      <c r="AV16" s="450">
        <v>273191982.46388</v>
      </c>
      <c r="AW16" s="450">
        <v>272792546.92654002</v>
      </c>
      <c r="AX16" s="450">
        <v>272212657.77463001</v>
      </c>
      <c r="AY16" s="450">
        <v>274589849.58519</v>
      </c>
      <c r="AZ16" s="450">
        <v>269168278.23855001</v>
      </c>
      <c r="BA16" s="450">
        <v>268115658.86441001</v>
      </c>
      <c r="BB16" s="450">
        <v>266467696.26282001</v>
      </c>
      <c r="BC16" s="450">
        <v>264206875.22758999</v>
      </c>
      <c r="BD16" s="450">
        <v>262493064.73029</v>
      </c>
      <c r="BE16" s="450"/>
    </row>
    <row r="17" spans="1:57" s="77" customFormat="1">
      <c r="A17" s="80"/>
      <c r="B17" s="86"/>
      <c r="C17" s="347"/>
      <c r="D17" s="399"/>
      <c r="E17" s="399"/>
      <c r="F17" s="399"/>
      <c r="H17" s="95" t="e">
        <f>D17=#REF!</f>
        <v>#REF!</v>
      </c>
      <c r="I17" s="95" t="e">
        <f>E17=#REF!</f>
        <v>#REF!</v>
      </c>
      <c r="J17" s="95" t="e">
        <f>F17=#REF!</f>
        <v>#REF!</v>
      </c>
      <c r="K17" s="448"/>
      <c r="L17" s="448"/>
      <c r="M17" s="448"/>
      <c r="O17" s="331"/>
      <c r="P17" s="331"/>
      <c r="Q17" s="331"/>
      <c r="T17" s="341"/>
      <c r="U17" s="79"/>
      <c r="V17" s="79"/>
      <c r="W17" s="341"/>
      <c r="X17" s="341"/>
      <c r="Y17" s="341"/>
      <c r="Z17" s="341"/>
      <c r="AA17" s="444"/>
      <c r="AB17" s="449"/>
      <c r="AC17" s="449"/>
      <c r="AD17" s="450"/>
      <c r="AE17" s="450"/>
      <c r="AF17" s="450"/>
      <c r="AG17" s="450"/>
      <c r="AH17" s="450"/>
      <c r="AI17" s="450"/>
      <c r="AJ17" s="450"/>
      <c r="AK17" s="450"/>
      <c r="AL17" s="450"/>
      <c r="AM17" s="450"/>
      <c r="AN17" s="450"/>
      <c r="AO17" s="450"/>
      <c r="AP17" s="450"/>
      <c r="AQ17" s="450"/>
      <c r="AR17" s="450"/>
      <c r="AS17" s="450"/>
      <c r="AT17" s="450"/>
      <c r="AU17" s="450"/>
      <c r="AV17" s="450"/>
      <c r="AW17" s="450"/>
      <c r="AX17" s="450"/>
      <c r="AY17" s="450"/>
      <c r="AZ17" s="450"/>
      <c r="BA17" s="450"/>
      <c r="BB17" s="450"/>
      <c r="BC17" s="450"/>
      <c r="BD17" s="450"/>
      <c r="BE17" s="450"/>
    </row>
    <row r="18" spans="1:57" s="77" customFormat="1">
      <c r="A18" s="80"/>
      <c r="C18" s="328"/>
      <c r="D18" s="381"/>
      <c r="E18" s="381"/>
      <c r="F18" s="381"/>
      <c r="H18" s="95" t="e">
        <f>D18=#REF!</f>
        <v>#REF!</v>
      </c>
      <c r="I18" s="95" t="e">
        <f>E18=#REF!</f>
        <v>#REF!</v>
      </c>
      <c r="J18" s="95" t="e">
        <f>F18=#REF!</f>
        <v>#REF!</v>
      </c>
      <c r="K18" s="448"/>
      <c r="L18" s="448"/>
      <c r="M18" s="448"/>
      <c r="O18" s="93"/>
      <c r="P18" s="93"/>
      <c r="Q18" s="93"/>
      <c r="T18" s="79"/>
      <c r="U18" s="79"/>
      <c r="V18" s="79"/>
      <c r="W18" s="79"/>
      <c r="X18" s="79"/>
      <c r="Y18" s="79"/>
      <c r="Z18" s="79"/>
      <c r="AA18" s="444"/>
      <c r="AB18" s="444"/>
      <c r="AC18" s="444"/>
      <c r="AD18" s="445"/>
      <c r="AE18" s="445"/>
      <c r="AF18" s="445"/>
      <c r="AG18" s="445"/>
      <c r="AH18" s="445"/>
      <c r="AI18" s="445"/>
      <c r="AJ18" s="445"/>
      <c r="AK18" s="445"/>
      <c r="AL18" s="445"/>
      <c r="AM18" s="445"/>
      <c r="AN18" s="445"/>
      <c r="AO18" s="445"/>
      <c r="AP18" s="445"/>
      <c r="AQ18" s="445"/>
      <c r="AR18" s="445"/>
      <c r="AS18" s="445"/>
      <c r="AT18" s="445"/>
      <c r="AU18" s="445"/>
      <c r="AV18" s="445"/>
      <c r="AW18" s="445"/>
      <c r="AX18" s="445"/>
      <c r="AY18" s="445"/>
      <c r="AZ18" s="445"/>
      <c r="BA18" s="445"/>
      <c r="BB18" s="445"/>
      <c r="BC18" s="445"/>
      <c r="BD18" s="445"/>
      <c r="BE18" s="445"/>
    </row>
    <row r="19" spans="1:57" s="77" customFormat="1">
      <c r="A19" s="80"/>
      <c r="B19" s="86" t="s">
        <v>173</v>
      </c>
      <c r="C19" s="87"/>
      <c r="D19" s="381"/>
      <c r="E19" s="381"/>
      <c r="F19" s="381"/>
      <c r="H19" s="95" t="e">
        <f>D19=#REF!</f>
        <v>#REF!</v>
      </c>
      <c r="I19" s="95" t="e">
        <f>E19=#REF!</f>
        <v>#REF!</v>
      </c>
      <c r="J19" s="95" t="e">
        <f>F19=#REF!</f>
        <v>#REF!</v>
      </c>
      <c r="K19" s="448"/>
      <c r="L19" s="448"/>
      <c r="M19" s="448"/>
      <c r="O19" s="93"/>
      <c r="P19" s="93"/>
      <c r="Q19" s="93"/>
      <c r="T19" s="77" t="s">
        <v>174</v>
      </c>
      <c r="U19" s="79" t="s">
        <v>175</v>
      </c>
      <c r="V19" s="77" t="s">
        <v>99</v>
      </c>
      <c r="AA19" s="444">
        <v>153231751.80673999</v>
      </c>
      <c r="AB19" s="444">
        <v>167401458.02605</v>
      </c>
      <c r="AC19" s="444">
        <v>172182697.044</v>
      </c>
      <c r="AD19" s="445">
        <v>153231751.80673999</v>
      </c>
      <c r="AE19" s="445">
        <v>146826410.82468</v>
      </c>
      <c r="AF19" s="445">
        <v>160349105.78481001</v>
      </c>
      <c r="AG19" s="445">
        <v>159321980.20426002</v>
      </c>
      <c r="AH19" s="445">
        <v>161523251.17629001</v>
      </c>
      <c r="AI19" s="445">
        <v>161669611.27289999</v>
      </c>
      <c r="AJ19" s="445">
        <v>172182697.044</v>
      </c>
      <c r="AK19" s="445">
        <v>171291112.59478</v>
      </c>
      <c r="AL19" s="445">
        <v>174374192.64032</v>
      </c>
      <c r="AM19" s="445">
        <v>174037385.18292001</v>
      </c>
      <c r="AN19" s="445">
        <v>171293116.22610998</v>
      </c>
      <c r="AO19" s="445">
        <v>170068502.91474</v>
      </c>
      <c r="AP19" s="445">
        <v>167401458.02605</v>
      </c>
      <c r="AQ19" s="445">
        <v>153876299.68719</v>
      </c>
      <c r="AR19" s="445">
        <v>115608151.42713</v>
      </c>
      <c r="AS19" s="445">
        <v>114640971.33513001</v>
      </c>
      <c r="AT19" s="445">
        <v>107622045.52047001</v>
      </c>
      <c r="AU19" s="445">
        <v>106098782.51313001</v>
      </c>
      <c r="AV19" s="445">
        <v>106935366.20598</v>
      </c>
      <c r="AW19" s="445">
        <v>106132986.77651</v>
      </c>
      <c r="AX19" s="445">
        <v>105510381.73772</v>
      </c>
      <c r="AY19" s="445">
        <v>107916464.01769</v>
      </c>
      <c r="AZ19" s="445">
        <v>108116218.83281</v>
      </c>
      <c r="BA19" s="445">
        <v>108023087.1935</v>
      </c>
      <c r="BB19" s="445">
        <v>107383280.09728</v>
      </c>
      <c r="BC19" s="445">
        <v>99627743.814149991</v>
      </c>
      <c r="BD19" s="445">
        <v>97034757.932559997</v>
      </c>
      <c r="BE19" s="445"/>
    </row>
    <row r="20" spans="1:57" s="77" customFormat="1">
      <c r="A20" s="80"/>
      <c r="B20" s="77" t="s">
        <v>175</v>
      </c>
      <c r="C20" s="87"/>
      <c r="D20" s="381">
        <v>153231751.80673999</v>
      </c>
      <c r="E20" s="381">
        <v>167413039.95318002</v>
      </c>
      <c r="F20" s="381">
        <v>172189971.29148999</v>
      </c>
      <c r="H20" s="95" t="e">
        <f>D20=#REF!</f>
        <v>#REF!</v>
      </c>
      <c r="I20" s="95" t="e">
        <f>E20=#REF!</f>
        <v>#REF!</v>
      </c>
      <c r="J20" s="95" t="e">
        <f>F20=#REF!</f>
        <v>#REF!</v>
      </c>
      <c r="K20" s="442"/>
      <c r="L20" s="442"/>
      <c r="M20" s="442"/>
      <c r="O20" s="93"/>
      <c r="P20" s="93"/>
      <c r="Q20" s="93"/>
      <c r="T20" s="77" t="s">
        <v>176</v>
      </c>
      <c r="U20" s="79" t="s">
        <v>177</v>
      </c>
      <c r="V20" s="77" t="s">
        <v>99</v>
      </c>
      <c r="AA20" s="444">
        <v>0</v>
      </c>
      <c r="AB20" s="444">
        <v>11581.92713</v>
      </c>
      <c r="AC20" s="444">
        <v>7274.2474900000007</v>
      </c>
      <c r="AD20" s="445">
        <v>0</v>
      </c>
      <c r="AE20" s="445">
        <v>0</v>
      </c>
      <c r="AF20" s="445">
        <v>0</v>
      </c>
      <c r="AG20" s="445">
        <v>0</v>
      </c>
      <c r="AH20" s="445">
        <v>4421.1578099999997</v>
      </c>
      <c r="AI20" s="445">
        <v>6630.7775199999996</v>
      </c>
      <c r="AJ20" s="445">
        <v>7274.2474900000007</v>
      </c>
      <c r="AK20" s="445">
        <v>5533.0800099999997</v>
      </c>
      <c r="AL20" s="445">
        <v>17439.056700000001</v>
      </c>
      <c r="AM20" s="445">
        <v>18413.711800000001</v>
      </c>
      <c r="AN20" s="445">
        <v>11152.52068</v>
      </c>
      <c r="AO20" s="445">
        <v>10223.79191</v>
      </c>
      <c r="AP20" s="445">
        <v>11581.92713</v>
      </c>
      <c r="AQ20" s="445">
        <v>16859.73847</v>
      </c>
      <c r="AR20" s="445">
        <v>4176.6792299999997</v>
      </c>
      <c r="AS20" s="445">
        <v>4963.5146100000002</v>
      </c>
      <c r="AT20" s="445">
        <v>7029.23657</v>
      </c>
      <c r="AU20" s="445">
        <v>4324.9930599999998</v>
      </c>
      <c r="AV20" s="445">
        <v>3499.35122</v>
      </c>
      <c r="AW20" s="445">
        <v>14117.68693</v>
      </c>
      <c r="AX20" s="445">
        <v>15244.384810000001</v>
      </c>
      <c r="AY20" s="445">
        <v>10578.761119999999</v>
      </c>
      <c r="AZ20" s="445">
        <v>10777.297140000001</v>
      </c>
      <c r="BA20" s="445">
        <v>5594.9809800000003</v>
      </c>
      <c r="BB20" s="445">
        <v>4821.4208799999997</v>
      </c>
      <c r="BC20" s="445">
        <v>7804.1793699999998</v>
      </c>
      <c r="BD20" s="445">
        <v>3865.9068700000003</v>
      </c>
      <c r="BE20" s="445"/>
    </row>
    <row r="21" spans="1:57" s="77" customFormat="1">
      <c r="A21" s="80"/>
      <c r="B21" s="77" t="s">
        <v>178</v>
      </c>
      <c r="C21" s="87"/>
      <c r="D21" s="381">
        <v>122865674.78964999</v>
      </c>
      <c r="E21" s="381">
        <v>93553185.57641001</v>
      </c>
      <c r="F21" s="381">
        <v>98133486.290940002</v>
      </c>
      <c r="H21" s="95" t="e">
        <f>D21=#REF!</f>
        <v>#REF!</v>
      </c>
      <c r="I21" s="95" t="e">
        <f>E21=#REF!</f>
        <v>#REF!</v>
      </c>
      <c r="J21" s="95" t="e">
        <f>F21=#REF!</f>
        <v>#REF!</v>
      </c>
      <c r="K21" s="442"/>
      <c r="L21" s="442"/>
      <c r="M21" s="442"/>
      <c r="O21" s="93"/>
      <c r="P21" s="93"/>
      <c r="Q21" s="93"/>
      <c r="T21" s="77" t="s">
        <v>179</v>
      </c>
      <c r="U21" s="79" t="s">
        <v>178</v>
      </c>
      <c r="V21" s="77" t="s">
        <v>99</v>
      </c>
      <c r="AA21" s="444">
        <v>122865674.78964999</v>
      </c>
      <c r="AB21" s="444">
        <v>93553185.57641001</v>
      </c>
      <c r="AC21" s="444">
        <v>98133486.290940002</v>
      </c>
      <c r="AD21" s="445">
        <v>122865674.78964999</v>
      </c>
      <c r="AE21" s="445">
        <v>127949068.24775</v>
      </c>
      <c r="AF21" s="445">
        <v>118256795.89083</v>
      </c>
      <c r="AG21" s="445">
        <v>113088761.81623</v>
      </c>
      <c r="AH21" s="445">
        <v>109669147.51742999</v>
      </c>
      <c r="AI21" s="445">
        <v>108825570.16192</v>
      </c>
      <c r="AJ21" s="445">
        <v>98133486.290940002</v>
      </c>
      <c r="AK21" s="445">
        <v>98992101.032089993</v>
      </c>
      <c r="AL21" s="445">
        <v>93619796.749009997</v>
      </c>
      <c r="AM21" s="445">
        <v>93647786.541109994</v>
      </c>
      <c r="AN21" s="445">
        <v>93963895.016110003</v>
      </c>
      <c r="AO21" s="445">
        <v>93752482.788169995</v>
      </c>
      <c r="AP21" s="445">
        <v>93553185.57641001</v>
      </c>
      <c r="AQ21" s="445">
        <v>104199199.77766</v>
      </c>
      <c r="AR21" s="445">
        <v>140327937.19901001</v>
      </c>
      <c r="AS21" s="445">
        <v>138598799.42912</v>
      </c>
      <c r="AT21" s="445">
        <v>144385194.5399</v>
      </c>
      <c r="AU21" s="445">
        <v>144198341.20720002</v>
      </c>
      <c r="AV21" s="445">
        <v>142743572.78351998</v>
      </c>
      <c r="AW21" s="445">
        <v>143130548.20782998</v>
      </c>
      <c r="AX21" s="445">
        <v>143245539.54664999</v>
      </c>
      <c r="AY21" s="445">
        <v>143270225.15689999</v>
      </c>
      <c r="AZ21" s="445">
        <v>137784396.24752</v>
      </c>
      <c r="BA21" s="445">
        <v>136829855.18177</v>
      </c>
      <c r="BB21" s="445">
        <v>135986609.16508999</v>
      </c>
      <c r="BC21" s="445">
        <v>140882417.91763002</v>
      </c>
      <c r="BD21" s="445">
        <v>142307330.68495998</v>
      </c>
      <c r="BE21" s="445"/>
    </row>
    <row r="22" spans="1:57" s="77" customFormat="1">
      <c r="A22" s="80"/>
      <c r="B22" s="77" t="s">
        <v>161</v>
      </c>
      <c r="C22" s="78">
        <v>7</v>
      </c>
      <c r="D22" s="381">
        <v>634156.58395</v>
      </c>
      <c r="E22" s="381">
        <v>17324.92121</v>
      </c>
      <c r="F22" s="381">
        <v>59611.065999999999</v>
      </c>
      <c r="H22" s="95" t="e">
        <f>D22=#REF!</f>
        <v>#REF!</v>
      </c>
      <c r="I22" s="95" t="e">
        <f>E22=#REF!</f>
        <v>#REF!</v>
      </c>
      <c r="J22" s="95" t="e">
        <f>F22=#REF!</f>
        <v>#REF!</v>
      </c>
      <c r="K22" s="442"/>
      <c r="L22" s="442"/>
      <c r="M22" s="442"/>
      <c r="O22" s="93"/>
      <c r="P22" s="93"/>
      <c r="Q22" s="93"/>
      <c r="T22" s="77" t="s">
        <v>180</v>
      </c>
      <c r="U22" s="79" t="s">
        <v>475</v>
      </c>
      <c r="V22" s="77" t="s">
        <v>99</v>
      </c>
      <c r="AA22" s="444">
        <v>634156.58395</v>
      </c>
      <c r="AB22" s="444">
        <v>17324.92121</v>
      </c>
      <c r="AC22" s="444">
        <v>59611.065999999999</v>
      </c>
      <c r="AD22" s="445">
        <v>634156.58395</v>
      </c>
      <c r="AE22" s="445">
        <v>338632.59866000002</v>
      </c>
      <c r="AF22" s="445">
        <v>270360.43202999997</v>
      </c>
      <c r="AG22" s="445">
        <v>254532.57204</v>
      </c>
      <c r="AH22" s="445">
        <v>30382.27592</v>
      </c>
      <c r="AI22" s="445">
        <v>45403.636270000003</v>
      </c>
      <c r="AJ22" s="445">
        <v>59611.065999999999</v>
      </c>
      <c r="AK22" s="445">
        <v>7424.8308200000001</v>
      </c>
      <c r="AL22" s="445">
        <v>17936.61634</v>
      </c>
      <c r="AM22" s="445">
        <v>-19420.222170000001</v>
      </c>
      <c r="AN22" s="445">
        <v>-2532.4992599999996</v>
      </c>
      <c r="AO22" s="445">
        <v>9042.9422400000003</v>
      </c>
      <c r="AP22" s="445">
        <v>17324.92121</v>
      </c>
      <c r="AQ22" s="445">
        <v>-8469.6512500000008</v>
      </c>
      <c r="AR22" s="445">
        <v>1013.79484</v>
      </c>
      <c r="AS22" s="445">
        <v>23450.414210000003</v>
      </c>
      <c r="AT22" s="445">
        <v>635.69192000000601</v>
      </c>
      <c r="AU22" s="445">
        <v>25930.79593</v>
      </c>
      <c r="AV22" s="445">
        <v>39217.785320000003</v>
      </c>
      <c r="AW22" s="445">
        <v>26723.57602</v>
      </c>
      <c r="AX22" s="445">
        <v>41917.553369999994</v>
      </c>
      <c r="AY22" s="445">
        <v>14520.34512</v>
      </c>
      <c r="AZ22" s="445">
        <v>16512.521410000001</v>
      </c>
      <c r="BA22" s="445">
        <v>35096.301749999999</v>
      </c>
      <c r="BB22" s="445">
        <v>46455.82576</v>
      </c>
      <c r="BC22" s="445">
        <v>35227.183939999995</v>
      </c>
      <c r="BD22" s="445">
        <v>57644.383459999997</v>
      </c>
      <c r="BE22" s="445"/>
    </row>
    <row r="23" spans="1:57" s="77" customFormat="1">
      <c r="A23" s="80"/>
      <c r="B23" s="80" t="s">
        <v>461</v>
      </c>
      <c r="C23" s="87"/>
      <c r="D23" s="381">
        <v>-586481.41628</v>
      </c>
      <c r="E23" s="381">
        <v>356867.17191999999</v>
      </c>
      <c r="F23" s="381">
        <v>161100.32173</v>
      </c>
      <c r="H23" s="95" t="e">
        <f>D23=#REF!</f>
        <v>#REF!</v>
      </c>
      <c r="I23" s="95" t="e">
        <f>E23=#REF!</f>
        <v>#REF!</v>
      </c>
      <c r="J23" s="95" t="e">
        <f>F23=#REF!</f>
        <v>#REF!</v>
      </c>
      <c r="K23" s="442"/>
      <c r="L23" s="442"/>
      <c r="M23" s="442"/>
      <c r="O23" s="93"/>
      <c r="P23" s="93"/>
      <c r="Q23" s="93"/>
      <c r="T23" s="77" t="s">
        <v>181</v>
      </c>
      <c r="U23" s="79" t="s">
        <v>182</v>
      </c>
      <c r="V23" s="77" t="s">
        <v>99</v>
      </c>
      <c r="AA23" s="444">
        <v>-586481.41628</v>
      </c>
      <c r="AB23" s="444">
        <v>356867.17191999999</v>
      </c>
      <c r="AC23" s="444">
        <v>161100.32173</v>
      </c>
      <c r="AD23" s="445">
        <v>-586481.41628</v>
      </c>
      <c r="AE23" s="445">
        <v>-410141.18264999997</v>
      </c>
      <c r="AF23" s="445">
        <v>-413611.57968999998</v>
      </c>
      <c r="AG23" s="445">
        <v>-333321.10957999999</v>
      </c>
      <c r="AH23" s="445">
        <v>-61281.090889999999</v>
      </c>
      <c r="AI23" s="445">
        <v>17199.42844</v>
      </c>
      <c r="AJ23" s="445">
        <v>161100.32173</v>
      </c>
      <c r="AK23" s="445">
        <v>266718.88407999999</v>
      </c>
      <c r="AL23" s="445">
        <v>157411.8493</v>
      </c>
      <c r="AM23" s="445">
        <v>253720.17762999999</v>
      </c>
      <c r="AN23" s="445">
        <v>403260.75507999997</v>
      </c>
      <c r="AO23" s="445">
        <v>448574.62880000001</v>
      </c>
      <c r="AP23" s="445">
        <v>356867.17191999999</v>
      </c>
      <c r="AQ23" s="445">
        <v>362033.1508</v>
      </c>
      <c r="AR23" s="445">
        <v>414304.76880000002</v>
      </c>
      <c r="AS23" s="445">
        <v>413465.42642000003</v>
      </c>
      <c r="AT23" s="445">
        <v>478269.51107999997</v>
      </c>
      <c r="AU23" s="445">
        <v>717303.20638999995</v>
      </c>
      <c r="AV23" s="445">
        <v>795069.66038999998</v>
      </c>
      <c r="AW23" s="445">
        <v>921795.58826999995</v>
      </c>
      <c r="AX23" s="445">
        <v>1027290.4873200001</v>
      </c>
      <c r="AY23" s="445">
        <v>1107214.3579000002</v>
      </c>
      <c r="AZ23" s="445">
        <v>1014386.48173</v>
      </c>
      <c r="BA23" s="445">
        <v>1183356.53449</v>
      </c>
      <c r="BB23" s="445">
        <v>1175256.98196</v>
      </c>
      <c r="BC23" s="445">
        <v>1282028.5154300001</v>
      </c>
      <c r="BD23" s="445">
        <v>1260827.13589</v>
      </c>
      <c r="BE23" s="445"/>
    </row>
    <row r="24" spans="1:57" s="77" customFormat="1">
      <c r="A24" s="80"/>
      <c r="B24" s="77" t="s">
        <v>183</v>
      </c>
      <c r="C24" s="87"/>
      <c r="D24" s="381">
        <v>104491.19076000001</v>
      </c>
      <c r="E24" s="381">
        <v>182425.61976</v>
      </c>
      <c r="F24" s="381">
        <v>218311.05176</v>
      </c>
      <c r="G24" s="80"/>
      <c r="H24" s="95" t="e">
        <f>D24=#REF!</f>
        <v>#REF!</v>
      </c>
      <c r="I24" s="95" t="e">
        <f>E24=#REF!</f>
        <v>#REF!</v>
      </c>
      <c r="J24" s="95" t="e">
        <f>F24=#REF!</f>
        <v>#REF!</v>
      </c>
      <c r="K24" s="442"/>
      <c r="L24" s="442"/>
      <c r="M24" s="442"/>
      <c r="N24" s="80"/>
      <c r="O24" s="332"/>
      <c r="P24" s="332"/>
      <c r="Q24" s="332"/>
      <c r="R24" s="80"/>
      <c r="S24" s="80"/>
      <c r="T24" s="77" t="s">
        <v>184</v>
      </c>
      <c r="U24" s="79" t="s">
        <v>476</v>
      </c>
      <c r="V24" s="77" t="s">
        <v>99</v>
      </c>
      <c r="AA24" s="444">
        <v>104491.19076000001</v>
      </c>
      <c r="AB24" s="444">
        <v>182425.61976</v>
      </c>
      <c r="AC24" s="444">
        <v>218311.05176</v>
      </c>
      <c r="AD24" s="445">
        <v>104491.19076000001</v>
      </c>
      <c r="AE24" s="445">
        <v>56465.862759999996</v>
      </c>
      <c r="AF24" s="445">
        <v>41202.475760000001</v>
      </c>
      <c r="AG24" s="445">
        <v>130434.84076000001</v>
      </c>
      <c r="AH24" s="445">
        <v>159132.44876</v>
      </c>
      <c r="AI24" s="445">
        <v>239060.59975999998</v>
      </c>
      <c r="AJ24" s="445">
        <v>218311.05176</v>
      </c>
      <c r="AK24" s="445">
        <v>223713.49975999998</v>
      </c>
      <c r="AL24" s="445">
        <v>198690.05075999998</v>
      </c>
      <c r="AM24" s="445">
        <v>189283.68875999999</v>
      </c>
      <c r="AN24" s="445">
        <v>234735.14375999998</v>
      </c>
      <c r="AO24" s="445">
        <v>207060.13376</v>
      </c>
      <c r="AP24" s="445">
        <v>182425.61976</v>
      </c>
      <c r="AQ24" s="445">
        <v>151309.52476</v>
      </c>
      <c r="AR24" s="445">
        <v>187237.51376</v>
      </c>
      <c r="AS24" s="445">
        <v>308573.29175999999</v>
      </c>
      <c r="AT24" s="445">
        <v>305566.67176</v>
      </c>
      <c r="AU24" s="445">
        <v>420854.54476000002</v>
      </c>
      <c r="AV24" s="445">
        <v>383359.17375999998</v>
      </c>
      <c r="AW24" s="445">
        <v>410950.76675999997</v>
      </c>
      <c r="AX24" s="445">
        <v>364451.44776000001</v>
      </c>
      <c r="AY24" s="445">
        <v>408425.20675999997</v>
      </c>
      <c r="AZ24" s="445">
        <v>529803.11476000003</v>
      </c>
      <c r="BA24" s="445">
        <v>487190.73975999997</v>
      </c>
      <c r="BB24" s="445">
        <v>436714.41476000001</v>
      </c>
      <c r="BC24" s="445">
        <v>361797.98676</v>
      </c>
      <c r="BD24" s="445">
        <v>340046.48875999998</v>
      </c>
      <c r="BE24" s="445"/>
    </row>
    <row r="25" spans="1:57" s="77" customFormat="1">
      <c r="A25" s="80"/>
      <c r="B25" s="77" t="s">
        <v>185</v>
      </c>
      <c r="C25" s="87"/>
      <c r="D25" s="381">
        <v>57036.549579999999</v>
      </c>
      <c r="E25" s="381">
        <v>663151.55732000002</v>
      </c>
      <c r="F25" s="381">
        <v>9231.0900299999994</v>
      </c>
      <c r="H25" s="95" t="e">
        <f>D25=#REF!</f>
        <v>#REF!</v>
      </c>
      <c r="I25" s="95" t="e">
        <f>E25=#REF!</f>
        <v>#REF!</v>
      </c>
      <c r="J25" s="95" t="e">
        <f>F25=#REF!</f>
        <v>#REF!</v>
      </c>
      <c r="K25" s="451"/>
      <c r="L25" s="451"/>
      <c r="M25" s="451"/>
      <c r="O25" s="93"/>
      <c r="P25" s="93"/>
      <c r="Q25" s="93"/>
      <c r="T25" s="77" t="s">
        <v>186</v>
      </c>
      <c r="U25" s="79" t="s">
        <v>185</v>
      </c>
      <c r="V25" s="77" t="s">
        <v>99</v>
      </c>
      <c r="AA25" s="444">
        <v>57036.549579999999</v>
      </c>
      <c r="AB25" s="444">
        <v>663151.55732000002</v>
      </c>
      <c r="AC25" s="444">
        <v>9231.0900299999994</v>
      </c>
      <c r="AD25" s="445">
        <v>57036.549579999999</v>
      </c>
      <c r="AE25" s="445">
        <v>147686.58537000002</v>
      </c>
      <c r="AF25" s="445">
        <v>670400.20984000002</v>
      </c>
      <c r="AG25" s="445">
        <v>12629.697689999999</v>
      </c>
      <c r="AH25" s="445">
        <v>9890.06927</v>
      </c>
      <c r="AI25" s="445">
        <v>13692.378869999999</v>
      </c>
      <c r="AJ25" s="445">
        <v>9231.0900299999994</v>
      </c>
      <c r="AK25" s="445">
        <v>13981.17102</v>
      </c>
      <c r="AL25" s="445">
        <v>16702.090539999997</v>
      </c>
      <c r="AM25" s="445">
        <v>9003.0776999999998</v>
      </c>
      <c r="AN25" s="445">
        <v>12664.918039999999</v>
      </c>
      <c r="AO25" s="445">
        <v>18227.190770000001</v>
      </c>
      <c r="AP25" s="445">
        <v>663151.55732000002</v>
      </c>
      <c r="AQ25" s="445">
        <v>9111.2713499999991</v>
      </c>
      <c r="AR25" s="445">
        <v>11383.817570000001</v>
      </c>
      <c r="AS25" s="445">
        <v>548258.02442999999</v>
      </c>
      <c r="AT25" s="445">
        <v>16914.56208</v>
      </c>
      <c r="AU25" s="445">
        <v>5819.4834600000004</v>
      </c>
      <c r="AV25" s="445">
        <v>9049.9886200000001</v>
      </c>
      <c r="AW25" s="445">
        <v>14864.52457</v>
      </c>
      <c r="AX25" s="445">
        <v>12105.46386</v>
      </c>
      <c r="AY25" s="445">
        <v>13398.256789999999</v>
      </c>
      <c r="AZ25" s="445">
        <v>18247.799109999298</v>
      </c>
      <c r="BA25" s="445">
        <v>18973.320519999499</v>
      </c>
      <c r="BB25" s="445">
        <v>28473.955420000199</v>
      </c>
      <c r="BC25" s="445">
        <v>521131.61554999999</v>
      </c>
      <c r="BD25" s="445">
        <v>17137.491789999702</v>
      </c>
      <c r="BE25" s="445"/>
    </row>
    <row r="26" spans="1:57" s="80" customFormat="1">
      <c r="B26" s="77" t="s">
        <v>188</v>
      </c>
      <c r="C26" s="87"/>
      <c r="D26" s="381">
        <v>184884.63547000001</v>
      </c>
      <c r="E26" s="381">
        <v>433782.25417000003</v>
      </c>
      <c r="F26" s="381">
        <v>239470.5085</v>
      </c>
      <c r="G26" s="77"/>
      <c r="H26" s="95" t="e">
        <f>D26=#REF!</f>
        <v>#REF!</v>
      </c>
      <c r="I26" s="95" t="e">
        <f>E26=#REF!</f>
        <v>#REF!</v>
      </c>
      <c r="J26" s="95" t="e">
        <f>F26=#REF!</f>
        <v>#REF!</v>
      </c>
      <c r="K26" s="442">
        <v>27675</v>
      </c>
      <c r="L26" s="442">
        <v>-23121</v>
      </c>
      <c r="M26" s="442"/>
      <c r="N26" s="77"/>
      <c r="O26" s="332"/>
      <c r="P26" s="332"/>
      <c r="Q26" s="332"/>
      <c r="R26" s="77"/>
      <c r="S26" s="77"/>
      <c r="T26" s="77" t="s">
        <v>187</v>
      </c>
      <c r="U26" s="79" t="s">
        <v>188</v>
      </c>
      <c r="V26" s="77" t="s">
        <v>99</v>
      </c>
      <c r="W26" s="77"/>
      <c r="X26" s="77"/>
      <c r="Y26" s="77"/>
      <c r="Z26" s="77"/>
      <c r="AA26" s="444">
        <v>212559.63547000001</v>
      </c>
      <c r="AB26" s="444">
        <v>456903.25417000003</v>
      </c>
      <c r="AC26" s="444">
        <v>239470.5085</v>
      </c>
      <c r="AD26" s="445">
        <v>212559.63547000001</v>
      </c>
      <c r="AE26" s="445">
        <v>214034.34399000002</v>
      </c>
      <c r="AF26" s="445">
        <v>320235.02154000005</v>
      </c>
      <c r="AG26" s="445">
        <v>327106.48238</v>
      </c>
      <c r="AH26" s="445">
        <v>335200.15433999995</v>
      </c>
      <c r="AI26" s="445">
        <v>402945.61575</v>
      </c>
      <c r="AJ26" s="445">
        <v>239470.5085</v>
      </c>
      <c r="AK26" s="445">
        <v>223425.57454</v>
      </c>
      <c r="AL26" s="445">
        <v>1053142.5586900001</v>
      </c>
      <c r="AM26" s="445">
        <v>917645.03045000008</v>
      </c>
      <c r="AN26" s="445">
        <v>761720.31562999997</v>
      </c>
      <c r="AO26" s="445">
        <v>606724.33863999997</v>
      </c>
      <c r="AP26" s="445">
        <v>456903.25417000003</v>
      </c>
      <c r="AQ26" s="445">
        <v>161968.95824000001</v>
      </c>
      <c r="AR26" s="445">
        <v>153709.43303000001</v>
      </c>
      <c r="AS26" s="445">
        <v>146485.61874000001</v>
      </c>
      <c r="AT26" s="445">
        <v>113288.70734000001</v>
      </c>
      <c r="AU26" s="445">
        <v>103484.52554</v>
      </c>
      <c r="AV26" s="445">
        <v>94017.930650000009</v>
      </c>
      <c r="AW26" s="445">
        <v>82121.244819999993</v>
      </c>
      <c r="AX26" s="445">
        <v>81733.552840000004</v>
      </c>
      <c r="AY26" s="445">
        <v>74515.254749999993</v>
      </c>
      <c r="AZ26" s="445">
        <v>64310.142229999998</v>
      </c>
      <c r="BA26" s="445">
        <v>58099.608200000002</v>
      </c>
      <c r="BB26" s="445">
        <v>53972.991409999995</v>
      </c>
      <c r="BC26" s="445">
        <v>54716.931100000002</v>
      </c>
      <c r="BD26" s="445">
        <v>99830.441430000006</v>
      </c>
      <c r="BE26" s="445"/>
    </row>
    <row r="27" spans="1:57" s="77" customFormat="1">
      <c r="A27" s="80"/>
      <c r="B27" s="77" t="s">
        <v>189</v>
      </c>
      <c r="C27" s="87"/>
      <c r="D27" s="381">
        <v>154250.74355000001</v>
      </c>
      <c r="E27" s="381">
        <v>34663.235289999997</v>
      </c>
      <c r="F27" s="381">
        <v>130339.81134</v>
      </c>
      <c r="H27" s="95" t="e">
        <f>D27=#REF!</f>
        <v>#REF!</v>
      </c>
      <c r="I27" s="95" t="e">
        <f>E27=#REF!</f>
        <v>#REF!</v>
      </c>
      <c r="J27" s="95" t="e">
        <f>F27=#REF!</f>
        <v>#REF!</v>
      </c>
      <c r="K27" s="451"/>
      <c r="L27" s="451"/>
      <c r="M27" s="451"/>
      <c r="O27" s="333"/>
      <c r="P27" s="333"/>
      <c r="Q27" s="333"/>
      <c r="T27" s="77" t="s">
        <v>190</v>
      </c>
      <c r="U27" s="79" t="s">
        <v>191</v>
      </c>
      <c r="V27" s="77" t="s">
        <v>99</v>
      </c>
      <c r="AA27" s="444">
        <v>154250.74355000001</v>
      </c>
      <c r="AB27" s="444">
        <v>34663.235289999997</v>
      </c>
      <c r="AC27" s="444">
        <v>130339.81134</v>
      </c>
      <c r="AD27" s="445">
        <v>154250.74355000001</v>
      </c>
      <c r="AE27" s="445">
        <v>183558.76308999999</v>
      </c>
      <c r="AF27" s="445">
        <v>185290.39296999999</v>
      </c>
      <c r="AG27" s="445">
        <v>182804.52097000001</v>
      </c>
      <c r="AH27" s="445">
        <v>129951.71208</v>
      </c>
      <c r="AI27" s="445">
        <v>131021.19379</v>
      </c>
      <c r="AJ27" s="445">
        <v>130339.81134</v>
      </c>
      <c r="AK27" s="445">
        <v>109188.57613</v>
      </c>
      <c r="AL27" s="445">
        <v>114518.03013</v>
      </c>
      <c r="AM27" s="445">
        <v>100626.7111</v>
      </c>
      <c r="AN27" s="445">
        <v>34884.552439999999</v>
      </c>
      <c r="AO27" s="445">
        <v>34694.169399999999</v>
      </c>
      <c r="AP27" s="445">
        <v>34663.235289999997</v>
      </c>
      <c r="AQ27" s="445">
        <v>125812.52455</v>
      </c>
      <c r="AR27" s="445">
        <v>126825.61435999999</v>
      </c>
      <c r="AS27" s="445">
        <v>127439.40393</v>
      </c>
      <c r="AT27" s="445">
        <v>96528.820909999995</v>
      </c>
      <c r="AU27" s="445">
        <v>96055.310840000006</v>
      </c>
      <c r="AV27" s="445">
        <v>96236.135840000003</v>
      </c>
      <c r="AW27" s="445">
        <v>39784.986499999999</v>
      </c>
      <c r="AX27" s="445">
        <v>39547.921499999997</v>
      </c>
      <c r="AY27" s="445">
        <v>39756.981500000002</v>
      </c>
      <c r="AZ27" s="445">
        <v>0</v>
      </c>
      <c r="BA27" s="445">
        <v>-541.25454000000002</v>
      </c>
      <c r="BB27" s="445">
        <v>0</v>
      </c>
      <c r="BC27" s="445">
        <v>73417.688020000001</v>
      </c>
      <c r="BD27" s="445">
        <v>75653.751749999996</v>
      </c>
      <c r="BE27" s="445"/>
    </row>
    <row r="28" spans="1:57" s="77" customFormat="1">
      <c r="A28" s="80"/>
      <c r="B28" s="77" t="s">
        <v>192</v>
      </c>
      <c r="C28" s="87"/>
      <c r="D28" s="381">
        <v>10014.639289999999</v>
      </c>
      <c r="E28" s="381">
        <v>2372.72831</v>
      </c>
      <c r="F28" s="381">
        <v>2730.6477999999997</v>
      </c>
      <c r="H28" s="95" t="e">
        <f>D28=#REF!</f>
        <v>#REF!</v>
      </c>
      <c r="I28" s="95" t="e">
        <f>E28=#REF!</f>
        <v>#REF!</v>
      </c>
      <c r="J28" s="95" t="e">
        <f>F28=#REF!</f>
        <v>#REF!</v>
      </c>
      <c r="K28" s="451"/>
      <c r="L28" s="451"/>
      <c r="M28" s="451"/>
      <c r="O28" s="333"/>
      <c r="P28" s="333"/>
      <c r="Q28" s="333"/>
      <c r="T28" s="77" t="s">
        <v>193</v>
      </c>
      <c r="U28" s="79" t="s">
        <v>192</v>
      </c>
      <c r="V28" s="77" t="s">
        <v>99</v>
      </c>
      <c r="AA28" s="444">
        <v>10014.639289999999</v>
      </c>
      <c r="AB28" s="444">
        <v>2372.72831</v>
      </c>
      <c r="AC28" s="444">
        <v>2730.6477999999997</v>
      </c>
      <c r="AD28" s="445">
        <v>10014.639289999999</v>
      </c>
      <c r="AE28" s="445">
        <v>7902.2842899999996</v>
      </c>
      <c r="AF28" s="445">
        <v>7902.2842899999996</v>
      </c>
      <c r="AG28" s="445">
        <v>7902.2842899999996</v>
      </c>
      <c r="AH28" s="445">
        <v>2730.6477999999997</v>
      </c>
      <c r="AI28" s="445">
        <v>2730.6477999999997</v>
      </c>
      <c r="AJ28" s="445">
        <v>2730.6477999999997</v>
      </c>
      <c r="AK28" s="445">
        <v>3474.4414200000001</v>
      </c>
      <c r="AL28" s="445">
        <v>3474.4414200000001</v>
      </c>
      <c r="AM28" s="445">
        <v>3474.4414200000001</v>
      </c>
      <c r="AN28" s="445">
        <v>2372.72831</v>
      </c>
      <c r="AO28" s="445">
        <v>2372.72831</v>
      </c>
      <c r="AP28" s="445">
        <v>2372.72831</v>
      </c>
      <c r="AQ28" s="445">
        <v>3527.9883100000002</v>
      </c>
      <c r="AR28" s="445">
        <v>3527.9883100000002</v>
      </c>
      <c r="AS28" s="445">
        <v>3527.9883100000002</v>
      </c>
      <c r="AT28" s="445">
        <v>4582.3399900000004</v>
      </c>
      <c r="AU28" s="445">
        <v>4582.3399900000004</v>
      </c>
      <c r="AV28" s="445">
        <v>4582.3399900000004</v>
      </c>
      <c r="AW28" s="445">
        <v>4623.4295400000001</v>
      </c>
      <c r="AX28" s="445">
        <v>4623.4295400000001</v>
      </c>
      <c r="AY28" s="445">
        <v>4623.4295400000001</v>
      </c>
      <c r="AZ28" s="445">
        <v>4815.5471200000002</v>
      </c>
      <c r="BA28" s="445">
        <v>4815.5471200000002</v>
      </c>
      <c r="BB28" s="445">
        <v>4815.5471200000002</v>
      </c>
      <c r="BC28" s="445">
        <v>1679.62249</v>
      </c>
      <c r="BD28" s="445">
        <v>1679.62249</v>
      </c>
      <c r="BE28" s="445"/>
    </row>
    <row r="29" spans="1:57" s="77" customFormat="1">
      <c r="A29" s="80"/>
      <c r="B29" s="77" t="s">
        <v>194</v>
      </c>
      <c r="C29" s="87"/>
      <c r="D29" s="381">
        <v>20127.264050000002</v>
      </c>
      <c r="E29" s="381">
        <v>25962.66646</v>
      </c>
      <c r="F29" s="381">
        <v>26006.888139999999</v>
      </c>
      <c r="H29" s="95" t="e">
        <f>D29=#REF!</f>
        <v>#REF!</v>
      </c>
      <c r="I29" s="95" t="e">
        <f>E29=#REF!</f>
        <v>#REF!</v>
      </c>
      <c r="J29" s="95" t="e">
        <f>F29=#REF!</f>
        <v>#REF!</v>
      </c>
      <c r="K29" s="452"/>
      <c r="L29" s="452"/>
      <c r="M29" s="452"/>
      <c r="O29" s="333"/>
      <c r="P29" s="333"/>
      <c r="Q29" s="333"/>
      <c r="T29" s="77" t="s">
        <v>195</v>
      </c>
      <c r="U29" s="79" t="s">
        <v>194</v>
      </c>
      <c r="V29" s="77" t="s">
        <v>99</v>
      </c>
      <c r="AA29" s="444">
        <v>20127.264050000002</v>
      </c>
      <c r="AB29" s="444">
        <v>25962.66646</v>
      </c>
      <c r="AC29" s="444">
        <v>26006.888139999999</v>
      </c>
      <c r="AD29" s="445">
        <v>20127.264050000002</v>
      </c>
      <c r="AE29" s="445">
        <v>21380.966359999999</v>
      </c>
      <c r="AF29" s="445">
        <v>21287.81753</v>
      </c>
      <c r="AG29" s="445">
        <v>21194.668699999998</v>
      </c>
      <c r="AH29" s="445">
        <v>25776.335800000001</v>
      </c>
      <c r="AI29" s="445">
        <v>26100.054800000002</v>
      </c>
      <c r="AJ29" s="445">
        <v>26006.888139999999</v>
      </c>
      <c r="AK29" s="445">
        <v>25069.981050000002</v>
      </c>
      <c r="AL29" s="445">
        <v>25003.981050000002</v>
      </c>
      <c r="AM29" s="445">
        <v>24937.981050000002</v>
      </c>
      <c r="AN29" s="445">
        <v>26094.66646</v>
      </c>
      <c r="AO29" s="445">
        <v>26028.66646</v>
      </c>
      <c r="AP29" s="445">
        <v>25962.66646</v>
      </c>
      <c r="AQ29" s="445">
        <v>23890.83382</v>
      </c>
      <c r="AR29" s="445">
        <v>23824.83382</v>
      </c>
      <c r="AS29" s="445">
        <v>23421.073820000001</v>
      </c>
      <c r="AT29" s="445">
        <v>27835.262119999999</v>
      </c>
      <c r="AU29" s="445">
        <v>27769.262119999999</v>
      </c>
      <c r="AV29" s="445">
        <v>27703.262119999999</v>
      </c>
      <c r="AW29" s="445">
        <v>31934.076800000003</v>
      </c>
      <c r="AX29" s="445">
        <v>31871.076809999999</v>
      </c>
      <c r="AY29" s="445">
        <v>31808.076820000002</v>
      </c>
      <c r="AZ29" s="445">
        <v>31968.398149999997</v>
      </c>
      <c r="BA29" s="445">
        <v>31905.398160000001</v>
      </c>
      <c r="BB29" s="445">
        <v>31842.39817</v>
      </c>
      <c r="BC29" s="445">
        <v>28680.541929999999</v>
      </c>
      <c r="BD29" s="445">
        <v>28617.541940000003</v>
      </c>
      <c r="BE29" s="445"/>
    </row>
    <row r="30" spans="1:57" s="77" customFormat="1">
      <c r="A30" s="80"/>
      <c r="B30" s="89" t="s">
        <v>196</v>
      </c>
      <c r="C30" s="453"/>
      <c r="D30" s="391">
        <v>1102104.6666700002</v>
      </c>
      <c r="E30" s="391">
        <v>2301481.3333299998</v>
      </c>
      <c r="F30" s="391">
        <v>1101825.6944500001</v>
      </c>
      <c r="H30" s="95" t="e">
        <f>D30=#REF!</f>
        <v>#REF!</v>
      </c>
      <c r="I30" s="95" t="e">
        <f>E30=#REF!</f>
        <v>#REF!</v>
      </c>
      <c r="J30" s="95" t="e">
        <f>F30=#REF!</f>
        <v>#REF!</v>
      </c>
      <c r="K30" s="452"/>
      <c r="L30" s="452"/>
      <c r="M30" s="452"/>
      <c r="O30" s="93"/>
      <c r="P30" s="93"/>
      <c r="Q30" s="93"/>
      <c r="T30" s="77" t="s">
        <v>197</v>
      </c>
      <c r="U30" s="79" t="s">
        <v>198</v>
      </c>
      <c r="V30" s="77" t="s">
        <v>99</v>
      </c>
      <c r="AA30" s="444">
        <v>1102104.6666700002</v>
      </c>
      <c r="AB30" s="444">
        <v>2301481.3333299998</v>
      </c>
      <c r="AC30" s="444">
        <v>1101825.6944500001</v>
      </c>
      <c r="AD30" s="445">
        <v>1102104.6666700002</v>
      </c>
      <c r="AE30" s="445">
        <v>1107410.3333399999</v>
      </c>
      <c r="AF30" s="445">
        <v>1104739.1666700002</v>
      </c>
      <c r="AG30" s="445">
        <v>1102154.1666700002</v>
      </c>
      <c r="AH30" s="445">
        <v>1106134.3333399999</v>
      </c>
      <c r="AI30" s="445">
        <v>1104089.55556</v>
      </c>
      <c r="AJ30" s="445">
        <v>1101825.6944500001</v>
      </c>
      <c r="AK30" s="445">
        <v>1105272.3611199998</v>
      </c>
      <c r="AL30" s="445">
        <v>1103411.5277799999</v>
      </c>
      <c r="AM30" s="445">
        <v>1101488.6666700002</v>
      </c>
      <c r="AN30" s="445">
        <v>2309267.4999899999</v>
      </c>
      <c r="AO30" s="445">
        <v>2305374.4166700002</v>
      </c>
      <c r="AP30" s="445">
        <v>2301481.3333299998</v>
      </c>
      <c r="AQ30" s="445">
        <v>2310214.2777800001</v>
      </c>
      <c r="AR30" s="445">
        <v>2305907</v>
      </c>
      <c r="AS30" s="445">
        <v>2301738.6666700002</v>
      </c>
      <c r="AT30" s="445">
        <v>2310006.3333299998</v>
      </c>
      <c r="AU30" s="445">
        <v>2306079.3333400004</v>
      </c>
      <c r="AV30" s="445">
        <v>2301731.5833299998</v>
      </c>
      <c r="AW30" s="445">
        <v>2309445.8611099999</v>
      </c>
      <c r="AX30" s="445">
        <v>2305540.0277800001</v>
      </c>
      <c r="AY30" s="445">
        <v>2301504</v>
      </c>
      <c r="AZ30" s="445">
        <v>2309772.75</v>
      </c>
      <c r="BA30" s="445">
        <v>2305626.5</v>
      </c>
      <c r="BB30" s="445">
        <v>2301480.25</v>
      </c>
      <c r="BC30" s="445">
        <v>2314310.3333299998</v>
      </c>
      <c r="BD30" s="445">
        <v>2308269.6388900001</v>
      </c>
      <c r="BE30" s="445"/>
    </row>
    <row r="31" spans="1:57" s="77" customFormat="1">
      <c r="A31" s="80"/>
      <c r="B31" s="81" t="s">
        <v>199</v>
      </c>
      <c r="C31" s="454"/>
      <c r="D31" s="385">
        <v>277778011</v>
      </c>
      <c r="E31" s="385">
        <v>264984257.01736</v>
      </c>
      <c r="F31" s="385">
        <v>272272085</v>
      </c>
      <c r="H31" s="95" t="e">
        <f>D31=#REF!</f>
        <v>#REF!</v>
      </c>
      <c r="I31" s="95" t="e">
        <f>E31=#REF!</f>
        <v>#REF!</v>
      </c>
      <c r="J31" s="95" t="e">
        <f>F31=#REF!</f>
        <v>#REF!</v>
      </c>
      <c r="K31" s="442">
        <v>27675</v>
      </c>
      <c r="L31" s="442"/>
      <c r="M31" s="442"/>
      <c r="O31" s="331">
        <v>-0.45342999696731567</v>
      </c>
      <c r="P31" s="331" t="s">
        <v>229</v>
      </c>
      <c r="Q31" s="331">
        <v>0.33781993389129639</v>
      </c>
      <c r="T31" s="86" t="s">
        <v>200</v>
      </c>
      <c r="U31" s="341" t="s">
        <v>199</v>
      </c>
      <c r="V31" s="86" t="s">
        <v>99</v>
      </c>
      <c r="W31" s="86"/>
      <c r="X31" s="86"/>
      <c r="Y31" s="86"/>
      <c r="Z31" s="86"/>
      <c r="AA31" s="449">
        <v>277805686.45343</v>
      </c>
      <c r="AB31" s="449">
        <v>265007378.01735997</v>
      </c>
      <c r="AC31" s="449">
        <v>272272084.66218001</v>
      </c>
      <c r="AD31" s="450">
        <v>277805686.45343</v>
      </c>
      <c r="AE31" s="450">
        <v>276442409.62764001</v>
      </c>
      <c r="AF31" s="450">
        <v>280813707.89658004</v>
      </c>
      <c r="AG31" s="450">
        <v>274116180.14441001</v>
      </c>
      <c r="AH31" s="450">
        <v>272934736.73795003</v>
      </c>
      <c r="AI31" s="450">
        <v>272484055.32337999</v>
      </c>
      <c r="AJ31" s="450">
        <v>272272084.66218001</v>
      </c>
      <c r="AK31" s="450">
        <v>272267016.02682</v>
      </c>
      <c r="AL31" s="450">
        <v>270701719.59204</v>
      </c>
      <c r="AM31" s="450">
        <v>270284344.98843998</v>
      </c>
      <c r="AN31" s="450">
        <v>269050631.84334999</v>
      </c>
      <c r="AO31" s="450">
        <v>267489308.70986998</v>
      </c>
      <c r="AP31" s="450">
        <v>265007378.01735997</v>
      </c>
      <c r="AQ31" s="450">
        <v>261231758.08168</v>
      </c>
      <c r="AR31" s="450">
        <v>259168000.06985998</v>
      </c>
      <c r="AS31" s="450">
        <v>257141094.18715</v>
      </c>
      <c r="AT31" s="450">
        <v>255367897.19747001</v>
      </c>
      <c r="AU31" s="450">
        <v>254009327.51576</v>
      </c>
      <c r="AV31" s="450">
        <v>253433406.20073998</v>
      </c>
      <c r="AW31" s="450">
        <v>253119896.72566</v>
      </c>
      <c r="AX31" s="450">
        <v>252680246.62996</v>
      </c>
      <c r="AY31" s="450">
        <v>255193033.84489003</v>
      </c>
      <c r="AZ31" s="450">
        <v>249901209.13198</v>
      </c>
      <c r="BA31" s="450">
        <v>248983060.05170998</v>
      </c>
      <c r="BB31" s="450">
        <v>247453723.04785001</v>
      </c>
      <c r="BC31" s="450">
        <v>245190956.32970002</v>
      </c>
      <c r="BD31" s="450">
        <v>243535661.02079001</v>
      </c>
      <c r="BE31" s="450"/>
    </row>
    <row r="32" spans="1:57" s="77" customFormat="1">
      <c r="A32" s="80"/>
      <c r="B32" s="86"/>
      <c r="C32" s="87"/>
      <c r="D32" s="399"/>
      <c r="E32" s="399"/>
      <c r="F32" s="399"/>
      <c r="H32" s="95" t="e">
        <f>D32=#REF!</f>
        <v>#REF!</v>
      </c>
      <c r="I32" s="95" t="e">
        <f>E32=#REF!</f>
        <v>#REF!</v>
      </c>
      <c r="J32" s="95" t="e">
        <f>F32=#REF!</f>
        <v>#REF!</v>
      </c>
      <c r="K32" s="442"/>
      <c r="L32" s="442"/>
      <c r="M32" s="442"/>
      <c r="O32" s="331"/>
      <c r="P32" s="331"/>
      <c r="Q32" s="331"/>
      <c r="T32" s="86"/>
      <c r="U32" s="341"/>
      <c r="V32" s="86"/>
      <c r="W32" s="86"/>
      <c r="X32" s="86"/>
      <c r="Y32" s="86"/>
      <c r="Z32" s="86"/>
      <c r="AA32" s="449"/>
      <c r="AB32" s="449"/>
      <c r="AC32" s="449"/>
      <c r="AD32" s="450"/>
      <c r="AE32" s="450"/>
      <c r="AF32" s="450"/>
      <c r="AG32" s="450"/>
      <c r="AH32" s="450"/>
      <c r="AI32" s="450"/>
      <c r="AJ32" s="450"/>
      <c r="AK32" s="450"/>
      <c r="AL32" s="450"/>
      <c r="AM32" s="450"/>
      <c r="AN32" s="450"/>
      <c r="AO32" s="450"/>
      <c r="AP32" s="450"/>
      <c r="AQ32" s="450"/>
      <c r="AR32" s="450"/>
      <c r="AS32" s="450"/>
      <c r="AT32" s="450"/>
      <c r="AU32" s="450"/>
      <c r="AV32" s="450"/>
      <c r="AW32" s="450"/>
      <c r="AX32" s="450"/>
      <c r="AY32" s="450"/>
      <c r="AZ32" s="450"/>
      <c r="BA32" s="450"/>
      <c r="BB32" s="450"/>
      <c r="BC32" s="450"/>
      <c r="BD32" s="450"/>
      <c r="BE32" s="450"/>
    </row>
    <row r="33" spans="1:57" s="77" customFormat="1">
      <c r="A33" s="80"/>
      <c r="B33" s="86"/>
      <c r="C33" s="348"/>
      <c r="D33" s="375"/>
      <c r="E33" s="375"/>
      <c r="F33" s="375"/>
      <c r="H33" s="95" t="e">
        <f>D33=#REF!</f>
        <v>#REF!</v>
      </c>
      <c r="I33" s="95" t="e">
        <f>E33=#REF!</f>
        <v>#REF!</v>
      </c>
      <c r="J33" s="95" t="e">
        <f>F33=#REF!</f>
        <v>#REF!</v>
      </c>
      <c r="K33" s="448"/>
      <c r="L33" s="448"/>
      <c r="M33" s="448"/>
      <c r="O33" s="93"/>
      <c r="P33" s="93"/>
      <c r="Q33" s="93"/>
      <c r="T33" s="86"/>
      <c r="U33" s="341"/>
      <c r="V33" s="86"/>
      <c r="W33" s="86"/>
      <c r="X33" s="86"/>
      <c r="Y33" s="86"/>
      <c r="Z33" s="86"/>
      <c r="AA33" s="444"/>
      <c r="AB33" s="444"/>
      <c r="AC33" s="444"/>
      <c r="AD33" s="445"/>
      <c r="AE33" s="445"/>
      <c r="AF33" s="445"/>
      <c r="AG33" s="445"/>
      <c r="AH33" s="445"/>
      <c r="AI33" s="445"/>
      <c r="AJ33" s="445"/>
      <c r="AK33" s="445"/>
      <c r="AL33" s="445"/>
      <c r="AM33" s="445"/>
      <c r="AN33" s="445"/>
      <c r="AO33" s="445"/>
      <c r="AP33" s="445"/>
      <c r="AQ33" s="445"/>
      <c r="AR33" s="445"/>
      <c r="AS33" s="445"/>
      <c r="AT33" s="445"/>
      <c r="AU33" s="445"/>
      <c r="AV33" s="445"/>
      <c r="AW33" s="445"/>
      <c r="AX33" s="445"/>
      <c r="AY33" s="445"/>
      <c r="AZ33" s="445"/>
      <c r="BA33" s="445"/>
      <c r="BB33" s="445"/>
      <c r="BC33" s="445"/>
      <c r="BD33" s="445"/>
      <c r="BE33" s="445"/>
    </row>
    <row r="34" spans="1:57" s="77" customFormat="1">
      <c r="A34" s="80"/>
      <c r="B34" s="86" t="s">
        <v>201</v>
      </c>
      <c r="C34" s="87"/>
      <c r="D34" s="375"/>
      <c r="E34" s="375"/>
      <c r="F34" s="375"/>
      <c r="H34" s="95" t="e">
        <f>D34=#REF!</f>
        <v>#REF!</v>
      </c>
      <c r="I34" s="95" t="e">
        <f>E34=#REF!</f>
        <v>#REF!</v>
      </c>
      <c r="J34" s="95" t="e">
        <f>F34=#REF!</f>
        <v>#REF!</v>
      </c>
      <c r="K34" s="448"/>
      <c r="L34" s="448"/>
      <c r="M34" s="448"/>
      <c r="O34" s="93"/>
      <c r="P34" s="93"/>
      <c r="Q34" s="93"/>
      <c r="T34" s="86"/>
      <c r="U34" s="341"/>
      <c r="V34" s="86"/>
      <c r="W34" s="86"/>
      <c r="X34" s="86"/>
      <c r="Y34" s="86"/>
      <c r="Z34" s="86"/>
      <c r="AA34" s="444"/>
      <c r="AB34" s="444"/>
      <c r="AC34" s="444"/>
      <c r="AD34" s="445"/>
      <c r="AE34" s="445"/>
      <c r="AF34" s="445"/>
      <c r="AG34" s="445"/>
      <c r="AH34" s="445"/>
      <c r="AI34" s="445"/>
      <c r="AJ34" s="445"/>
      <c r="AK34" s="445"/>
      <c r="AL34" s="445"/>
      <c r="AM34" s="445"/>
      <c r="AN34" s="445"/>
      <c r="AO34" s="445"/>
      <c r="AP34" s="445"/>
      <c r="AQ34" s="445"/>
      <c r="AR34" s="445"/>
      <c r="AS34" s="445"/>
      <c r="AT34" s="445"/>
      <c r="AU34" s="445"/>
      <c r="AV34" s="445"/>
      <c r="AW34" s="445"/>
      <c r="AX34" s="445"/>
      <c r="AY34" s="445"/>
      <c r="AZ34" s="445"/>
      <c r="BA34" s="445"/>
      <c r="BB34" s="445"/>
      <c r="BC34" s="445"/>
      <c r="BD34" s="445"/>
      <c r="BE34" s="445"/>
    </row>
    <row r="35" spans="1:57" s="77" customFormat="1">
      <c r="A35" s="80"/>
      <c r="B35" s="77" t="s">
        <v>202</v>
      </c>
      <c r="C35" s="87"/>
      <c r="D35" s="381">
        <v>1717662</v>
      </c>
      <c r="E35" s="381">
        <v>1717662.128</v>
      </c>
      <c r="F35" s="381">
        <v>1717662.128</v>
      </c>
      <c r="H35" s="95" t="e">
        <f>D35=#REF!</f>
        <v>#REF!</v>
      </c>
      <c r="I35" s="95" t="e">
        <f>E35=#REF!</f>
        <v>#REF!</v>
      </c>
      <c r="J35" s="95" t="e">
        <f>F35=#REF!</f>
        <v>#REF!</v>
      </c>
      <c r="K35" s="442"/>
      <c r="L35" s="442"/>
      <c r="M35" s="442"/>
      <c r="O35" s="93"/>
      <c r="P35" s="93"/>
      <c r="Q35" s="93"/>
      <c r="T35" s="77" t="s">
        <v>203</v>
      </c>
      <c r="U35" s="79" t="s">
        <v>202</v>
      </c>
      <c r="V35" s="77" t="s">
        <v>99</v>
      </c>
      <c r="AA35" s="444">
        <v>1717662.128</v>
      </c>
      <c r="AB35" s="444">
        <v>1717662.128</v>
      </c>
      <c r="AC35" s="444">
        <v>1717662.128</v>
      </c>
      <c r="AD35" s="445">
        <v>1717662.128</v>
      </c>
      <c r="AE35" s="445">
        <v>1717662.128</v>
      </c>
      <c r="AF35" s="445">
        <v>1717662.128</v>
      </c>
      <c r="AG35" s="445">
        <v>1717662.128</v>
      </c>
      <c r="AH35" s="445">
        <v>1717662.128</v>
      </c>
      <c r="AI35" s="445">
        <v>1717662.128</v>
      </c>
      <c r="AJ35" s="445">
        <v>1717662.128</v>
      </c>
      <c r="AK35" s="445">
        <v>1717662.128</v>
      </c>
      <c r="AL35" s="445">
        <v>1717662.128</v>
      </c>
      <c r="AM35" s="445">
        <v>1717662.128</v>
      </c>
      <c r="AN35" s="445">
        <v>1717662.128</v>
      </c>
      <c r="AO35" s="445">
        <v>1717662.128</v>
      </c>
      <c r="AP35" s="445">
        <v>1717662.128</v>
      </c>
      <c r="AQ35" s="445">
        <v>1717662.128</v>
      </c>
      <c r="AR35" s="445">
        <v>1717662.128</v>
      </c>
      <c r="AS35" s="445">
        <v>1717662.128</v>
      </c>
      <c r="AT35" s="445">
        <v>1717662.128</v>
      </c>
      <c r="AU35" s="445">
        <v>1717662.128</v>
      </c>
      <c r="AV35" s="445">
        <v>1717662.128</v>
      </c>
      <c r="AW35" s="445">
        <v>1717662.128</v>
      </c>
      <c r="AX35" s="445">
        <v>1717662.128</v>
      </c>
      <c r="AY35" s="445">
        <v>1717662.128</v>
      </c>
      <c r="AZ35" s="445">
        <v>1717662.128</v>
      </c>
      <c r="BA35" s="445">
        <v>1717662.128</v>
      </c>
      <c r="BB35" s="445">
        <v>1717662.128</v>
      </c>
      <c r="BC35" s="445">
        <v>1717662.128</v>
      </c>
      <c r="BD35" s="445">
        <v>1717662.128</v>
      </c>
      <c r="BE35" s="445"/>
    </row>
    <row r="36" spans="1:57" s="77" customFormat="1" ht="12" customHeight="1">
      <c r="A36" s="80"/>
      <c r="B36" s="77" t="s">
        <v>204</v>
      </c>
      <c r="C36" s="87"/>
      <c r="D36" s="381">
        <v>8815965</v>
      </c>
      <c r="E36" s="381">
        <v>8815964.7719999999</v>
      </c>
      <c r="F36" s="381">
        <v>8815964.7719999999</v>
      </c>
      <c r="H36" s="95" t="e">
        <f>D36=#REF!</f>
        <v>#REF!</v>
      </c>
      <c r="I36" s="95" t="e">
        <f>E36=#REF!</f>
        <v>#REF!</v>
      </c>
      <c r="J36" s="95" t="e">
        <f>F36=#REF!</f>
        <v>#REF!</v>
      </c>
      <c r="K36" s="442"/>
      <c r="L36" s="442"/>
      <c r="M36" s="442"/>
      <c r="O36" s="93"/>
      <c r="P36" s="93"/>
      <c r="Q36" s="93"/>
      <c r="T36" s="77" t="s">
        <v>205</v>
      </c>
      <c r="U36" s="79" t="s">
        <v>206</v>
      </c>
      <c r="V36" s="77" t="s">
        <v>99</v>
      </c>
      <c r="AA36" s="444">
        <v>8815964.7719999999</v>
      </c>
      <c r="AB36" s="444">
        <v>8815964.7719999999</v>
      </c>
      <c r="AC36" s="444">
        <v>8815964.7719999999</v>
      </c>
      <c r="AD36" s="445">
        <v>8815964.7719999999</v>
      </c>
      <c r="AE36" s="445">
        <v>8815964.7719999999</v>
      </c>
      <c r="AF36" s="445">
        <v>8815964.7719999999</v>
      </c>
      <c r="AG36" s="445">
        <v>8815964.7719999999</v>
      </c>
      <c r="AH36" s="445">
        <v>8815964.7719999999</v>
      </c>
      <c r="AI36" s="445">
        <v>8815964.7719999999</v>
      </c>
      <c r="AJ36" s="445">
        <v>8815964.7719999999</v>
      </c>
      <c r="AK36" s="445">
        <v>8815964.7719999999</v>
      </c>
      <c r="AL36" s="445">
        <v>8815964.7719999999</v>
      </c>
      <c r="AM36" s="445">
        <v>8815964.7719999999</v>
      </c>
      <c r="AN36" s="445">
        <v>8815964.7719999999</v>
      </c>
      <c r="AO36" s="445">
        <v>8815964.7719999999</v>
      </c>
      <c r="AP36" s="445">
        <v>8815964.7719999999</v>
      </c>
      <c r="AQ36" s="445">
        <v>8815964.7719999999</v>
      </c>
      <c r="AR36" s="445">
        <v>8815964.7719999999</v>
      </c>
      <c r="AS36" s="445">
        <v>8815964.7719999999</v>
      </c>
      <c r="AT36" s="445">
        <v>8815964.7719999999</v>
      </c>
      <c r="AU36" s="445">
        <v>8815964.7719999999</v>
      </c>
      <c r="AV36" s="445">
        <v>8815964.7719999999</v>
      </c>
      <c r="AW36" s="445">
        <v>8815964.7719999999</v>
      </c>
      <c r="AX36" s="445">
        <v>8815964.7719999999</v>
      </c>
      <c r="AY36" s="445">
        <v>8815964.7719999999</v>
      </c>
      <c r="AZ36" s="445">
        <v>8815964.7719999999</v>
      </c>
      <c r="BA36" s="445">
        <v>8815964.7719999999</v>
      </c>
      <c r="BB36" s="445">
        <v>8815964.7719999999</v>
      </c>
      <c r="BC36" s="445">
        <v>8815964.7719999999</v>
      </c>
      <c r="BD36" s="445">
        <v>8815964.7719999999</v>
      </c>
      <c r="BE36" s="445"/>
    </row>
    <row r="37" spans="1:57" s="77" customFormat="1">
      <c r="A37" s="80"/>
      <c r="B37" s="77" t="s">
        <v>207</v>
      </c>
      <c r="C37" s="87"/>
      <c r="D37" s="381">
        <v>-15126</v>
      </c>
      <c r="E37" s="381">
        <v>-56140.146439999997</v>
      </c>
      <c r="F37" s="381">
        <v>-28085.203219999999</v>
      </c>
      <c r="H37" s="95" t="e">
        <f>D37=#REF!</f>
        <v>#REF!</v>
      </c>
      <c r="I37" s="95" t="e">
        <f>E37=#REF!</f>
        <v>#REF!</v>
      </c>
      <c r="J37" s="95" t="e">
        <f>F37=#REF!</f>
        <v>#REF!</v>
      </c>
      <c r="K37" s="442"/>
      <c r="L37" s="442"/>
      <c r="M37" s="442"/>
      <c r="O37" s="93"/>
      <c r="P37" s="93"/>
      <c r="Q37" s="93"/>
      <c r="T37" s="77" t="s">
        <v>208</v>
      </c>
      <c r="U37" s="79" t="s">
        <v>207</v>
      </c>
      <c r="V37" s="77" t="s">
        <v>99</v>
      </c>
      <c r="AA37" s="444">
        <v>-15125.79291</v>
      </c>
      <c r="AB37" s="444">
        <v>-56140.146439999997</v>
      </c>
      <c r="AC37" s="444">
        <v>-28085.203219999999</v>
      </c>
      <c r="AD37" s="445">
        <v>-15125.79291</v>
      </c>
      <c r="AE37" s="445">
        <v>-19501.501670000001</v>
      </c>
      <c r="AF37" s="445">
        <v>-14306.61771</v>
      </c>
      <c r="AG37" s="445">
        <v>-21764.234550000001</v>
      </c>
      <c r="AH37" s="445">
        <v>-29249.508570000002</v>
      </c>
      <c r="AI37" s="445">
        <v>-26041.069059999998</v>
      </c>
      <c r="AJ37" s="445">
        <v>-28085.203219999999</v>
      </c>
      <c r="AK37" s="445">
        <v>-28582.276550000002</v>
      </c>
      <c r="AL37" s="445">
        <v>-32789.961289999999</v>
      </c>
      <c r="AM37" s="445">
        <v>-54267.876979999994</v>
      </c>
      <c r="AN37" s="445">
        <v>-55476.19498</v>
      </c>
      <c r="AO37" s="445">
        <v>-56047.344100000002</v>
      </c>
      <c r="AP37" s="445">
        <v>-56140.146439999997</v>
      </c>
      <c r="AQ37" s="445">
        <v>-64281.257619999997</v>
      </c>
      <c r="AR37" s="445">
        <v>-61241.9882</v>
      </c>
      <c r="AS37" s="445">
        <v>-59400.619509999997</v>
      </c>
      <c r="AT37" s="445">
        <v>-58572.499579999996</v>
      </c>
      <c r="AU37" s="445">
        <v>-59993.031790000001</v>
      </c>
      <c r="AV37" s="445">
        <v>-59450.553789999998</v>
      </c>
      <c r="AW37" s="445">
        <v>-61481.613810000003</v>
      </c>
      <c r="AX37" s="445">
        <v>-62192.806810000002</v>
      </c>
      <c r="AY37" s="445">
        <v>-61565.625810000005</v>
      </c>
      <c r="AZ37" s="445">
        <v>-64138.759819999999</v>
      </c>
      <c r="BA37" s="445">
        <v>-66086.305950000009</v>
      </c>
      <c r="BB37" s="445">
        <v>-64462.542310000004</v>
      </c>
      <c r="BC37" s="445">
        <v>-64021.060239999999</v>
      </c>
      <c r="BD37" s="445">
        <v>-57312.869039999998</v>
      </c>
      <c r="BE37" s="445"/>
    </row>
    <row r="38" spans="1:57" s="77" customFormat="1">
      <c r="A38" s="80"/>
      <c r="B38" s="77" t="s">
        <v>209</v>
      </c>
      <c r="C38" s="87"/>
      <c r="D38" s="381">
        <v>8750608</v>
      </c>
      <c r="E38" s="381">
        <v>8750688.8327600006</v>
      </c>
      <c r="F38" s="381">
        <v>9476833.1818300001</v>
      </c>
      <c r="H38" s="95" t="e">
        <f>D38=#REF!</f>
        <v>#REF!</v>
      </c>
      <c r="I38" s="95" t="e">
        <f>E38=#REF!</f>
        <v>#REF!</v>
      </c>
      <c r="J38" s="95" t="e">
        <f>F38=#REF!</f>
        <v>#REF!</v>
      </c>
      <c r="K38" s="442"/>
      <c r="L38" s="442"/>
      <c r="M38" s="442"/>
      <c r="O38" s="93"/>
      <c r="P38" s="93"/>
      <c r="Q38" s="93"/>
      <c r="T38" s="77" t="s">
        <v>210</v>
      </c>
      <c r="U38" s="79" t="s">
        <v>209</v>
      </c>
      <c r="V38" s="77" t="s">
        <v>99</v>
      </c>
      <c r="AA38" s="444">
        <v>8750608.031299999</v>
      </c>
      <c r="AB38" s="444">
        <v>8750688.8327600006</v>
      </c>
      <c r="AC38" s="444">
        <v>8750973.4349099994</v>
      </c>
      <c r="AD38" s="445">
        <v>8750608.031299999</v>
      </c>
      <c r="AE38" s="445">
        <v>8750557.5138999987</v>
      </c>
      <c r="AF38" s="445">
        <v>8750232.8064300008</v>
      </c>
      <c r="AG38" s="445">
        <v>8750982.4919699989</v>
      </c>
      <c r="AH38" s="445">
        <v>9476935.0733899996</v>
      </c>
      <c r="AI38" s="445">
        <v>9476884.12775</v>
      </c>
      <c r="AJ38" s="445">
        <v>8750973.4349099994</v>
      </c>
      <c r="AK38" s="445">
        <v>8751339.40986</v>
      </c>
      <c r="AL38" s="445">
        <v>8751272.7875200007</v>
      </c>
      <c r="AM38" s="445">
        <v>8751206.1666599996</v>
      </c>
      <c r="AN38" s="445">
        <v>8750878.2849199995</v>
      </c>
      <c r="AO38" s="445">
        <v>8750844.3212400004</v>
      </c>
      <c r="AP38" s="445">
        <v>8750688.8327600006</v>
      </c>
      <c r="AQ38" s="445">
        <v>8750657.4811700005</v>
      </c>
      <c r="AR38" s="445">
        <v>8750759.3699900005</v>
      </c>
      <c r="AS38" s="445">
        <v>8750492.672079999</v>
      </c>
      <c r="AT38" s="445">
        <v>9284461.7537399996</v>
      </c>
      <c r="AU38" s="445">
        <v>9284430.8353099991</v>
      </c>
      <c r="AV38" s="445">
        <v>8216588.8812499996</v>
      </c>
      <c r="AW38" s="445">
        <v>8216586.5811899994</v>
      </c>
      <c r="AX38" s="445">
        <v>8216556.6761099994</v>
      </c>
      <c r="AY38" s="445">
        <v>8216526.76987</v>
      </c>
      <c r="AZ38" s="445">
        <v>8216496.8626000006</v>
      </c>
      <c r="BA38" s="445">
        <v>8216466.9569399999</v>
      </c>
      <c r="BB38" s="445">
        <v>8216437.0517499996</v>
      </c>
      <c r="BC38" s="445">
        <v>8216407.1456000004</v>
      </c>
      <c r="BD38" s="445">
        <v>8216438.2596499994</v>
      </c>
      <c r="BE38" s="445"/>
    </row>
    <row r="39" spans="1:57" s="77" customFormat="1" ht="12.75" customHeight="1">
      <c r="A39" s="80"/>
      <c r="B39" s="89" t="s">
        <v>121</v>
      </c>
      <c r="C39" s="453"/>
      <c r="D39" s="391">
        <v>376487.52833999996</v>
      </c>
      <c r="E39" s="391">
        <v>364299.21611000004</v>
      </c>
      <c r="F39" s="391"/>
      <c r="H39" s="95" t="e">
        <f>D39=#REF!</f>
        <v>#REF!</v>
      </c>
      <c r="I39" s="95" t="e">
        <f>E39=#REF!</f>
        <v>#REF!</v>
      </c>
      <c r="J39" s="95" t="e">
        <f>F39=#REF!</f>
        <v>#REF!</v>
      </c>
      <c r="K39" s="442">
        <v>21585.52833999999</v>
      </c>
      <c r="L39" s="442">
        <v>18034</v>
      </c>
      <c r="M39" s="442"/>
      <c r="O39" s="93"/>
      <c r="P39" s="93"/>
      <c r="Q39" s="93"/>
      <c r="T39" s="77" t="s">
        <v>132</v>
      </c>
      <c r="U39" s="79" t="s">
        <v>133</v>
      </c>
      <c r="V39" s="77" t="s">
        <v>99</v>
      </c>
      <c r="AA39" s="444">
        <v>354901.749309999</v>
      </c>
      <c r="AB39" s="444">
        <v>346265.21611000004</v>
      </c>
      <c r="AC39" s="444">
        <v>725859.74691999995</v>
      </c>
      <c r="AD39" s="445">
        <v>354901.749309999</v>
      </c>
      <c r="AE39" s="445">
        <v>303498.58261000103</v>
      </c>
      <c r="AF39" s="445">
        <v>255309.42189</v>
      </c>
      <c r="AG39" s="445">
        <v>193233.52831999998</v>
      </c>
      <c r="AH39" s="445">
        <v>125854.19070000001</v>
      </c>
      <c r="AI39" s="445">
        <v>35865.644899999999</v>
      </c>
      <c r="AJ39" s="445">
        <v>725859.74691999995</v>
      </c>
      <c r="AK39" s="445">
        <v>676911.55252999999</v>
      </c>
      <c r="AL39" s="445">
        <v>599623.20855000103</v>
      </c>
      <c r="AM39" s="445">
        <v>569512.18319000001</v>
      </c>
      <c r="AN39" s="445">
        <v>507636.506400001</v>
      </c>
      <c r="AO39" s="445">
        <v>422394.47454000002</v>
      </c>
      <c r="AP39" s="445">
        <v>346265.21611000004</v>
      </c>
      <c r="AQ39" s="445">
        <v>533793.62948999996</v>
      </c>
      <c r="AR39" s="445">
        <v>441573.59479</v>
      </c>
      <c r="AS39" s="445">
        <v>327366.36186</v>
      </c>
      <c r="AT39" s="445">
        <v>242827.34622000001</v>
      </c>
      <c r="AU39" s="445">
        <v>112486.11413</v>
      </c>
      <c r="AV39" s="445">
        <v>1067811.0356600001</v>
      </c>
      <c r="AW39" s="445">
        <v>983918.33347999898</v>
      </c>
      <c r="AX39" s="445">
        <v>844420.37535000104</v>
      </c>
      <c r="AY39" s="445">
        <v>708227.69622000202</v>
      </c>
      <c r="AZ39" s="445">
        <v>581084.103769999</v>
      </c>
      <c r="BA39" s="445">
        <v>448591.26169000001</v>
      </c>
      <c r="BB39" s="445">
        <v>328371.80550999998</v>
      </c>
      <c r="BC39" s="445">
        <v>329905.91250999999</v>
      </c>
      <c r="BD39" s="445">
        <v>264651.41886999999</v>
      </c>
      <c r="BE39" s="445"/>
    </row>
    <row r="40" spans="1:57" s="77" customFormat="1">
      <c r="A40" s="80"/>
      <c r="B40" s="334" t="s">
        <v>211</v>
      </c>
      <c r="C40" s="454"/>
      <c r="D40" s="385">
        <v>19645596.528340001</v>
      </c>
      <c r="E40" s="385">
        <v>19592474.80243</v>
      </c>
      <c r="F40" s="385">
        <v>19982375</v>
      </c>
      <c r="H40" s="95" t="e">
        <f>D40=#REF!</f>
        <v>#REF!</v>
      </c>
      <c r="I40" s="95" t="e">
        <f>E40=#REF!</f>
        <v>#REF!</v>
      </c>
      <c r="J40" s="95" t="e">
        <f>F40=#REF!</f>
        <v>#REF!</v>
      </c>
      <c r="K40" s="442">
        <v>21585.52833999999</v>
      </c>
      <c r="L40" s="442"/>
      <c r="M40" s="442"/>
      <c r="O40" s="331" t="s">
        <v>229</v>
      </c>
      <c r="P40" s="331" t="s">
        <v>229</v>
      </c>
      <c r="Q40" s="331">
        <v>0.12138999998569489</v>
      </c>
      <c r="T40" s="86" t="s">
        <v>212</v>
      </c>
      <c r="U40" s="341" t="s">
        <v>201</v>
      </c>
      <c r="V40" s="86" t="s">
        <v>99</v>
      </c>
      <c r="W40" s="86"/>
      <c r="X40" s="86"/>
      <c r="Y40" s="86"/>
      <c r="Z40" s="86"/>
      <c r="AA40" s="444">
        <v>19624010.887720101</v>
      </c>
      <c r="AB40" s="444">
        <v>19574440.802449901</v>
      </c>
      <c r="AC40" s="444">
        <v>19982374.878629901</v>
      </c>
      <c r="AD40" s="445">
        <v>19624010.887720101</v>
      </c>
      <c r="AE40" s="445">
        <v>19568181.494860001</v>
      </c>
      <c r="AF40" s="445">
        <v>19524862.51063</v>
      </c>
      <c r="AG40" s="445">
        <v>19456078.685759999</v>
      </c>
      <c r="AH40" s="445">
        <v>20107166.655540001</v>
      </c>
      <c r="AI40" s="445">
        <v>20020335.603610002</v>
      </c>
      <c r="AJ40" s="445">
        <v>19982374.878629901</v>
      </c>
      <c r="AK40" s="445">
        <v>19933295.5858601</v>
      </c>
      <c r="AL40" s="445">
        <v>19851732.9348001</v>
      </c>
      <c r="AM40" s="445">
        <v>19800077.3728902</v>
      </c>
      <c r="AN40" s="445">
        <v>19736665.49636</v>
      </c>
      <c r="AO40" s="445">
        <v>19650818.351700101</v>
      </c>
      <c r="AP40" s="445">
        <v>19574440.802449901</v>
      </c>
      <c r="AQ40" s="445">
        <v>19753796.753060002</v>
      </c>
      <c r="AR40" s="445">
        <v>19664717.876599997</v>
      </c>
      <c r="AS40" s="445">
        <v>19552085.3144501</v>
      </c>
      <c r="AT40" s="445">
        <v>20002343.5004001</v>
      </c>
      <c r="AU40" s="445">
        <v>19870550.817669999</v>
      </c>
      <c r="AV40" s="445">
        <v>19758576.26314</v>
      </c>
      <c r="AW40" s="445">
        <v>19672650.200880002</v>
      </c>
      <c r="AX40" s="445">
        <v>19532411.144669998</v>
      </c>
      <c r="AY40" s="445">
        <v>19396815.7403</v>
      </c>
      <c r="AZ40" s="445">
        <v>19267069.106569998</v>
      </c>
      <c r="BA40" s="445">
        <v>19132598.8127001</v>
      </c>
      <c r="BB40" s="445">
        <v>19013973.21497</v>
      </c>
      <c r="BC40" s="445">
        <v>19015918.897889998</v>
      </c>
      <c r="BD40" s="445">
        <v>18957403.7095</v>
      </c>
      <c r="BE40" s="445"/>
    </row>
    <row r="41" spans="1:57" s="77" customFormat="1">
      <c r="A41" s="80"/>
      <c r="B41" s="334" t="s">
        <v>213</v>
      </c>
      <c r="C41" s="454"/>
      <c r="D41" s="385">
        <v>297423608</v>
      </c>
      <c r="E41" s="385">
        <v>284576731.81979001</v>
      </c>
      <c r="F41" s="385">
        <v>292254460</v>
      </c>
      <c r="H41" s="95" t="e">
        <f>D41=#REF!</f>
        <v>#REF!</v>
      </c>
      <c r="I41" s="95" t="e">
        <f>E41=#REF!</f>
        <v>#REF!</v>
      </c>
      <c r="J41" s="95" t="e">
        <f>F41=#REF!</f>
        <v>#REF!</v>
      </c>
      <c r="K41" s="448">
        <v>-6089</v>
      </c>
      <c r="L41" s="448"/>
      <c r="M41" s="448"/>
      <c r="O41" s="455">
        <v>0.47166001796722412</v>
      </c>
      <c r="P41" s="455" t="s">
        <v>229</v>
      </c>
      <c r="Q41" s="455" t="s">
        <v>229</v>
      </c>
      <c r="T41" s="86" t="s">
        <v>214</v>
      </c>
      <c r="U41" s="341" t="s">
        <v>215</v>
      </c>
      <c r="V41" s="86" t="s">
        <v>99</v>
      </c>
      <c r="W41" s="86"/>
      <c r="X41" s="86"/>
      <c r="Y41" s="86"/>
      <c r="Z41" s="86"/>
      <c r="AA41" s="449">
        <v>297429697.34115005</v>
      </c>
      <c r="AB41" s="449">
        <v>284581818.81980997</v>
      </c>
      <c r="AC41" s="449">
        <v>292254459.54080999</v>
      </c>
      <c r="AD41" s="450">
        <v>297429697.34115005</v>
      </c>
      <c r="AE41" s="450">
        <v>296010591.1225</v>
      </c>
      <c r="AF41" s="450">
        <v>300338570.40720999</v>
      </c>
      <c r="AG41" s="450">
        <v>293572258.83016998</v>
      </c>
      <c r="AH41" s="450">
        <v>293041903.39349002</v>
      </c>
      <c r="AI41" s="450">
        <v>292504390.92698997</v>
      </c>
      <c r="AJ41" s="450">
        <v>292254459.54080999</v>
      </c>
      <c r="AK41" s="450">
        <v>292200311.61268002</v>
      </c>
      <c r="AL41" s="450">
        <v>290553452.52684003</v>
      </c>
      <c r="AM41" s="450">
        <v>290084422.36133003</v>
      </c>
      <c r="AN41" s="450">
        <v>288787297.33971</v>
      </c>
      <c r="AO41" s="450">
        <v>287140127.06156999</v>
      </c>
      <c r="AP41" s="450">
        <v>284581818.81980997</v>
      </c>
      <c r="AQ41" s="450">
        <v>280985554.83473998</v>
      </c>
      <c r="AR41" s="450">
        <v>278832717.94646001</v>
      </c>
      <c r="AS41" s="450">
        <v>276693179.50159997</v>
      </c>
      <c r="AT41" s="450">
        <v>275370240.69787002</v>
      </c>
      <c r="AU41" s="450">
        <v>273879878.33342999</v>
      </c>
      <c r="AV41" s="450">
        <v>273191982.46388</v>
      </c>
      <c r="AW41" s="450">
        <v>272792546.92654002</v>
      </c>
      <c r="AX41" s="450">
        <v>272212657.77463001</v>
      </c>
      <c r="AY41" s="450">
        <v>274589849.58519</v>
      </c>
      <c r="AZ41" s="450">
        <v>269168278.23855001</v>
      </c>
      <c r="BA41" s="450">
        <v>268115658.86441001</v>
      </c>
      <c r="BB41" s="450">
        <v>266467696.26282001</v>
      </c>
      <c r="BC41" s="450">
        <v>264206875.22758999</v>
      </c>
      <c r="BD41" s="450">
        <v>262493064.73029</v>
      </c>
      <c r="BE41" s="450"/>
    </row>
    <row r="42" spans="1:57" s="77" customFormat="1">
      <c r="A42" s="80"/>
      <c r="C42" s="87"/>
      <c r="D42" s="381"/>
      <c r="E42" s="381"/>
      <c r="F42" s="381"/>
      <c r="H42" s="95" t="e">
        <f>D42=#REF!</f>
        <v>#REF!</v>
      </c>
      <c r="I42" s="95" t="e">
        <f>E42=#REF!</f>
        <v>#REF!</v>
      </c>
      <c r="J42" s="95" t="e">
        <f>F42=#REF!</f>
        <v>#REF!</v>
      </c>
      <c r="K42" s="448"/>
      <c r="L42" s="448"/>
      <c r="M42" s="448"/>
      <c r="O42" s="95"/>
      <c r="P42" s="95"/>
      <c r="Q42" s="95"/>
      <c r="AA42" s="444"/>
      <c r="AB42" s="444"/>
      <c r="AC42" s="444"/>
      <c r="AD42" s="445"/>
      <c r="AE42" s="445"/>
      <c r="AF42" s="445"/>
      <c r="AG42" s="445"/>
      <c r="AH42" s="445"/>
      <c r="AI42" s="445"/>
      <c r="AJ42" s="445"/>
      <c r="AK42" s="445"/>
      <c r="AL42" s="445"/>
      <c r="AM42" s="445"/>
      <c r="AN42" s="445"/>
      <c r="AO42" s="445"/>
      <c r="AP42" s="445"/>
      <c r="AQ42" s="445"/>
      <c r="AR42" s="445"/>
      <c r="AS42" s="445"/>
      <c r="AT42" s="445"/>
      <c r="AU42" s="445"/>
      <c r="AV42" s="445"/>
      <c r="AW42" s="445"/>
      <c r="AX42" s="445"/>
      <c r="AY42" s="445"/>
      <c r="AZ42" s="445"/>
      <c r="BA42" s="445"/>
      <c r="BB42" s="445"/>
      <c r="BC42" s="445"/>
      <c r="BD42" s="445"/>
      <c r="BE42" s="445"/>
    </row>
    <row r="43" spans="1:57" s="77" customFormat="1">
      <c r="A43" s="80"/>
      <c r="B43" s="77" t="s">
        <v>216</v>
      </c>
      <c r="C43" s="87"/>
      <c r="D43" s="381">
        <v>210431519.32529902</v>
      </c>
      <c r="E43" s="381">
        <v>188230720.73640999</v>
      </c>
      <c r="F43" s="381">
        <v>212536647</v>
      </c>
      <c r="H43" s="95" t="e">
        <f>D43=#REF!</f>
        <v>#REF!</v>
      </c>
      <c r="I43" s="95" t="e">
        <f>E43=#REF!</f>
        <v>#REF!</v>
      </c>
      <c r="J43" s="95" t="e">
        <f>F43=#REF!</f>
        <v>#REF!</v>
      </c>
      <c r="K43" s="442"/>
      <c r="L43" s="442"/>
      <c r="M43" s="442"/>
      <c r="O43" s="95"/>
      <c r="P43" s="95"/>
      <c r="Q43" s="95"/>
      <c r="T43" s="456" t="s">
        <v>217</v>
      </c>
      <c r="U43" s="456" t="s">
        <v>218</v>
      </c>
      <c r="V43" s="456" t="s">
        <v>99</v>
      </c>
      <c r="W43" s="456"/>
      <c r="X43" s="456"/>
      <c r="Y43" s="456"/>
      <c r="Z43" s="456"/>
      <c r="AA43" s="444">
        <v>222484810.46259999</v>
      </c>
      <c r="AB43" s="444">
        <v>206297688</v>
      </c>
      <c r="AC43" s="444">
        <v>212536646.57160002</v>
      </c>
      <c r="AD43" s="445">
        <v>222484810.46259999</v>
      </c>
      <c r="AE43" s="445">
        <v>0</v>
      </c>
      <c r="AF43" s="445">
        <v>0</v>
      </c>
      <c r="AG43" s="445">
        <v>210431519.32529998</v>
      </c>
      <c r="AH43" s="445">
        <v>0</v>
      </c>
      <c r="AI43" s="445">
        <v>0</v>
      </c>
      <c r="AJ43" s="445">
        <v>212536646.57160002</v>
      </c>
      <c r="AK43" s="445">
        <v>0</v>
      </c>
      <c r="AL43" s="445">
        <v>0</v>
      </c>
      <c r="AM43" s="445">
        <v>212621239</v>
      </c>
      <c r="AN43" s="445">
        <v>0</v>
      </c>
      <c r="AO43" s="445">
        <v>0</v>
      </c>
      <c r="AP43" s="445">
        <v>206297688</v>
      </c>
      <c r="AQ43" s="445">
        <v>0</v>
      </c>
      <c r="AR43" s="445">
        <v>0</v>
      </c>
      <c r="AS43" s="445">
        <v>188230721</v>
      </c>
      <c r="AT43" s="445">
        <v>0</v>
      </c>
      <c r="AU43" s="445">
        <v>0</v>
      </c>
      <c r="AV43" s="445">
        <v>184644537</v>
      </c>
      <c r="AW43" s="445">
        <v>0</v>
      </c>
      <c r="AX43" s="445">
        <v>0</v>
      </c>
      <c r="AY43" s="445">
        <v>177899500</v>
      </c>
      <c r="AZ43" s="445">
        <v>0</v>
      </c>
      <c r="BA43" s="445">
        <v>0</v>
      </c>
      <c r="BB43" s="445">
        <v>170051023</v>
      </c>
      <c r="BC43" s="445">
        <v>0</v>
      </c>
      <c r="BD43" s="445">
        <v>0</v>
      </c>
      <c r="BE43" s="445"/>
    </row>
    <row r="44" spans="1:57" s="77" customFormat="1">
      <c r="A44" s="80"/>
      <c r="B44" s="77" t="s">
        <v>219</v>
      </c>
      <c r="C44" s="78"/>
      <c r="D44" s="381">
        <v>0</v>
      </c>
      <c r="E44" s="381">
        <v>0</v>
      </c>
      <c r="F44" s="381">
        <v>0</v>
      </c>
      <c r="H44" s="95" t="e">
        <f>D44=#REF!</f>
        <v>#REF!</v>
      </c>
      <c r="I44" s="95" t="e">
        <f>E44=#REF!</f>
        <v>#REF!</v>
      </c>
      <c r="J44" s="95" t="e">
        <f>F44=#REF!</f>
        <v>#REF!</v>
      </c>
      <c r="K44" s="442"/>
      <c r="L44" s="442"/>
      <c r="M44" s="442"/>
      <c r="O44" s="95"/>
      <c r="P44" s="95"/>
      <c r="Q44" s="95"/>
      <c r="T44" s="456" t="s">
        <v>220</v>
      </c>
      <c r="U44" s="456" t="s">
        <v>221</v>
      </c>
      <c r="V44" s="456" t="s">
        <v>99</v>
      </c>
      <c r="W44" s="456"/>
      <c r="X44" s="456"/>
      <c r="Y44" s="456"/>
      <c r="Z44" s="456"/>
      <c r="AA44" s="444">
        <v>0</v>
      </c>
      <c r="AB44" s="444">
        <v>0</v>
      </c>
      <c r="AC44" s="444">
        <v>0</v>
      </c>
      <c r="AD44" s="445">
        <v>0</v>
      </c>
      <c r="AE44" s="445">
        <v>0</v>
      </c>
      <c r="AF44" s="445">
        <v>0</v>
      </c>
      <c r="AG44" s="445">
        <v>0</v>
      </c>
      <c r="AH44" s="445">
        <v>0</v>
      </c>
      <c r="AI44" s="445">
        <v>0</v>
      </c>
      <c r="AJ44" s="445">
        <v>0</v>
      </c>
      <c r="AK44" s="445">
        <v>0</v>
      </c>
      <c r="AL44" s="445">
        <v>0</v>
      </c>
      <c r="AM44" s="445">
        <v>0</v>
      </c>
      <c r="AN44" s="445">
        <v>0</v>
      </c>
      <c r="AO44" s="445">
        <v>0</v>
      </c>
      <c r="AP44" s="445">
        <v>0</v>
      </c>
      <c r="AQ44" s="445">
        <v>0</v>
      </c>
      <c r="AR44" s="445">
        <v>0</v>
      </c>
      <c r="AS44" s="445">
        <v>0</v>
      </c>
      <c r="AT44" s="445">
        <v>0</v>
      </c>
      <c r="AU44" s="445">
        <v>0</v>
      </c>
      <c r="AV44" s="445">
        <v>183</v>
      </c>
      <c r="AW44" s="445">
        <v>183</v>
      </c>
      <c r="AX44" s="445">
        <v>183</v>
      </c>
      <c r="AY44" s="445">
        <v>183</v>
      </c>
      <c r="AZ44" s="445">
        <v>183</v>
      </c>
      <c r="BA44" s="445">
        <v>183</v>
      </c>
      <c r="BB44" s="445">
        <v>183</v>
      </c>
      <c r="BC44" s="445">
        <v>183</v>
      </c>
      <c r="BD44" s="445">
        <v>183</v>
      </c>
      <c r="BE44" s="445"/>
    </row>
    <row r="45" spans="1:57" s="77" customFormat="1">
      <c r="A45" s="80"/>
      <c r="B45" s="77" t="s">
        <v>222</v>
      </c>
      <c r="C45" s="78"/>
      <c r="D45" s="381">
        <v>29432187</v>
      </c>
      <c r="E45" s="381">
        <v>28311614</v>
      </c>
      <c r="F45" s="381">
        <v>27874717</v>
      </c>
      <c r="H45" s="95" t="e">
        <f>D45=#REF!</f>
        <v>#REF!</v>
      </c>
      <c r="I45" s="95" t="e">
        <f>E45=#REF!</f>
        <v>#REF!</v>
      </c>
      <c r="J45" s="95" t="e">
        <f>F45=#REF!</f>
        <v>#REF!</v>
      </c>
      <c r="K45" s="457"/>
      <c r="L45" s="457"/>
      <c r="M45" s="457"/>
      <c r="O45" s="95"/>
      <c r="P45" s="95"/>
      <c r="Q45" s="95"/>
      <c r="T45" s="456" t="s">
        <v>223</v>
      </c>
      <c r="U45" s="456" t="s">
        <v>222</v>
      </c>
      <c r="V45" s="456" t="s">
        <v>99</v>
      </c>
      <c r="W45" s="456"/>
      <c r="X45" s="456"/>
      <c r="Y45" s="456"/>
      <c r="Z45" s="456"/>
      <c r="AA45" s="444">
        <v>29432187</v>
      </c>
      <c r="AB45" s="444">
        <v>28311614</v>
      </c>
      <c r="AC45" s="444">
        <v>27874717</v>
      </c>
      <c r="AD45" s="445">
        <v>29432187</v>
      </c>
      <c r="AE45" s="445">
        <v>29090010</v>
      </c>
      <c r="AF45" s="445">
        <v>28986995</v>
      </c>
      <c r="AG45" s="445">
        <v>28532266</v>
      </c>
      <c r="AH45" s="445">
        <v>27979244</v>
      </c>
      <c r="AI45" s="445">
        <v>27892683</v>
      </c>
      <c r="AJ45" s="445">
        <v>27874717</v>
      </c>
      <c r="AK45" s="445">
        <v>27910614</v>
      </c>
      <c r="AL45" s="445">
        <v>27706966</v>
      </c>
      <c r="AM45" s="445">
        <v>27827194</v>
      </c>
      <c r="AN45" s="445">
        <v>27382187</v>
      </c>
      <c r="AO45" s="445">
        <v>28259960</v>
      </c>
      <c r="AP45" s="445">
        <v>28311614</v>
      </c>
      <c r="AQ45" s="445">
        <v>27185351</v>
      </c>
      <c r="AR45" s="445">
        <v>26392132</v>
      </c>
      <c r="AS45" s="445">
        <v>26074612</v>
      </c>
      <c r="AT45" s="445">
        <v>25336321</v>
      </c>
      <c r="AU45" s="445">
        <v>24655184</v>
      </c>
      <c r="AV45" s="445">
        <v>24650647</v>
      </c>
      <c r="AW45" s="445">
        <v>24995322</v>
      </c>
      <c r="AX45" s="445">
        <v>24895781</v>
      </c>
      <c r="AY45" s="445">
        <v>24481553</v>
      </c>
      <c r="AZ45" s="445">
        <v>23896713</v>
      </c>
      <c r="BA45" s="445">
        <v>24021265</v>
      </c>
      <c r="BB45" s="445">
        <v>24416070</v>
      </c>
      <c r="BC45" s="445">
        <v>23271335</v>
      </c>
      <c r="BD45" s="445">
        <v>22811891</v>
      </c>
      <c r="BE45" s="445"/>
    </row>
    <row r="46" spans="1:57" s="77" customFormat="1">
      <c r="A46" s="80"/>
      <c r="B46" s="82"/>
      <c r="C46" s="335"/>
      <c r="D46" s="421"/>
      <c r="E46" s="421"/>
      <c r="F46" s="421"/>
      <c r="K46" s="95"/>
      <c r="L46" s="95"/>
      <c r="M46" s="95"/>
      <c r="O46" s="95"/>
      <c r="P46" s="95"/>
      <c r="Q46" s="95"/>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row>
    <row r="47" spans="1:57" s="77" customFormat="1">
      <c r="A47" s="80"/>
      <c r="B47" s="82"/>
      <c r="C47" s="335"/>
      <c r="D47" s="418"/>
      <c r="E47" s="421"/>
      <c r="F47" s="421"/>
      <c r="K47" s="95"/>
      <c r="L47" s="95"/>
      <c r="M47" s="95"/>
      <c r="O47" s="95"/>
      <c r="P47" s="95"/>
      <c r="Q47" s="95"/>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82"/>
      <c r="BB47" s="82"/>
      <c r="BC47" s="82"/>
      <c r="BD47" s="82"/>
      <c r="BE47" s="82"/>
    </row>
    <row r="48" spans="1:57" s="77" customFormat="1">
      <c r="A48" s="80"/>
      <c r="B48" s="82"/>
      <c r="C48" s="335"/>
      <c r="D48" s="82"/>
      <c r="E48" s="82"/>
      <c r="F48" s="82"/>
      <c r="K48" s="82"/>
      <c r="L48" s="82"/>
      <c r="M48" s="82"/>
      <c r="O48" s="95"/>
      <c r="P48" s="95"/>
      <c r="Q48" s="95"/>
      <c r="T48" s="82"/>
      <c r="U48" s="82" t="s">
        <v>469</v>
      </c>
      <c r="V48" s="82"/>
      <c r="W48" s="82"/>
      <c r="X48" s="82"/>
      <c r="Y48" s="82"/>
      <c r="Z48" s="82"/>
      <c r="AA48" s="82"/>
      <c r="AB48" s="82"/>
      <c r="AC48" s="82"/>
      <c r="AD48" s="82"/>
      <c r="AE48" s="82"/>
      <c r="AF48" s="82"/>
      <c r="AG48" s="418">
        <v>287329686.83205789</v>
      </c>
      <c r="AH48" s="418">
        <v>277280260.34976572</v>
      </c>
      <c r="AI48" s="430">
        <v>3.6242848551915195E-2</v>
      </c>
      <c r="AJ48" s="82"/>
      <c r="AK48" s="82"/>
      <c r="AL48" s="82"/>
      <c r="AM48" s="82"/>
      <c r="AN48" s="82"/>
      <c r="AO48" s="82"/>
      <c r="AP48" s="82"/>
      <c r="AQ48" s="82"/>
      <c r="AR48" s="82"/>
      <c r="AS48" s="82"/>
      <c r="AT48" s="82"/>
      <c r="AU48" s="82"/>
      <c r="AV48" s="82"/>
      <c r="AW48" s="82"/>
      <c r="AX48" s="82"/>
      <c r="AY48" s="82"/>
      <c r="AZ48" s="82"/>
      <c r="BA48" s="82"/>
      <c r="BB48" s="82"/>
      <c r="BC48" s="82"/>
      <c r="BD48" s="82"/>
      <c r="BE48" s="82"/>
    </row>
    <row r="49" spans="1:57" s="77" customFormat="1">
      <c r="A49" s="80"/>
      <c r="B49" s="82"/>
      <c r="C49" s="335"/>
      <c r="D49" s="82"/>
      <c r="E49" s="82"/>
      <c r="F49" s="82"/>
      <c r="K49" s="82"/>
      <c r="L49" s="82"/>
      <c r="M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c r="BA49" s="82"/>
      <c r="BB49" s="82"/>
      <c r="BC49" s="82"/>
      <c r="BD49" s="82"/>
      <c r="BE49" s="82"/>
    </row>
    <row r="50" spans="1:57" s="77" customFormat="1">
      <c r="A50" s="80"/>
      <c r="B50" s="82"/>
      <c r="C50" s="335"/>
      <c r="D50" s="82"/>
      <c r="E50" s="82"/>
      <c r="F50" s="82"/>
      <c r="K50" s="82"/>
      <c r="L50" s="82"/>
      <c r="M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row>
    <row r="51" spans="1:57" s="77" customFormat="1">
      <c r="A51" s="80"/>
      <c r="B51" s="82"/>
      <c r="C51" s="335"/>
      <c r="D51" s="82"/>
      <c r="E51" s="82"/>
      <c r="F51" s="82"/>
      <c r="K51" s="82"/>
      <c r="L51" s="82"/>
      <c r="M51" s="82"/>
      <c r="O51" s="95"/>
      <c r="P51" s="95"/>
      <c r="Q51" s="95"/>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row>
    <row r="52" spans="1:57" s="77" customFormat="1">
      <c r="A52" s="80"/>
      <c r="B52" s="82"/>
      <c r="C52" s="335"/>
      <c r="D52" s="82"/>
      <c r="E52" s="82"/>
      <c r="F52" s="82"/>
      <c r="K52" s="82"/>
      <c r="L52" s="82"/>
      <c r="M52" s="82"/>
      <c r="O52" s="95"/>
      <c r="P52" s="95"/>
      <c r="Q52" s="95"/>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row>
    <row r="53" spans="1:57" s="77" customFormat="1">
      <c r="A53" s="80"/>
      <c r="B53" s="82"/>
      <c r="C53" s="335"/>
      <c r="D53" s="82"/>
      <c r="E53" s="82"/>
      <c r="F53" s="82"/>
      <c r="K53" s="82"/>
      <c r="L53" s="82"/>
      <c r="M53" s="82"/>
      <c r="O53" s="95"/>
      <c r="P53" s="95"/>
      <c r="Q53" s="95"/>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2"/>
    </row>
    <row r="54" spans="1:57">
      <c r="A54" s="80"/>
      <c r="G54" s="77"/>
      <c r="H54" s="77"/>
      <c r="I54" s="77"/>
      <c r="J54" s="77"/>
      <c r="N54" s="77"/>
      <c r="O54" s="95"/>
      <c r="P54" s="95"/>
      <c r="Q54" s="95"/>
      <c r="R54" s="77"/>
      <c r="S54" s="77"/>
    </row>
    <row r="64" spans="1:57">
      <c r="G64" s="77"/>
      <c r="H64" s="77"/>
      <c r="I64" s="77"/>
      <c r="J64" s="77"/>
      <c r="N64" s="77"/>
      <c r="R64" s="77"/>
      <c r="S64" s="77"/>
    </row>
  </sheetData>
  <mergeCells count="2">
    <mergeCell ref="K2:M2"/>
    <mergeCell ref="O2:Q2"/>
  </mergeCells>
  <pageMargins left="0.7" right="0.7" top="0.75" bottom="0.75" header="0.3" footer="0.3"/>
  <pageSetup paperSize="9" orientation="portrait" verticalDpi="597" r:id="rId1"/>
  <headerFooter>
    <oddFooter>&amp;C&amp;1#&amp;"Calibri"&amp;10&amp;K000000Confidential</oddFoot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CEEAB0"/>
  </sheetPr>
  <dimension ref="A1:I192"/>
  <sheetViews>
    <sheetView zoomScale="80" zoomScaleNormal="80" workbookViewId="0">
      <selection activeCell="C92" sqref="C92"/>
    </sheetView>
  </sheetViews>
  <sheetFormatPr defaultColWidth="10" defaultRowHeight="15"/>
  <cols>
    <col min="1" max="1" width="77.7109375" style="183" customWidth="1"/>
    <col min="2" max="7" width="11.7109375" style="183" customWidth="1"/>
    <col min="8" max="8" width="9.85546875" style="183" customWidth="1"/>
    <col min="9" max="16384" width="10" style="183"/>
  </cols>
  <sheetData>
    <row r="1" spans="1:8" ht="23.25">
      <c r="A1" s="182" t="s">
        <v>389</v>
      </c>
    </row>
    <row r="3" spans="1:8" ht="14.45" customHeight="1">
      <c r="A3" s="184"/>
      <c r="B3" s="185"/>
      <c r="C3" s="186"/>
      <c r="D3" s="185"/>
      <c r="E3" s="186"/>
      <c r="F3" s="186"/>
      <c r="G3" s="186"/>
      <c r="H3" s="186"/>
    </row>
    <row r="4" spans="1:8" ht="14.45" customHeight="1">
      <c r="A4" s="187" t="s">
        <v>247</v>
      </c>
      <c r="B4" s="188"/>
      <c r="C4" s="188"/>
      <c r="D4" s="185"/>
      <c r="E4" s="186"/>
      <c r="F4" s="189"/>
      <c r="G4" s="190"/>
      <c r="H4" s="190"/>
    </row>
    <row r="5" spans="1:8" ht="14.45" customHeight="1">
      <c r="A5" s="188"/>
      <c r="B5" s="191" t="s">
        <v>388</v>
      </c>
      <c r="C5" s="191" t="s">
        <v>390</v>
      </c>
      <c r="D5" s="191" t="s">
        <v>388</v>
      </c>
      <c r="E5" s="186"/>
      <c r="F5" s="189"/>
      <c r="G5" s="190"/>
    </row>
    <row r="6" spans="1:8" ht="14.45" customHeight="1">
      <c r="A6" s="192" t="s">
        <v>63</v>
      </c>
      <c r="B6" s="193">
        <v>2021</v>
      </c>
      <c r="C6" s="193">
        <v>2020</v>
      </c>
      <c r="D6" s="193">
        <v>2020</v>
      </c>
      <c r="E6" s="186"/>
      <c r="F6" s="194"/>
      <c r="G6" s="186"/>
    </row>
    <row r="7" spans="1:8" ht="14.45" customHeight="1">
      <c r="A7" s="195" t="s">
        <v>391</v>
      </c>
      <c r="B7" s="196">
        <v>19224.718952590112</v>
      </c>
      <c r="C7" s="197">
        <v>19758.576263139978</v>
      </c>
      <c r="D7" s="198">
        <v>18801.44613127999</v>
      </c>
      <c r="E7" s="199"/>
      <c r="F7" s="200"/>
      <c r="G7" s="201"/>
    </row>
    <row r="8" spans="1:8" ht="14.45" customHeight="1">
      <c r="A8" s="195" t="s">
        <v>248</v>
      </c>
      <c r="B8" s="196">
        <v>0</v>
      </c>
      <c r="C8" s="197">
        <v>-533.90551782999978</v>
      </c>
      <c r="D8" s="198">
        <v>0</v>
      </c>
      <c r="E8" s="202"/>
      <c r="F8" s="201"/>
      <c r="G8" s="201"/>
    </row>
    <row r="9" spans="1:8" ht="14.45" customHeight="1">
      <c r="A9" s="203" t="s">
        <v>249</v>
      </c>
      <c r="B9" s="204">
        <v>19224.718952590112</v>
      </c>
      <c r="C9" s="205">
        <v>19224.670745309977</v>
      </c>
      <c r="D9" s="206">
        <v>18801.44613127999</v>
      </c>
      <c r="E9" s="207"/>
      <c r="F9" s="201"/>
      <c r="G9" s="201"/>
    </row>
    <row r="10" spans="1:8" ht="14.45" customHeight="1">
      <c r="A10" s="195" t="s">
        <v>250</v>
      </c>
      <c r="B10" s="196">
        <v>0</v>
      </c>
      <c r="C10" s="197">
        <v>0</v>
      </c>
      <c r="D10" s="198">
        <v>0</v>
      </c>
      <c r="E10" s="207"/>
      <c r="F10" s="201"/>
      <c r="G10" s="186"/>
    </row>
    <row r="11" spans="1:8" ht="14.45" customHeight="1">
      <c r="A11" s="195" t="s">
        <v>251</v>
      </c>
      <c r="B11" s="196">
        <v>0</v>
      </c>
      <c r="C11" s="197">
        <v>0</v>
      </c>
      <c r="D11" s="198">
        <v>0</v>
      </c>
      <c r="E11" s="207"/>
      <c r="F11" s="201"/>
      <c r="G11" s="201"/>
    </row>
    <row r="12" spans="1:8" ht="14.45" customHeight="1">
      <c r="A12" s="195" t="s">
        <v>252</v>
      </c>
      <c r="B12" s="314">
        <v>-175.83008316951</v>
      </c>
      <c r="C12" s="197">
        <v>-136.394055613445</v>
      </c>
      <c r="D12" s="198">
        <v>-343.00699662207501</v>
      </c>
      <c r="E12" s="207"/>
      <c r="F12" s="201"/>
      <c r="G12" s="186"/>
    </row>
    <row r="13" spans="1:8" ht="14.45" hidden="1" customHeight="1">
      <c r="A13" s="195" t="s">
        <v>253</v>
      </c>
      <c r="B13" s="196">
        <v>0</v>
      </c>
      <c r="C13" s="197">
        <v>0</v>
      </c>
      <c r="D13" s="198">
        <v>0</v>
      </c>
      <c r="E13" s="207"/>
      <c r="F13" s="201"/>
      <c r="G13" s="186"/>
    </row>
    <row r="14" spans="1:8" ht="14.45" hidden="1" customHeight="1">
      <c r="A14" s="195" t="s">
        <v>254</v>
      </c>
      <c r="B14" s="196">
        <v>41.104649025651462</v>
      </c>
      <c r="C14" s="197">
        <v>39.494777000309654</v>
      </c>
      <c r="D14" s="198">
        <v>-76.073264384525302</v>
      </c>
      <c r="E14" s="199"/>
      <c r="F14" s="201"/>
      <c r="G14" s="186"/>
    </row>
    <row r="15" spans="1:8" ht="14.45" hidden="1" customHeight="1">
      <c r="A15" s="195" t="s">
        <v>255</v>
      </c>
      <c r="B15" s="196">
        <v>-134.72543414385854</v>
      </c>
      <c r="C15" s="197">
        <v>-96.599278613135354</v>
      </c>
      <c r="D15" s="198">
        <v>-419.08026100660032</v>
      </c>
      <c r="E15" s="207"/>
      <c r="F15" s="201"/>
      <c r="G15" s="201"/>
    </row>
    <row r="16" spans="1:8" ht="14.45" hidden="1" customHeight="1">
      <c r="A16" s="208" t="s">
        <v>256</v>
      </c>
      <c r="B16" s="209">
        <v>19089.993518446252</v>
      </c>
      <c r="C16" s="210">
        <v>19128.071466696842</v>
      </c>
      <c r="D16" s="211">
        <v>18382.365870273388</v>
      </c>
      <c r="E16" s="207"/>
      <c r="F16" s="201"/>
      <c r="G16" s="201"/>
    </row>
    <row r="17" spans="1:7" ht="14.45" hidden="1" customHeight="1">
      <c r="A17" s="212" t="s">
        <v>257</v>
      </c>
      <c r="B17" s="213">
        <v>0</v>
      </c>
      <c r="C17" s="214">
        <v>0</v>
      </c>
      <c r="D17" s="215">
        <v>0</v>
      </c>
      <c r="E17" s="207"/>
      <c r="F17" s="201"/>
      <c r="G17" s="201"/>
    </row>
    <row r="18" spans="1:7" ht="14.45" hidden="1" customHeight="1">
      <c r="A18" s="216" t="s">
        <v>258</v>
      </c>
      <c r="B18" s="196">
        <v>0</v>
      </c>
      <c r="C18" s="217">
        <v>0</v>
      </c>
      <c r="D18" s="198">
        <v>0</v>
      </c>
      <c r="E18" s="207"/>
      <c r="F18" s="201"/>
      <c r="G18" s="186"/>
    </row>
    <row r="19" spans="1:7" ht="14.45" hidden="1" customHeight="1">
      <c r="A19" s="218" t="s">
        <v>259</v>
      </c>
      <c r="B19" s="197">
        <v>0</v>
      </c>
      <c r="C19" s="197">
        <v>0</v>
      </c>
      <c r="D19" s="198">
        <v>0</v>
      </c>
      <c r="E19" s="207"/>
      <c r="F19" s="201"/>
      <c r="G19" s="201"/>
    </row>
    <row r="20" spans="1:7" ht="14.45" hidden="1" customHeight="1">
      <c r="A20" s="208" t="s">
        <v>260</v>
      </c>
      <c r="B20" s="210">
        <v>19089.993518446252</v>
      </c>
      <c r="C20" s="210">
        <v>19128.071466696842</v>
      </c>
      <c r="D20" s="211">
        <v>18382.365870273388</v>
      </c>
      <c r="E20" s="207"/>
      <c r="F20" s="201"/>
      <c r="G20" s="201"/>
    </row>
    <row r="21" spans="1:7" ht="14.45" hidden="1" customHeight="1">
      <c r="A21" s="219" t="s">
        <v>261</v>
      </c>
      <c r="B21" s="214">
        <v>2300.0000112930002</v>
      </c>
      <c r="C21" s="214">
        <v>2299.9999222024999</v>
      </c>
      <c r="D21" s="215">
        <v>2300.000046184</v>
      </c>
      <c r="E21" s="207"/>
      <c r="F21" s="201"/>
      <c r="G21" s="201"/>
    </row>
    <row r="22" spans="1:7" ht="14.45" hidden="1" customHeight="1">
      <c r="A22" s="195" t="s">
        <v>262</v>
      </c>
      <c r="B22" s="197">
        <v>79.168857819050004</v>
      </c>
      <c r="C22" s="197">
        <v>60.946873144605</v>
      </c>
      <c r="D22" s="198">
        <v>28.513395403430003</v>
      </c>
      <c r="E22" s="207"/>
      <c r="F22" s="201"/>
      <c r="G22" s="186"/>
    </row>
    <row r="23" spans="1:7" ht="14.45" hidden="1" customHeight="1">
      <c r="A23" s="195" t="s">
        <v>263</v>
      </c>
      <c r="B23" s="197">
        <v>0</v>
      </c>
      <c r="C23" s="197">
        <v>0</v>
      </c>
      <c r="D23" s="198">
        <v>0</v>
      </c>
      <c r="E23" s="207"/>
      <c r="F23" s="201"/>
      <c r="G23" s="201"/>
    </row>
    <row r="24" spans="1:7" ht="14.45" hidden="1" customHeight="1">
      <c r="A24" s="195" t="s">
        <v>254</v>
      </c>
      <c r="B24" s="217">
        <v>0</v>
      </c>
      <c r="C24" s="217">
        <v>0</v>
      </c>
      <c r="D24" s="198">
        <v>0</v>
      </c>
      <c r="E24" s="207"/>
      <c r="F24" s="201"/>
      <c r="G24" s="186"/>
    </row>
    <row r="25" spans="1:7" ht="14.45" hidden="1" customHeight="1">
      <c r="A25" s="212" t="s">
        <v>264</v>
      </c>
      <c r="B25" s="214">
        <v>79.168857819050004</v>
      </c>
      <c r="C25" s="214">
        <v>60.946873144605</v>
      </c>
      <c r="D25" s="215">
        <v>28.513395403430003</v>
      </c>
      <c r="E25" s="207"/>
      <c r="F25" s="201"/>
      <c r="G25" s="201"/>
    </row>
    <row r="26" spans="1:7" ht="14.45" hidden="1" customHeight="1">
      <c r="A26" s="195" t="s">
        <v>265</v>
      </c>
      <c r="B26" s="214">
        <v>2379.1688691120503</v>
      </c>
      <c r="C26" s="214">
        <v>2360.9467953471049</v>
      </c>
      <c r="D26" s="215">
        <v>2328.51344158743</v>
      </c>
      <c r="E26" s="207"/>
      <c r="F26" s="201"/>
      <c r="G26" s="201"/>
    </row>
    <row r="27" spans="1:7" ht="17.45" customHeight="1">
      <c r="A27" s="208" t="s">
        <v>392</v>
      </c>
      <c r="B27" s="315">
        <v>21469.162387558303</v>
      </c>
      <c r="C27" s="210">
        <v>21489.018262043945</v>
      </c>
      <c r="D27" s="211">
        <v>20710.59931186082</v>
      </c>
      <c r="E27" s="207"/>
      <c r="F27" s="201"/>
      <c r="G27" s="201"/>
    </row>
    <row r="28" spans="1:7" ht="14.45" customHeight="1">
      <c r="A28" s="220" t="s">
        <v>393</v>
      </c>
      <c r="B28" s="186"/>
      <c r="C28" s="186"/>
      <c r="D28" s="221"/>
      <c r="E28" s="186"/>
      <c r="F28" s="189"/>
      <c r="G28" s="189"/>
    </row>
    <row r="29" spans="1:7" ht="14.45" customHeight="1">
      <c r="A29" s="222" t="s">
        <v>394</v>
      </c>
      <c r="B29" s="223"/>
      <c r="C29" s="223"/>
      <c r="D29" s="221"/>
      <c r="E29" s="186"/>
      <c r="F29" s="186"/>
      <c r="G29" s="186"/>
    </row>
    <row r="30" spans="1:7" ht="14.45" hidden="1" customHeight="1">
      <c r="A30" s="190"/>
      <c r="B30" s="223"/>
      <c r="C30" s="223"/>
      <c r="D30" s="221"/>
      <c r="E30" s="186"/>
      <c r="F30" s="186"/>
      <c r="G30" s="186"/>
    </row>
    <row r="31" spans="1:7" ht="14.45" hidden="1" customHeight="1">
      <c r="A31" s="224"/>
      <c r="B31" s="225"/>
      <c r="C31" s="186"/>
      <c r="D31" s="226"/>
      <c r="E31" s="186"/>
      <c r="F31" s="186"/>
      <c r="G31" s="186"/>
    </row>
    <row r="32" spans="1:7" ht="14.45" hidden="1" customHeight="1">
      <c r="A32" s="187" t="s">
        <v>395</v>
      </c>
      <c r="B32" s="187"/>
      <c r="C32" s="186"/>
      <c r="D32" s="186"/>
      <c r="E32" s="186"/>
      <c r="F32" s="227"/>
      <c r="G32" s="227"/>
    </row>
    <row r="33" spans="1:7" ht="14.45" hidden="1" customHeight="1">
      <c r="A33" s="186"/>
      <c r="B33" s="191" t="s">
        <v>388</v>
      </c>
      <c r="C33" s="191" t="s">
        <v>138</v>
      </c>
      <c r="D33" s="191" t="s">
        <v>388</v>
      </c>
      <c r="E33" s="186"/>
      <c r="F33" s="186"/>
      <c r="G33" s="186"/>
    </row>
    <row r="34" spans="1:7" ht="14.45" hidden="1" customHeight="1">
      <c r="A34" s="187" t="s">
        <v>63</v>
      </c>
      <c r="B34" s="228">
        <v>2021</v>
      </c>
      <c r="C34" s="228">
        <v>2020</v>
      </c>
      <c r="D34" s="228">
        <v>2020</v>
      </c>
      <c r="E34" s="186"/>
      <c r="F34" s="186"/>
      <c r="G34" s="186"/>
    </row>
    <row r="35" spans="1:7" ht="14.45" hidden="1" customHeight="1">
      <c r="A35" s="229" t="s">
        <v>396</v>
      </c>
      <c r="B35" s="204">
        <v>19174.317312786003</v>
      </c>
      <c r="C35" s="230">
        <v>19128.0714666969</v>
      </c>
      <c r="D35" s="206">
        <v>18494.2864791996</v>
      </c>
      <c r="E35" s="231"/>
      <c r="F35" s="201"/>
      <c r="G35" s="201"/>
    </row>
    <row r="36" spans="1:7" ht="14.45" hidden="1" customHeight="1">
      <c r="A36" s="232" t="s">
        <v>397</v>
      </c>
      <c r="B36" s="233">
        <v>21553.486181898003</v>
      </c>
      <c r="C36" s="234">
        <v>21489.018262044003</v>
      </c>
      <c r="D36" s="235">
        <v>20822.519920786999</v>
      </c>
      <c r="E36" s="186"/>
      <c r="F36" s="201"/>
      <c r="G36" s="201"/>
    </row>
    <row r="37" spans="1:7" ht="14.45" hidden="1" customHeight="1">
      <c r="A37" s="224"/>
      <c r="B37" s="236"/>
      <c r="C37" s="186"/>
      <c r="D37" s="185"/>
      <c r="E37" s="186"/>
      <c r="F37" s="185"/>
      <c r="G37" s="185"/>
    </row>
    <row r="38" spans="1:7" ht="14.45" hidden="1" customHeight="1">
      <c r="A38" s="237"/>
      <c r="B38" s="238"/>
      <c r="C38" s="186"/>
      <c r="D38" s="185"/>
      <c r="E38" s="186"/>
      <c r="F38" s="185"/>
      <c r="G38" s="185"/>
    </row>
    <row r="39" spans="1:7" ht="14.45" hidden="1" customHeight="1">
      <c r="A39" s="239" t="s">
        <v>398</v>
      </c>
      <c r="B39" s="225"/>
      <c r="C39" s="186"/>
      <c r="D39" s="186"/>
      <c r="E39" s="186"/>
      <c r="F39" s="185"/>
      <c r="G39" s="185"/>
    </row>
    <row r="40" spans="1:7" ht="14.45" customHeight="1">
      <c r="A40" s="187"/>
      <c r="B40" s="191" t="s">
        <v>388</v>
      </c>
      <c r="C40" s="191" t="s">
        <v>388</v>
      </c>
      <c r="D40" s="191" t="s">
        <v>138</v>
      </c>
      <c r="E40" s="191" t="s">
        <v>138</v>
      </c>
      <c r="F40" s="191" t="s">
        <v>388</v>
      </c>
      <c r="G40" s="191" t="s">
        <v>388</v>
      </c>
    </row>
    <row r="41" spans="1:7" ht="14.45" customHeight="1">
      <c r="A41" s="187"/>
      <c r="B41" s="240">
        <v>2021</v>
      </c>
      <c r="C41" s="241">
        <v>2021</v>
      </c>
      <c r="D41" s="240">
        <v>2020</v>
      </c>
      <c r="E41" s="241">
        <v>2020</v>
      </c>
      <c r="F41" s="240">
        <v>2020</v>
      </c>
      <c r="G41" s="241">
        <v>2020</v>
      </c>
    </row>
    <row r="42" spans="1:7" ht="61.15" customHeight="1">
      <c r="A42" s="242" t="s">
        <v>63</v>
      </c>
      <c r="B42" s="243" t="s">
        <v>399</v>
      </c>
      <c r="C42" s="243" t="s">
        <v>266</v>
      </c>
      <c r="D42" s="243" t="s">
        <v>399</v>
      </c>
      <c r="E42" s="243" t="s">
        <v>266</v>
      </c>
      <c r="F42" s="243" t="s">
        <v>399</v>
      </c>
      <c r="G42" s="243" t="s">
        <v>266</v>
      </c>
    </row>
    <row r="43" spans="1:7" ht="14.45" hidden="1" customHeight="1">
      <c r="A43" s="187" t="s">
        <v>267</v>
      </c>
      <c r="B43" s="244">
        <v>4851.0400975943994</v>
      </c>
      <c r="C43" s="244">
        <v>60638.001219929996</v>
      </c>
      <c r="D43" s="244">
        <v>4807.2969791783999</v>
      </c>
      <c r="E43" s="244">
        <v>60091.212239729997</v>
      </c>
      <c r="F43" s="245">
        <v>4614.6257605064002</v>
      </c>
      <c r="G43" s="245">
        <v>57682.822006330003</v>
      </c>
    </row>
    <row r="44" spans="1:7" ht="14.45" hidden="1" customHeight="1">
      <c r="A44" s="188" t="s">
        <v>268</v>
      </c>
      <c r="B44" s="196">
        <v>23.7462845192</v>
      </c>
      <c r="C44" s="196">
        <v>296.82855648999998</v>
      </c>
      <c r="D44" s="196">
        <v>27.243919584</v>
      </c>
      <c r="E44" s="196">
        <v>340.5489948</v>
      </c>
      <c r="F44" s="198">
        <v>42.919986062399992</v>
      </c>
      <c r="G44" s="198">
        <v>536.49982577999992</v>
      </c>
    </row>
    <row r="45" spans="1:7" ht="14.45" hidden="1" customHeight="1">
      <c r="A45" s="188"/>
      <c r="B45" s="196"/>
      <c r="C45" s="196"/>
      <c r="D45" s="196"/>
      <c r="E45" s="196"/>
      <c r="F45" s="198"/>
      <c r="G45" s="198"/>
    </row>
    <row r="46" spans="1:7" ht="14.45" hidden="1" customHeight="1">
      <c r="A46" s="188" t="s">
        <v>269</v>
      </c>
      <c r="B46" s="196">
        <v>4823.4679043207998</v>
      </c>
      <c r="C46" s="196">
        <v>60293.348804009998</v>
      </c>
      <c r="D46" s="196">
        <v>4772.8341563287995</v>
      </c>
      <c r="E46" s="196">
        <v>59657.92695411</v>
      </c>
      <c r="F46" s="198">
        <v>4571.5115921696006</v>
      </c>
      <c r="G46" s="198">
        <v>57142.144902120002</v>
      </c>
    </row>
    <row r="47" spans="1:7" ht="14.45" hidden="1" customHeight="1">
      <c r="A47" s="188" t="s">
        <v>270</v>
      </c>
      <c r="B47" s="196">
        <v>0</v>
      </c>
      <c r="C47" s="196">
        <v>0</v>
      </c>
      <c r="D47" s="196">
        <v>0</v>
      </c>
      <c r="E47" s="196">
        <v>0</v>
      </c>
      <c r="F47" s="198">
        <v>0</v>
      </c>
      <c r="G47" s="198">
        <v>0</v>
      </c>
    </row>
    <row r="48" spans="1:7" ht="14.45" hidden="1" customHeight="1">
      <c r="A48" s="188" t="s">
        <v>271</v>
      </c>
      <c r="B48" s="196">
        <v>0</v>
      </c>
      <c r="C48" s="196">
        <v>0</v>
      </c>
      <c r="D48" s="196">
        <v>0</v>
      </c>
      <c r="E48" s="196">
        <v>0</v>
      </c>
      <c r="F48" s="198">
        <v>0</v>
      </c>
      <c r="G48" s="198">
        <v>0</v>
      </c>
    </row>
    <row r="49" spans="1:7" ht="14.45" hidden="1" customHeight="1">
      <c r="A49" s="246" t="s">
        <v>272</v>
      </c>
      <c r="B49" s="196">
        <v>0</v>
      </c>
      <c r="C49" s="196">
        <v>0</v>
      </c>
      <c r="D49" s="196">
        <v>0</v>
      </c>
      <c r="E49" s="196">
        <v>0</v>
      </c>
      <c r="F49" s="198">
        <v>0</v>
      </c>
      <c r="G49" s="198">
        <v>0</v>
      </c>
    </row>
    <row r="50" spans="1:7" ht="14.45" hidden="1" customHeight="1">
      <c r="A50" s="246" t="s">
        <v>273</v>
      </c>
      <c r="B50" s="196">
        <v>0</v>
      </c>
      <c r="C50" s="196">
        <v>0</v>
      </c>
      <c r="D50" s="196">
        <v>0</v>
      </c>
      <c r="E50" s="196">
        <v>0</v>
      </c>
      <c r="F50" s="198">
        <v>0</v>
      </c>
      <c r="G50" s="198">
        <v>0</v>
      </c>
    </row>
    <row r="51" spans="1:7" ht="14.45" hidden="1" customHeight="1">
      <c r="A51" s="188" t="s">
        <v>274</v>
      </c>
      <c r="B51" s="196">
        <v>18.066598964800001</v>
      </c>
      <c r="C51" s="196">
        <v>225.83248706000001</v>
      </c>
      <c r="D51" s="196">
        <v>14.7010294288</v>
      </c>
      <c r="E51" s="196">
        <v>179.63786786</v>
      </c>
      <c r="F51" s="198">
        <v>14.549583096000003</v>
      </c>
      <c r="G51" s="198">
        <v>180.11978870000002</v>
      </c>
    </row>
    <row r="52" spans="1:7" ht="14.45" hidden="1" customHeight="1">
      <c r="A52" s="188" t="s">
        <v>275</v>
      </c>
      <c r="B52" s="196">
        <v>4805.3219471136008</v>
      </c>
      <c r="C52" s="196">
        <v>60066.024338920004</v>
      </c>
      <c r="D52" s="196">
        <v>4758.0231411448003</v>
      </c>
      <c r="E52" s="196">
        <v>59476.914264309999</v>
      </c>
      <c r="F52" s="198">
        <v>4554.6399128384001</v>
      </c>
      <c r="G52" s="198">
        <v>56932.998910480004</v>
      </c>
    </row>
    <row r="53" spans="1:7" ht="14.45" hidden="1" customHeight="1">
      <c r="A53" s="247" t="s">
        <v>276</v>
      </c>
      <c r="B53" s="196">
        <v>4255.4962456312005</v>
      </c>
      <c r="C53" s="196">
        <v>53194.203070390002</v>
      </c>
      <c r="D53" s="196">
        <v>4171.582343264</v>
      </c>
      <c r="E53" s="196">
        <v>52146.404290799997</v>
      </c>
      <c r="F53" s="198">
        <v>3792.6042210512005</v>
      </c>
      <c r="G53" s="198">
        <v>47407.552763140004</v>
      </c>
    </row>
    <row r="54" spans="1:7" ht="14.45" hidden="1" customHeight="1">
      <c r="A54" s="246" t="s">
        <v>277</v>
      </c>
      <c r="B54" s="196">
        <v>549.74570148240002</v>
      </c>
      <c r="C54" s="196">
        <v>6871.8212685300005</v>
      </c>
      <c r="D54" s="196">
        <v>586.44079788080001</v>
      </c>
      <c r="E54" s="196">
        <v>7330.5099735100002</v>
      </c>
      <c r="F54" s="198">
        <v>762.03569178720011</v>
      </c>
      <c r="G54" s="198">
        <v>9525.4461473400006</v>
      </c>
    </row>
    <row r="55" spans="1:7" ht="14.45" hidden="1" customHeight="1">
      <c r="A55" s="188" t="s">
        <v>278</v>
      </c>
      <c r="B55" s="196">
        <v>0.11935824240000001</v>
      </c>
      <c r="C55" s="196">
        <v>1.4919780300000001</v>
      </c>
      <c r="D55" s="196">
        <v>0.10998575520000001</v>
      </c>
      <c r="E55" s="196">
        <v>1.3748219400000001</v>
      </c>
      <c r="F55" s="198">
        <v>2.1820962352</v>
      </c>
      <c r="G55" s="198">
        <v>29.026202940000001</v>
      </c>
    </row>
    <row r="56" spans="1:7" ht="14.45" hidden="1" customHeight="1">
      <c r="A56" s="188"/>
      <c r="B56" s="196"/>
      <c r="C56" s="248"/>
      <c r="D56" s="196"/>
      <c r="E56" s="196"/>
      <c r="F56" s="198"/>
      <c r="G56" s="198"/>
    </row>
    <row r="57" spans="1:7" ht="14.45" hidden="1" customHeight="1">
      <c r="A57" s="188" t="s">
        <v>279</v>
      </c>
      <c r="B57" s="196">
        <v>27.5721932736</v>
      </c>
      <c r="C57" s="196">
        <v>344.65241592000001</v>
      </c>
      <c r="D57" s="196">
        <v>34.462822849600002</v>
      </c>
      <c r="E57" s="196">
        <v>433.28528562000002</v>
      </c>
      <c r="F57" s="198">
        <v>43.114168336799992</v>
      </c>
      <c r="G57" s="198">
        <v>540.67710420999992</v>
      </c>
    </row>
    <row r="58" spans="1:7" ht="14.45" hidden="1" customHeight="1">
      <c r="A58" s="188" t="s">
        <v>280</v>
      </c>
      <c r="B58" s="196">
        <v>0</v>
      </c>
      <c r="C58" s="196">
        <v>0</v>
      </c>
      <c r="D58" s="196">
        <v>0</v>
      </c>
      <c r="E58" s="196">
        <v>0</v>
      </c>
      <c r="F58" s="198">
        <v>0</v>
      </c>
      <c r="G58" s="198">
        <v>0</v>
      </c>
    </row>
    <row r="59" spans="1:7" ht="14.45" hidden="1" customHeight="1">
      <c r="A59" s="188" t="s">
        <v>281</v>
      </c>
      <c r="B59" s="196">
        <v>0</v>
      </c>
      <c r="C59" s="196">
        <v>0</v>
      </c>
      <c r="D59" s="196">
        <v>0</v>
      </c>
      <c r="E59" s="196">
        <v>0</v>
      </c>
      <c r="F59" s="198">
        <v>0</v>
      </c>
      <c r="G59" s="198">
        <v>0</v>
      </c>
    </row>
    <row r="60" spans="1:7" ht="14.45" hidden="1" customHeight="1">
      <c r="A60" s="188" t="s">
        <v>282</v>
      </c>
      <c r="B60" s="196">
        <v>0</v>
      </c>
      <c r="C60" s="196">
        <v>0</v>
      </c>
      <c r="D60" s="196">
        <v>0</v>
      </c>
      <c r="E60" s="196">
        <v>0</v>
      </c>
      <c r="F60" s="198">
        <v>0</v>
      </c>
      <c r="G60" s="198">
        <v>0</v>
      </c>
    </row>
    <row r="61" spans="1:7" ht="14.45" hidden="1" customHeight="1">
      <c r="A61" s="188" t="s">
        <v>283</v>
      </c>
      <c r="B61" s="196">
        <v>0</v>
      </c>
      <c r="C61" s="196">
        <v>0</v>
      </c>
      <c r="D61" s="196">
        <v>0</v>
      </c>
      <c r="E61" s="196">
        <v>0</v>
      </c>
      <c r="F61" s="198">
        <v>0</v>
      </c>
      <c r="G61" s="198">
        <v>0</v>
      </c>
    </row>
    <row r="62" spans="1:7" ht="14.45" hidden="1" customHeight="1">
      <c r="A62" s="188" t="s">
        <v>284</v>
      </c>
      <c r="B62" s="196">
        <v>0</v>
      </c>
      <c r="C62" s="196">
        <v>0</v>
      </c>
      <c r="D62" s="196">
        <v>0</v>
      </c>
      <c r="E62" s="196">
        <v>0</v>
      </c>
      <c r="F62" s="198">
        <v>0</v>
      </c>
      <c r="G62" s="198">
        <v>0</v>
      </c>
    </row>
    <row r="63" spans="1:7" ht="14.45" hidden="1" customHeight="1">
      <c r="A63" s="188" t="s">
        <v>285</v>
      </c>
      <c r="B63" s="196">
        <v>27.5721932736</v>
      </c>
      <c r="C63" s="196">
        <v>344.65241592000001</v>
      </c>
      <c r="D63" s="196">
        <v>34.4788228496</v>
      </c>
      <c r="E63" s="196">
        <v>433.48528562000001</v>
      </c>
      <c r="F63" s="198">
        <v>43.254168336799992</v>
      </c>
      <c r="G63" s="198">
        <v>540.67710420999992</v>
      </c>
    </row>
    <row r="64" spans="1:7" ht="14.45" hidden="1" customHeight="1">
      <c r="A64" s="188" t="s">
        <v>286</v>
      </c>
      <c r="B64" s="196">
        <v>0</v>
      </c>
      <c r="C64" s="196">
        <v>0</v>
      </c>
      <c r="D64" s="196">
        <v>0</v>
      </c>
      <c r="E64" s="196">
        <v>0</v>
      </c>
      <c r="F64" s="198">
        <v>0</v>
      </c>
      <c r="G64" s="198">
        <v>0</v>
      </c>
    </row>
    <row r="65" spans="1:7" ht="14.45" hidden="1" customHeight="1">
      <c r="A65" s="249" t="s">
        <v>287</v>
      </c>
      <c r="B65" s="196">
        <v>0</v>
      </c>
      <c r="C65" s="196">
        <v>0</v>
      </c>
      <c r="D65" s="196">
        <v>0</v>
      </c>
      <c r="E65" s="196">
        <v>0</v>
      </c>
      <c r="F65" s="198">
        <v>0</v>
      </c>
      <c r="G65" s="198">
        <v>0</v>
      </c>
    </row>
    <row r="66" spans="1:7" ht="14.45" hidden="1" customHeight="1">
      <c r="A66" s="188" t="s">
        <v>288</v>
      </c>
      <c r="B66" s="196">
        <v>0</v>
      </c>
      <c r="C66" s="196">
        <v>0</v>
      </c>
      <c r="D66" s="196">
        <v>0</v>
      </c>
      <c r="E66" s="196">
        <v>0</v>
      </c>
      <c r="F66" s="198">
        <v>0</v>
      </c>
      <c r="G66" s="198">
        <v>0</v>
      </c>
    </row>
    <row r="67" spans="1:7" ht="14.45" hidden="1" customHeight="1">
      <c r="A67" s="188" t="s">
        <v>289</v>
      </c>
      <c r="B67" s="196">
        <v>0</v>
      </c>
      <c r="C67" s="196">
        <v>0</v>
      </c>
      <c r="D67" s="196">
        <v>0</v>
      </c>
      <c r="E67" s="196">
        <v>0</v>
      </c>
      <c r="F67" s="198">
        <v>0</v>
      </c>
      <c r="G67" s="198">
        <v>0</v>
      </c>
    </row>
    <row r="68" spans="1:7" ht="14.45" hidden="1" customHeight="1">
      <c r="A68" s="188" t="s">
        <v>290</v>
      </c>
      <c r="B68" s="196">
        <v>0</v>
      </c>
      <c r="C68" s="196">
        <v>0</v>
      </c>
      <c r="D68" s="196">
        <v>0</v>
      </c>
      <c r="E68" s="196">
        <v>0</v>
      </c>
      <c r="F68" s="198">
        <v>0</v>
      </c>
      <c r="G68" s="198">
        <v>0</v>
      </c>
    </row>
    <row r="69" spans="1:7" ht="14.45" hidden="1" customHeight="1">
      <c r="A69" s="188" t="s">
        <v>291</v>
      </c>
      <c r="B69" s="196">
        <v>0</v>
      </c>
      <c r="C69" s="196">
        <v>0</v>
      </c>
      <c r="D69" s="196">
        <v>0</v>
      </c>
      <c r="E69" s="196">
        <v>0</v>
      </c>
      <c r="F69" s="198">
        <v>0</v>
      </c>
      <c r="G69" s="198">
        <v>0</v>
      </c>
    </row>
    <row r="70" spans="1:7" ht="14.45" hidden="1" customHeight="1">
      <c r="A70" s="188" t="s">
        <v>292</v>
      </c>
      <c r="B70" s="196">
        <v>0</v>
      </c>
      <c r="C70" s="196">
        <v>0</v>
      </c>
      <c r="D70" s="196">
        <v>0</v>
      </c>
      <c r="E70" s="196">
        <v>0</v>
      </c>
      <c r="F70" s="198">
        <v>0</v>
      </c>
      <c r="G70" s="198">
        <v>0</v>
      </c>
    </row>
    <row r="71" spans="1:7" ht="14.45" hidden="1" customHeight="1">
      <c r="A71" s="188" t="s">
        <v>293</v>
      </c>
      <c r="B71" s="196">
        <v>0</v>
      </c>
      <c r="C71" s="196">
        <v>0</v>
      </c>
      <c r="D71" s="196">
        <v>0</v>
      </c>
      <c r="E71" s="196">
        <v>0</v>
      </c>
      <c r="F71" s="198">
        <v>0</v>
      </c>
      <c r="G71" s="198">
        <v>0</v>
      </c>
    </row>
    <row r="72" spans="1:7" ht="14.45" hidden="1" customHeight="1">
      <c r="A72" s="188" t="s">
        <v>294</v>
      </c>
      <c r="B72" s="196">
        <v>0</v>
      </c>
      <c r="C72" s="196">
        <v>0</v>
      </c>
      <c r="D72" s="196">
        <v>0</v>
      </c>
      <c r="E72" s="196">
        <v>0</v>
      </c>
      <c r="F72" s="198">
        <v>0</v>
      </c>
      <c r="G72" s="198">
        <v>0</v>
      </c>
    </row>
    <row r="73" spans="1:7" ht="14.45" hidden="1" customHeight="1">
      <c r="A73" s="188" t="s">
        <v>295</v>
      </c>
      <c r="B73" s="196">
        <v>0</v>
      </c>
      <c r="C73" s="196">
        <v>0</v>
      </c>
      <c r="D73" s="196">
        <v>0</v>
      </c>
      <c r="E73" s="196">
        <v>0</v>
      </c>
      <c r="F73" s="198">
        <v>0</v>
      </c>
      <c r="G73" s="198">
        <v>0</v>
      </c>
    </row>
    <row r="74" spans="1:7" ht="14.45" hidden="1" customHeight="1">
      <c r="A74" s="188"/>
      <c r="B74" s="196"/>
      <c r="C74" s="196"/>
      <c r="D74" s="196"/>
      <c r="E74" s="196"/>
      <c r="F74" s="198"/>
      <c r="G74" s="198"/>
    </row>
    <row r="75" spans="1:7" ht="14.45" hidden="1" customHeight="1">
      <c r="A75" s="187" t="s">
        <v>296</v>
      </c>
      <c r="B75" s="196">
        <v>0</v>
      </c>
      <c r="C75" s="196">
        <v>0</v>
      </c>
      <c r="D75" s="196">
        <v>0</v>
      </c>
      <c r="E75" s="196">
        <v>0</v>
      </c>
      <c r="F75" s="198">
        <v>0</v>
      </c>
      <c r="G75" s="198">
        <v>0</v>
      </c>
    </row>
    <row r="76" spans="1:7" ht="14.45" hidden="1" customHeight="1">
      <c r="A76" s="188"/>
      <c r="B76" s="196"/>
      <c r="C76" s="196"/>
      <c r="D76" s="196"/>
      <c r="E76" s="196"/>
      <c r="F76" s="198"/>
      <c r="G76" s="198"/>
    </row>
    <row r="77" spans="1:7" ht="14.45" hidden="1" customHeight="1">
      <c r="A77" s="187" t="s">
        <v>297</v>
      </c>
      <c r="B77" s="196">
        <v>0</v>
      </c>
      <c r="C77" s="196">
        <v>0</v>
      </c>
      <c r="D77" s="196">
        <v>0</v>
      </c>
      <c r="E77" s="196">
        <v>0</v>
      </c>
      <c r="F77" s="198">
        <v>0</v>
      </c>
      <c r="G77" s="198">
        <v>0</v>
      </c>
    </row>
    <row r="78" spans="1:7" ht="14.45" hidden="1" customHeight="1">
      <c r="A78" s="188" t="s">
        <v>298</v>
      </c>
      <c r="B78" s="196">
        <v>0</v>
      </c>
      <c r="C78" s="196">
        <v>0</v>
      </c>
      <c r="D78" s="196">
        <v>0</v>
      </c>
      <c r="E78" s="196">
        <v>0</v>
      </c>
      <c r="F78" s="198">
        <v>0</v>
      </c>
      <c r="G78" s="198">
        <v>0</v>
      </c>
    </row>
    <row r="79" spans="1:7" ht="14.45" hidden="1" customHeight="1">
      <c r="A79" s="188" t="s">
        <v>299</v>
      </c>
      <c r="B79" s="196">
        <v>0</v>
      </c>
      <c r="C79" s="196">
        <v>0</v>
      </c>
      <c r="D79" s="196">
        <v>0</v>
      </c>
      <c r="E79" s="196">
        <v>0</v>
      </c>
      <c r="F79" s="198">
        <v>0</v>
      </c>
      <c r="G79" s="198">
        <v>0</v>
      </c>
    </row>
    <row r="80" spans="1:7" ht="14.45" hidden="1" customHeight="1">
      <c r="A80" s="188" t="s">
        <v>300</v>
      </c>
      <c r="B80" s="196" t="s">
        <v>229</v>
      </c>
      <c r="C80" s="196" t="s">
        <v>229</v>
      </c>
      <c r="D80" s="196" t="s">
        <v>229</v>
      </c>
      <c r="E80" s="196" t="s">
        <v>229</v>
      </c>
      <c r="F80" s="198" t="s">
        <v>229</v>
      </c>
      <c r="G80" s="198" t="s">
        <v>229</v>
      </c>
    </row>
    <row r="81" spans="1:8" ht="14.45" hidden="1" customHeight="1">
      <c r="A81" s="188"/>
      <c r="B81" s="196"/>
      <c r="C81" s="196"/>
      <c r="D81" s="196"/>
      <c r="E81" s="196"/>
      <c r="F81" s="198"/>
      <c r="G81" s="198"/>
    </row>
    <row r="82" spans="1:8" ht="14.45" hidden="1" customHeight="1">
      <c r="A82" s="187" t="s">
        <v>301</v>
      </c>
      <c r="B82" s="196"/>
      <c r="C82" s="196"/>
      <c r="D82" s="196"/>
      <c r="E82" s="196"/>
      <c r="F82" s="198"/>
      <c r="G82" s="198"/>
    </row>
    <row r="83" spans="1:8" ht="14.45" hidden="1" customHeight="1">
      <c r="A83" s="188"/>
      <c r="B83" s="196"/>
      <c r="C83" s="196"/>
      <c r="D83" s="196"/>
      <c r="E83" s="196"/>
      <c r="F83" s="198"/>
      <c r="G83" s="198"/>
    </row>
    <row r="84" spans="1:8" ht="14.45" hidden="1" customHeight="1">
      <c r="A84" s="187" t="s">
        <v>302</v>
      </c>
      <c r="B84" s="244">
        <v>227.63315</v>
      </c>
      <c r="C84" s="244">
        <v>2845.4143749999998</v>
      </c>
      <c r="D84" s="244">
        <v>194.69275999999999</v>
      </c>
      <c r="E84" s="244">
        <v>2433.6594999999998</v>
      </c>
      <c r="F84" s="245">
        <v>194.71516</v>
      </c>
      <c r="G84" s="244">
        <v>2433.9395</v>
      </c>
    </row>
    <row r="85" spans="1:8" ht="14.45" hidden="1" customHeight="1">
      <c r="A85" s="188" t="s">
        <v>279</v>
      </c>
      <c r="B85" s="196">
        <v>227.63315</v>
      </c>
      <c r="C85" s="196">
        <v>2845.4143749999998</v>
      </c>
      <c r="D85" s="196">
        <v>194.69275999999999</v>
      </c>
      <c r="E85" s="196">
        <v>2433.6594999999998</v>
      </c>
      <c r="F85" s="198">
        <v>195.09515999999999</v>
      </c>
      <c r="G85" s="196">
        <v>2433.9395</v>
      </c>
    </row>
    <row r="86" spans="1:8" ht="14.45" hidden="1" customHeight="1">
      <c r="A86" s="187"/>
      <c r="B86" s="196"/>
      <c r="C86" s="250"/>
      <c r="D86" s="196"/>
      <c r="E86" s="196"/>
      <c r="F86" s="198"/>
      <c r="G86" s="196"/>
    </row>
    <row r="87" spans="1:8" s="254" customFormat="1" ht="14.45" hidden="1" customHeight="1">
      <c r="A87" s="188" t="s">
        <v>303</v>
      </c>
      <c r="B87" s="251">
        <v>0</v>
      </c>
      <c r="C87" s="252">
        <v>0</v>
      </c>
      <c r="D87" s="251">
        <v>0</v>
      </c>
      <c r="E87" s="251">
        <v>0</v>
      </c>
      <c r="F87" s="253">
        <v>0</v>
      </c>
      <c r="G87" s="251">
        <v>0</v>
      </c>
    </row>
    <row r="88" spans="1:8" s="254" customFormat="1" ht="14.45" hidden="1" customHeight="1">
      <c r="A88" s="188" t="s">
        <v>304</v>
      </c>
      <c r="B88" s="196">
        <v>2.1213182419320002</v>
      </c>
      <c r="C88" s="196">
        <v>26.51647802415</v>
      </c>
      <c r="D88" s="196">
        <v>1.6817899203616</v>
      </c>
      <c r="E88" s="196">
        <v>21.02237400452</v>
      </c>
      <c r="F88" s="196">
        <v>1.4988014134343999</v>
      </c>
      <c r="G88" s="196">
        <v>23.485017667929998</v>
      </c>
    </row>
    <row r="89" spans="1:8" ht="14.45" hidden="1" customHeight="1">
      <c r="A89" s="187"/>
      <c r="B89" s="196"/>
      <c r="C89" s="250"/>
      <c r="D89" s="196"/>
      <c r="E89" s="196"/>
      <c r="F89" s="198"/>
      <c r="G89" s="198"/>
    </row>
    <row r="90" spans="1:8" ht="14.45" customHeight="1">
      <c r="A90" s="187" t="s">
        <v>305</v>
      </c>
      <c r="B90" s="244">
        <v>0</v>
      </c>
      <c r="C90" s="255">
        <v>0</v>
      </c>
      <c r="D90" s="244">
        <v>0</v>
      </c>
      <c r="E90" s="244">
        <v>0</v>
      </c>
      <c r="F90" s="245">
        <v>0</v>
      </c>
      <c r="G90" s="245">
        <v>0</v>
      </c>
    </row>
    <row r="91" spans="1:8" ht="14.45" customHeight="1">
      <c r="A91" s="187"/>
      <c r="B91" s="196"/>
      <c r="C91" s="250"/>
      <c r="D91" s="196"/>
      <c r="E91" s="196"/>
      <c r="F91" s="198"/>
      <c r="G91" s="198"/>
    </row>
    <row r="92" spans="1:8" ht="14.45" customHeight="1">
      <c r="A92" s="256" t="s">
        <v>127</v>
      </c>
      <c r="B92" s="209">
        <v>5080.7729658363314</v>
      </c>
      <c r="C92" s="316">
        <v>63509.662072954146</v>
      </c>
      <c r="D92" s="209">
        <v>5003.6715290987613</v>
      </c>
      <c r="E92" s="209">
        <v>62545.894113734517</v>
      </c>
      <c r="F92" s="211">
        <v>4811.2197219198351</v>
      </c>
      <c r="G92" s="317">
        <v>60140.246523997936</v>
      </c>
    </row>
    <row r="93" spans="1:8" ht="14.45" customHeight="1">
      <c r="A93" s="188"/>
      <c r="B93" s="196"/>
      <c r="C93" s="250"/>
      <c r="D93" s="196"/>
      <c r="E93" s="196"/>
      <c r="F93" s="198"/>
      <c r="G93" s="257"/>
    </row>
    <row r="94" spans="1:8" ht="14.45" customHeight="1">
      <c r="A94" s="186"/>
      <c r="B94" s="186"/>
      <c r="C94" s="225"/>
      <c r="D94" s="186"/>
      <c r="E94" s="258"/>
      <c r="F94" s="258"/>
      <c r="G94" s="185"/>
      <c r="H94" s="186"/>
    </row>
    <row r="95" spans="1:8" ht="14.45" hidden="1" customHeight="1">
      <c r="A95" s="239" t="s">
        <v>400</v>
      </c>
      <c r="B95" s="186"/>
      <c r="C95" s="186"/>
      <c r="D95" s="186"/>
      <c r="E95" s="258"/>
      <c r="F95" s="258"/>
      <c r="G95" s="186"/>
      <c r="H95" s="186"/>
    </row>
    <row r="96" spans="1:8" ht="14.45" hidden="1" customHeight="1">
      <c r="A96" s="186"/>
      <c r="B96" s="186"/>
      <c r="C96" s="988" t="s">
        <v>401</v>
      </c>
      <c r="D96" s="989"/>
      <c r="E96" s="989"/>
      <c r="F96" s="989"/>
      <c r="G96" s="259"/>
      <c r="H96" s="185"/>
    </row>
    <row r="97" spans="1:8" ht="44.25" hidden="1" customHeight="1">
      <c r="A97" s="242" t="s">
        <v>306</v>
      </c>
      <c r="B97" s="260" t="s">
        <v>402</v>
      </c>
      <c r="C97" s="261" t="s">
        <v>403</v>
      </c>
      <c r="D97" s="262" t="s">
        <v>404</v>
      </c>
      <c r="E97" s="262" t="s">
        <v>405</v>
      </c>
      <c r="F97" s="261" t="s">
        <v>406</v>
      </c>
      <c r="G97" s="263" t="s">
        <v>407</v>
      </c>
      <c r="H97" s="264" t="s">
        <v>127</v>
      </c>
    </row>
    <row r="98" spans="1:8" ht="14.45" hidden="1" customHeight="1">
      <c r="A98" s="185" t="s">
        <v>408</v>
      </c>
      <c r="B98" s="265">
        <v>4.5</v>
      </c>
      <c r="C98" s="265">
        <v>2.5</v>
      </c>
      <c r="D98" s="266">
        <v>0.99746923885747596</v>
      </c>
      <c r="E98" s="265" t="s">
        <v>229</v>
      </c>
      <c r="F98" s="265">
        <v>4.4880984623399396</v>
      </c>
      <c r="G98" s="267">
        <v>7.9855677011974153</v>
      </c>
      <c r="H98" s="268">
        <v>12.485567701197414</v>
      </c>
    </row>
    <row r="99" spans="1:8" ht="14.45" hidden="1" customHeight="1">
      <c r="A99" s="185" t="s">
        <v>20</v>
      </c>
      <c r="B99" s="269">
        <v>6</v>
      </c>
      <c r="C99" s="269">
        <v>2.5</v>
      </c>
      <c r="D99" s="270">
        <v>0.99746923885747596</v>
      </c>
      <c r="E99" s="269" t="s">
        <v>229</v>
      </c>
      <c r="F99" s="269">
        <v>4.4880984623399396</v>
      </c>
      <c r="G99" s="267">
        <v>7.9855677011974153</v>
      </c>
      <c r="H99" s="268">
        <v>13.985567701197414</v>
      </c>
    </row>
    <row r="100" spans="1:8" ht="14.45" hidden="1" customHeight="1">
      <c r="A100" s="259" t="s">
        <v>409</v>
      </c>
      <c r="B100" s="271">
        <v>8</v>
      </c>
      <c r="C100" s="271">
        <v>2.5</v>
      </c>
      <c r="D100" s="272">
        <v>0.99746923885747596</v>
      </c>
      <c r="E100" s="271" t="s">
        <v>229</v>
      </c>
      <c r="F100" s="271">
        <v>4.4880984623399396</v>
      </c>
      <c r="G100" s="273">
        <v>7.9855677011974153</v>
      </c>
      <c r="H100" s="274">
        <v>15.985567701197414</v>
      </c>
    </row>
    <row r="101" spans="1:8" ht="14.45" hidden="1" customHeight="1">
      <c r="A101" s="185"/>
      <c r="B101" s="275"/>
      <c r="C101" s="275"/>
      <c r="D101" s="276"/>
      <c r="E101" s="277"/>
      <c r="F101" s="278"/>
      <c r="G101" s="258"/>
      <c r="H101" s="186"/>
    </row>
    <row r="102" spans="1:8" ht="14.45" hidden="1" customHeight="1">
      <c r="A102" s="239" t="s">
        <v>63</v>
      </c>
      <c r="B102" s="279"/>
      <c r="C102" s="279"/>
      <c r="D102" s="280"/>
      <c r="E102" s="281"/>
      <c r="F102" s="281"/>
      <c r="G102" s="281"/>
      <c r="H102" s="186"/>
    </row>
    <row r="103" spans="1:8" ht="14.45" hidden="1" customHeight="1">
      <c r="A103" s="282" t="s">
        <v>408</v>
      </c>
      <c r="B103" s="283">
        <v>2857.9347932829364</v>
      </c>
      <c r="C103" s="283">
        <v>1587.7415518238536</v>
      </c>
      <c r="D103" s="283">
        <v>633.4893428800508</v>
      </c>
      <c r="E103" s="283" t="s">
        <v>229</v>
      </c>
      <c r="F103" s="283">
        <v>2850.3761669335468</v>
      </c>
      <c r="G103" s="283">
        <v>5071.6070616374518</v>
      </c>
      <c r="H103" s="283">
        <v>7929.5418549203869</v>
      </c>
    </row>
    <row r="104" spans="1:8" ht="14.45" hidden="1" customHeight="1">
      <c r="A104" s="185" t="s">
        <v>20</v>
      </c>
      <c r="B104" s="284">
        <v>3810.5797243772486</v>
      </c>
      <c r="C104" s="284">
        <v>1587.7415518238536</v>
      </c>
      <c r="D104" s="284">
        <v>633.4893428800508</v>
      </c>
      <c r="E104" s="284" t="s">
        <v>229</v>
      </c>
      <c r="F104" s="284">
        <v>2850.3761669335468</v>
      </c>
      <c r="G104" s="284">
        <v>5071.6070616374518</v>
      </c>
      <c r="H104" s="284">
        <v>8882.1867860146995</v>
      </c>
    </row>
    <row r="105" spans="1:8" ht="14.45" hidden="1" customHeight="1">
      <c r="A105" s="259" t="s">
        <v>409</v>
      </c>
      <c r="B105" s="285">
        <v>5080.7729658363314</v>
      </c>
      <c r="C105" s="285">
        <v>1587.7415518238536</v>
      </c>
      <c r="D105" s="285">
        <v>633.4893428800508</v>
      </c>
      <c r="E105" s="285" t="s">
        <v>229</v>
      </c>
      <c r="F105" s="285">
        <v>2850.3761669335468</v>
      </c>
      <c r="G105" s="285">
        <v>5071.6070616374518</v>
      </c>
      <c r="H105" s="285">
        <v>10152.380027473782</v>
      </c>
    </row>
    <row r="106" spans="1:8" ht="14.45" hidden="1" customHeight="1">
      <c r="A106" s="185"/>
      <c r="B106" s="286"/>
      <c r="C106" s="286"/>
      <c r="D106" s="286"/>
      <c r="E106" s="286"/>
      <c r="F106" s="286"/>
      <c r="G106" s="286"/>
      <c r="H106" s="286"/>
    </row>
    <row r="107" spans="1:8" ht="14.45" hidden="1" customHeight="1">
      <c r="A107" s="185"/>
      <c r="B107" s="185"/>
      <c r="C107" s="185"/>
      <c r="D107" s="185"/>
      <c r="E107" s="258"/>
      <c r="F107" s="258"/>
      <c r="G107" s="185"/>
      <c r="H107" s="185"/>
    </row>
    <row r="108" spans="1:8" ht="14.45" hidden="1" customHeight="1">
      <c r="A108" s="239" t="s">
        <v>410</v>
      </c>
      <c r="B108" s="287"/>
      <c r="C108" s="287"/>
      <c r="D108" s="287"/>
      <c r="E108" s="288"/>
      <c r="F108" s="288"/>
      <c r="G108" s="287"/>
      <c r="H108" s="185"/>
    </row>
    <row r="109" spans="1:8" ht="14.45" hidden="1" customHeight="1">
      <c r="A109" s="239"/>
      <c r="B109" s="186"/>
      <c r="C109" s="186"/>
      <c r="D109" s="186"/>
      <c r="E109" s="258"/>
      <c r="F109" s="289" t="s">
        <v>388</v>
      </c>
      <c r="G109" s="289" t="s">
        <v>411</v>
      </c>
      <c r="H109" s="289" t="s">
        <v>388</v>
      </c>
    </row>
    <row r="110" spans="1:8" ht="14.45" hidden="1" customHeight="1">
      <c r="A110" s="239" t="s">
        <v>412</v>
      </c>
      <c r="B110" s="259"/>
      <c r="C110" s="259"/>
      <c r="D110" s="290"/>
      <c r="E110" s="290"/>
      <c r="F110" s="240">
        <v>2021</v>
      </c>
      <c r="G110" s="240">
        <v>2020</v>
      </c>
      <c r="H110" s="240">
        <v>2020</v>
      </c>
    </row>
    <row r="111" spans="1:8" ht="14.45" hidden="1" customHeight="1">
      <c r="A111" s="291" t="s">
        <v>408</v>
      </c>
      <c r="B111" s="259"/>
      <c r="C111" s="259"/>
      <c r="D111" s="292"/>
      <c r="E111" s="293"/>
      <c r="F111" s="294">
        <v>24.058408272614326</v>
      </c>
      <c r="G111" s="294">
        <v>24.582457470212244</v>
      </c>
      <c r="H111" s="294">
        <v>24.565830592227819</v>
      </c>
    </row>
    <row r="112" spans="1:8" ht="14.45" hidden="1" customHeight="1">
      <c r="A112" s="295" t="s">
        <v>413</v>
      </c>
      <c r="B112" s="296"/>
      <c r="C112" s="296"/>
      <c r="D112" s="296"/>
      <c r="E112" s="296"/>
      <c r="F112" s="296"/>
      <c r="G112" s="297"/>
      <c r="H112" s="185"/>
    </row>
    <row r="113" spans="1:8" ht="14.45" hidden="1" customHeight="1">
      <c r="A113" s="186"/>
      <c r="B113" s="186"/>
      <c r="C113" s="186"/>
      <c r="D113" s="186"/>
      <c r="E113" s="258"/>
      <c r="F113" s="258"/>
      <c r="G113" s="185"/>
      <c r="H113" s="185"/>
    </row>
    <row r="114" spans="1:8" ht="14.45" hidden="1" customHeight="1">
      <c r="A114" s="187" t="s">
        <v>307</v>
      </c>
      <c r="B114" s="187"/>
      <c r="C114" s="187"/>
      <c r="D114" s="188"/>
      <c r="E114" s="188"/>
      <c r="F114" s="188"/>
      <c r="G114" s="185"/>
      <c r="H114" s="185"/>
    </row>
    <row r="115" spans="1:8" ht="14.45" hidden="1" customHeight="1">
      <c r="A115" s="188"/>
      <c r="B115" s="186"/>
      <c r="C115" s="186"/>
      <c r="D115" s="186"/>
      <c r="E115" s="186"/>
      <c r="F115" s="191" t="s">
        <v>388</v>
      </c>
      <c r="G115" s="191" t="s">
        <v>138</v>
      </c>
      <c r="H115" s="191" t="s">
        <v>388</v>
      </c>
    </row>
    <row r="116" spans="1:8" ht="14.45" hidden="1" customHeight="1">
      <c r="A116" s="187" t="s">
        <v>306</v>
      </c>
      <c r="B116" s="186"/>
      <c r="C116" s="186"/>
      <c r="D116" s="186"/>
      <c r="E116" s="259"/>
      <c r="F116" s="240">
        <v>2021</v>
      </c>
      <c r="G116" s="264">
        <v>2020</v>
      </c>
      <c r="H116" s="240">
        <v>2020</v>
      </c>
    </row>
    <row r="117" spans="1:8" ht="14.45" hidden="1" customHeight="1">
      <c r="A117" s="229" t="s">
        <v>308</v>
      </c>
      <c r="B117" s="229"/>
      <c r="C117" s="229"/>
      <c r="D117" s="229"/>
      <c r="E117" s="186"/>
      <c r="F117" s="298">
        <v>30.191181446943116</v>
      </c>
      <c r="G117" s="267">
        <v>30.582457470212244</v>
      </c>
      <c r="H117" s="298">
        <v>30.751929943984802</v>
      </c>
    </row>
    <row r="118" spans="1:8" ht="14.45" hidden="1" customHeight="1">
      <c r="A118" s="188" t="s">
        <v>309</v>
      </c>
      <c r="B118" s="186"/>
      <c r="C118" s="186"/>
      <c r="D118" s="186"/>
      <c r="E118" s="186"/>
      <c r="F118" s="267">
        <v>30.191181446943116</v>
      </c>
      <c r="G118" s="267">
        <v>30.582457470212244</v>
      </c>
      <c r="H118" s="267">
        <v>30.751929943984802</v>
      </c>
    </row>
    <row r="119" spans="1:8" ht="14.45" hidden="1" customHeight="1">
      <c r="A119" s="188" t="s">
        <v>310</v>
      </c>
      <c r="B119" s="187"/>
      <c r="C119" s="187"/>
      <c r="D119" s="188"/>
      <c r="E119" s="186"/>
      <c r="F119" s="267">
        <v>33.937334066018664</v>
      </c>
      <c r="G119" s="267">
        <v>34.35720052697296</v>
      </c>
      <c r="H119" s="267">
        <v>34.623269980242149</v>
      </c>
    </row>
    <row r="120" spans="1:8" ht="14.45" hidden="1" customHeight="1">
      <c r="A120" s="188" t="s">
        <v>311</v>
      </c>
      <c r="B120" s="186"/>
      <c r="C120" s="186"/>
      <c r="D120" s="186"/>
      <c r="E120" s="186"/>
      <c r="F120" s="267">
        <v>30.058408272614322</v>
      </c>
      <c r="G120" s="267">
        <v>29.724556743115894</v>
      </c>
      <c r="H120" s="267">
        <v>30.565830592227815</v>
      </c>
    </row>
    <row r="121" spans="1:8" ht="14.45" hidden="1" customHeight="1">
      <c r="A121" s="188" t="s">
        <v>312</v>
      </c>
      <c r="B121" s="186"/>
      <c r="C121" s="186"/>
      <c r="D121" s="186"/>
      <c r="E121" s="186"/>
      <c r="F121" s="267">
        <v>30.058408272614322</v>
      </c>
      <c r="G121" s="267">
        <v>29.724556743115894</v>
      </c>
      <c r="H121" s="267">
        <v>30.565830592227815</v>
      </c>
    </row>
    <row r="122" spans="1:8" ht="14.45" hidden="1" customHeight="1">
      <c r="A122" s="232" t="s">
        <v>313</v>
      </c>
      <c r="B122" s="259"/>
      <c r="C122" s="259"/>
      <c r="D122" s="259"/>
      <c r="E122" s="259"/>
      <c r="F122" s="273">
        <v>33.804560891689952</v>
      </c>
      <c r="G122" s="273">
        <v>33.499299799876603</v>
      </c>
      <c r="H122" s="273">
        <v>34.437170628485219</v>
      </c>
    </row>
    <row r="123" spans="1:8" ht="14.45" hidden="1" customHeight="1">
      <c r="A123" s="186"/>
      <c r="B123" s="287"/>
      <c r="C123" s="186"/>
      <c r="D123" s="186"/>
      <c r="E123" s="186"/>
      <c r="F123" s="186"/>
      <c r="G123" s="185"/>
      <c r="H123" s="185"/>
    </row>
    <row r="124" spans="1:8" ht="14.45" customHeight="1">
      <c r="A124" s="186"/>
      <c r="B124" s="186"/>
      <c r="C124" s="186"/>
      <c r="D124" s="186"/>
      <c r="E124" s="186"/>
      <c r="F124" s="186"/>
      <c r="G124" s="185"/>
      <c r="H124" s="185"/>
    </row>
    <row r="125" spans="1:8" ht="14.45" customHeight="1">
      <c r="A125" s="194" t="s">
        <v>314</v>
      </c>
      <c r="B125" s="186"/>
      <c r="C125" s="186"/>
      <c r="D125" s="186"/>
      <c r="E125" s="186"/>
      <c r="F125" s="191" t="s">
        <v>388</v>
      </c>
      <c r="G125" s="289" t="s">
        <v>332</v>
      </c>
      <c r="H125" s="191" t="s">
        <v>388</v>
      </c>
    </row>
    <row r="126" spans="1:8" ht="14.45" customHeight="1">
      <c r="A126" s="239"/>
      <c r="B126" s="186"/>
      <c r="C126" s="186"/>
      <c r="D126" s="186"/>
      <c r="E126" s="259"/>
      <c r="F126" s="240">
        <v>2021</v>
      </c>
      <c r="G126" s="264">
        <v>2020</v>
      </c>
      <c r="H126" s="240">
        <v>2020</v>
      </c>
    </row>
    <row r="127" spans="1:8" ht="14.45" customHeight="1">
      <c r="A127" s="282" t="s">
        <v>315</v>
      </c>
      <c r="B127" s="299"/>
      <c r="C127" s="299"/>
      <c r="D127" s="299"/>
      <c r="E127" s="186"/>
      <c r="F127" s="318">
        <v>19089.993518446201</v>
      </c>
      <c r="G127" s="296">
        <v>19128.0714666969</v>
      </c>
      <c r="H127" s="299">
        <v>18382.365870273399</v>
      </c>
    </row>
    <row r="128" spans="1:8" ht="14.45" customHeight="1">
      <c r="A128" s="185" t="s">
        <v>316</v>
      </c>
      <c r="B128" s="296"/>
      <c r="C128" s="296"/>
      <c r="D128" s="300"/>
      <c r="E128" s="186"/>
      <c r="F128" s="296">
        <v>289900.12126587564</v>
      </c>
      <c r="G128" s="296">
        <v>285724.88494683721</v>
      </c>
      <c r="H128" s="296">
        <v>269875.45784071623</v>
      </c>
    </row>
    <row r="129" spans="1:9" ht="14.45" customHeight="1">
      <c r="A129" s="259" t="s">
        <v>317</v>
      </c>
      <c r="B129" s="301"/>
      <c r="C129" s="301"/>
      <c r="D129" s="301"/>
      <c r="E129" s="259"/>
      <c r="F129" s="302">
        <v>6.5850243301341109</v>
      </c>
      <c r="G129" s="302">
        <v>6.6945766625318353</v>
      </c>
      <c r="H129" s="302">
        <v>6.8114255432307207</v>
      </c>
    </row>
    <row r="130" spans="1:9" ht="14.45" customHeight="1">
      <c r="A130" s="303" t="s">
        <v>393</v>
      </c>
      <c r="B130" s="186"/>
      <c r="C130" s="186"/>
      <c r="D130" s="186"/>
      <c r="E130" s="186"/>
      <c r="F130" s="186"/>
      <c r="G130" s="186"/>
      <c r="H130" s="185"/>
    </row>
    <row r="131" spans="1:9" ht="14.45" customHeight="1">
      <c r="A131" s="186"/>
      <c r="B131" s="186"/>
      <c r="C131" s="186"/>
      <c r="D131" s="186"/>
      <c r="E131" s="186"/>
      <c r="F131" s="186"/>
      <c r="G131" s="186"/>
      <c r="H131" s="186"/>
    </row>
    <row r="132" spans="1:9" ht="14.45" customHeight="1">
      <c r="A132" s="186"/>
      <c r="B132" s="186"/>
      <c r="C132" s="186"/>
      <c r="D132" s="186"/>
      <c r="E132" s="186"/>
      <c r="F132" s="186"/>
      <c r="G132" s="186"/>
      <c r="H132" s="186"/>
    </row>
    <row r="133" spans="1:9" ht="68.45" customHeight="1">
      <c r="A133" s="304" t="s">
        <v>414</v>
      </c>
      <c r="B133" s="259"/>
      <c r="C133" s="259"/>
      <c r="D133" s="305" t="s">
        <v>415</v>
      </c>
      <c r="E133" s="305" t="s">
        <v>416</v>
      </c>
      <c r="F133" s="305" t="s">
        <v>417</v>
      </c>
      <c r="G133" s="306" t="s">
        <v>418</v>
      </c>
      <c r="H133" s="305" t="s">
        <v>419</v>
      </c>
    </row>
    <row r="134" spans="1:9" ht="14.45" hidden="1" customHeight="1">
      <c r="A134" s="185" t="s">
        <v>420</v>
      </c>
      <c r="B134" s="186"/>
      <c r="C134" s="186"/>
      <c r="D134" s="196">
        <v>0</v>
      </c>
      <c r="E134" s="196">
        <v>0</v>
      </c>
      <c r="F134" s="196">
        <v>0</v>
      </c>
      <c r="G134" s="196">
        <v>0</v>
      </c>
      <c r="H134" s="196">
        <v>0</v>
      </c>
      <c r="I134" s="307"/>
    </row>
    <row r="135" spans="1:9" ht="14.45" hidden="1" customHeight="1">
      <c r="A135" s="308" t="s">
        <v>421</v>
      </c>
      <c r="B135" s="186"/>
      <c r="C135" s="186"/>
      <c r="D135" s="196"/>
      <c r="E135" s="196"/>
      <c r="F135" s="196"/>
      <c r="G135" s="196"/>
      <c r="H135" s="309"/>
    </row>
    <row r="136" spans="1:9" ht="14.45" hidden="1" customHeight="1">
      <c r="A136" s="310" t="s">
        <v>422</v>
      </c>
      <c r="B136" s="186"/>
      <c r="C136" s="186"/>
      <c r="D136" s="196">
        <v>0</v>
      </c>
      <c r="E136" s="196">
        <v>0</v>
      </c>
      <c r="F136" s="196">
        <v>0</v>
      </c>
      <c r="G136" s="196">
        <v>0</v>
      </c>
      <c r="H136" s="311">
        <v>0</v>
      </c>
    </row>
    <row r="137" spans="1:9" ht="14.45" hidden="1" customHeight="1">
      <c r="A137" s="310" t="s">
        <v>423</v>
      </c>
      <c r="B137" s="186"/>
      <c r="C137" s="186"/>
      <c r="D137" s="196">
        <v>0</v>
      </c>
      <c r="E137" s="196">
        <v>0</v>
      </c>
      <c r="F137" s="196">
        <v>0</v>
      </c>
      <c r="G137" s="196">
        <v>0</v>
      </c>
      <c r="H137" s="311">
        <v>0</v>
      </c>
    </row>
    <row r="138" spans="1:9" ht="14.45" hidden="1" customHeight="1">
      <c r="A138" s="310" t="s">
        <v>424</v>
      </c>
      <c r="B138" s="186"/>
      <c r="C138" s="186"/>
      <c r="D138" s="196">
        <v>0</v>
      </c>
      <c r="E138" s="196">
        <v>0</v>
      </c>
      <c r="F138" s="196">
        <v>0</v>
      </c>
      <c r="G138" s="196">
        <v>0</v>
      </c>
      <c r="H138" s="311">
        <v>0</v>
      </c>
    </row>
    <row r="139" spans="1:9" ht="14.45" hidden="1" customHeight="1">
      <c r="A139" s="310" t="s">
        <v>425</v>
      </c>
      <c r="B139" s="186"/>
      <c r="C139" s="186"/>
      <c r="D139" s="196">
        <v>0</v>
      </c>
      <c r="E139" s="196">
        <v>0</v>
      </c>
      <c r="F139" s="196">
        <v>0</v>
      </c>
      <c r="G139" s="196">
        <v>0</v>
      </c>
      <c r="H139" s="311">
        <v>0</v>
      </c>
    </row>
    <row r="140" spans="1:9" ht="14.45" hidden="1" customHeight="1">
      <c r="A140" s="310" t="s">
        <v>426</v>
      </c>
      <c r="B140" s="186"/>
      <c r="C140" s="186"/>
      <c r="D140" s="196">
        <v>0</v>
      </c>
      <c r="E140" s="196">
        <v>0</v>
      </c>
      <c r="F140" s="196">
        <v>0</v>
      </c>
      <c r="G140" s="196">
        <v>0</v>
      </c>
      <c r="H140" s="311">
        <v>0</v>
      </c>
    </row>
    <row r="141" spans="1:9" ht="14.45" hidden="1" customHeight="1">
      <c r="A141" s="310" t="s">
        <v>427</v>
      </c>
      <c r="B141" s="186"/>
      <c r="C141" s="186"/>
      <c r="D141" s="196">
        <v>0</v>
      </c>
      <c r="E141" s="196">
        <v>0</v>
      </c>
      <c r="F141" s="196">
        <v>0</v>
      </c>
      <c r="G141" s="196">
        <v>0</v>
      </c>
      <c r="H141" s="311">
        <v>0</v>
      </c>
    </row>
    <row r="142" spans="1:9" ht="14.45" hidden="1" customHeight="1">
      <c r="A142" s="310" t="s">
        <v>428</v>
      </c>
      <c r="B142" s="186"/>
      <c r="C142" s="186"/>
      <c r="D142" s="196">
        <v>0</v>
      </c>
      <c r="E142" s="196">
        <v>0</v>
      </c>
      <c r="F142" s="196">
        <v>0</v>
      </c>
      <c r="G142" s="196">
        <v>0</v>
      </c>
      <c r="H142" s="311">
        <v>0</v>
      </c>
    </row>
    <row r="143" spans="1:9" ht="14.45" hidden="1" customHeight="1">
      <c r="A143" s="310" t="s">
        <v>429</v>
      </c>
      <c r="B143" s="186"/>
      <c r="C143" s="186"/>
      <c r="D143" s="196">
        <v>0</v>
      </c>
      <c r="E143" s="196">
        <v>0</v>
      </c>
      <c r="F143" s="196">
        <v>0</v>
      </c>
      <c r="G143" s="196">
        <v>0</v>
      </c>
      <c r="H143" s="311">
        <v>0</v>
      </c>
    </row>
    <row r="144" spans="1:9" ht="14.45" hidden="1" customHeight="1">
      <c r="A144" s="310"/>
      <c r="B144" s="186"/>
      <c r="C144" s="186"/>
      <c r="D144" s="196"/>
      <c r="E144" s="196"/>
      <c r="F144" s="196"/>
      <c r="G144" s="196"/>
      <c r="H144" s="311"/>
    </row>
    <row r="145" spans="1:9" ht="14.45" customHeight="1">
      <c r="A145" s="185" t="s">
        <v>430</v>
      </c>
      <c r="B145" s="186"/>
      <c r="C145" s="186"/>
      <c r="D145" s="196">
        <v>0</v>
      </c>
      <c r="E145" s="196">
        <v>0</v>
      </c>
      <c r="F145" s="196">
        <v>-1.1368683772161603E-16</v>
      </c>
      <c r="G145" s="196">
        <v>0</v>
      </c>
      <c r="H145" s="311">
        <v>-200</v>
      </c>
      <c r="I145" s="312"/>
    </row>
    <row r="146" spans="1:9" ht="14.45" customHeight="1">
      <c r="A146" s="308" t="s">
        <v>421</v>
      </c>
      <c r="B146" s="186"/>
      <c r="C146" s="186"/>
      <c r="D146" s="196"/>
      <c r="E146" s="196"/>
      <c r="F146" s="196"/>
      <c r="G146" s="196"/>
      <c r="H146" s="311"/>
    </row>
    <row r="147" spans="1:9" ht="14.45" hidden="1" customHeight="1">
      <c r="A147" s="310" t="s">
        <v>422</v>
      </c>
      <c r="B147" s="186"/>
      <c r="C147" s="186"/>
      <c r="D147" s="196">
        <v>0</v>
      </c>
      <c r="E147" s="196">
        <v>0</v>
      </c>
      <c r="F147" s="196">
        <v>0</v>
      </c>
      <c r="G147" s="196">
        <v>0</v>
      </c>
      <c r="H147" s="311">
        <v>0</v>
      </c>
    </row>
    <row r="148" spans="1:9" ht="14.45" hidden="1" customHeight="1">
      <c r="A148" s="310" t="s">
        <v>423</v>
      </c>
      <c r="B148" s="186"/>
      <c r="C148" s="186"/>
      <c r="D148" s="196">
        <v>0</v>
      </c>
      <c r="E148" s="196">
        <v>0</v>
      </c>
      <c r="F148" s="196">
        <v>0</v>
      </c>
      <c r="G148" s="196">
        <v>0</v>
      </c>
      <c r="H148" s="311">
        <v>0</v>
      </c>
    </row>
    <row r="149" spans="1:9" ht="14.45" hidden="1" customHeight="1">
      <c r="A149" s="310" t="s">
        <v>424</v>
      </c>
      <c r="B149" s="186"/>
      <c r="C149" s="186"/>
      <c r="D149" s="196">
        <v>0</v>
      </c>
      <c r="E149" s="196">
        <v>0</v>
      </c>
      <c r="F149" s="196">
        <v>0</v>
      </c>
      <c r="G149" s="196">
        <v>0</v>
      </c>
      <c r="H149" s="311">
        <v>0</v>
      </c>
    </row>
    <row r="150" spans="1:9" ht="14.45" hidden="1" customHeight="1">
      <c r="A150" s="310" t="s">
        <v>425</v>
      </c>
      <c r="B150" s="186"/>
      <c r="C150" s="186"/>
      <c r="D150" s="196">
        <v>0</v>
      </c>
      <c r="E150" s="196">
        <v>0</v>
      </c>
      <c r="F150" s="196">
        <v>0</v>
      </c>
      <c r="G150" s="196">
        <v>0</v>
      </c>
      <c r="H150" s="311">
        <v>0</v>
      </c>
    </row>
    <row r="151" spans="1:9" ht="14.45" hidden="1" customHeight="1">
      <c r="A151" s="310" t="s">
        <v>426</v>
      </c>
      <c r="B151" s="186"/>
      <c r="C151" s="186"/>
      <c r="D151" s="196">
        <v>0</v>
      </c>
      <c r="E151" s="196">
        <v>0</v>
      </c>
      <c r="F151" s="196">
        <v>0</v>
      </c>
      <c r="G151" s="196">
        <v>0</v>
      </c>
      <c r="H151" s="311">
        <v>0</v>
      </c>
    </row>
    <row r="152" spans="1:9" ht="14.45" hidden="1" customHeight="1">
      <c r="A152" s="310" t="s">
        <v>427</v>
      </c>
      <c r="B152" s="186"/>
      <c r="C152" s="186"/>
      <c r="D152" s="196">
        <v>0</v>
      </c>
      <c r="E152" s="196">
        <v>0</v>
      </c>
      <c r="F152" s="196">
        <v>0</v>
      </c>
      <c r="G152" s="196">
        <v>0</v>
      </c>
      <c r="H152" s="311">
        <v>0</v>
      </c>
    </row>
    <row r="153" spans="1:9" ht="14.45" customHeight="1">
      <c r="A153" s="310" t="s">
        <v>428</v>
      </c>
      <c r="B153" s="186"/>
      <c r="C153" s="186"/>
      <c r="D153" s="196">
        <v>0</v>
      </c>
      <c r="E153" s="196">
        <v>0</v>
      </c>
      <c r="F153" s="196">
        <v>-1.1368683772161603E-16</v>
      </c>
      <c r="G153" s="196">
        <v>0</v>
      </c>
      <c r="H153" s="311">
        <v>-200</v>
      </c>
    </row>
    <row r="154" spans="1:9" ht="14.45" customHeight="1">
      <c r="A154" s="310" t="s">
        <v>429</v>
      </c>
      <c r="B154" s="186"/>
      <c r="C154" s="186"/>
      <c r="D154" s="196">
        <v>0</v>
      </c>
      <c r="E154" s="196">
        <v>0</v>
      </c>
      <c r="F154" s="196">
        <v>0</v>
      </c>
      <c r="G154" s="196">
        <v>0</v>
      </c>
      <c r="H154" s="311">
        <v>0</v>
      </c>
    </row>
    <row r="155" spans="1:9" ht="14.45" customHeight="1">
      <c r="A155" s="310"/>
      <c r="B155" s="186"/>
      <c r="C155" s="186"/>
      <c r="D155" s="196"/>
      <c r="E155" s="196"/>
      <c r="F155" s="196"/>
      <c r="G155" s="196"/>
      <c r="H155" s="311"/>
    </row>
    <row r="156" spans="1:9" ht="14.45" customHeight="1">
      <c r="A156" s="185" t="s">
        <v>431</v>
      </c>
      <c r="B156" s="186"/>
      <c r="C156" s="186"/>
      <c r="D156" s="196">
        <v>3119.8396557300002</v>
      </c>
      <c r="E156" s="196">
        <v>0</v>
      </c>
      <c r="F156" s="196">
        <v>3119.8396557300002</v>
      </c>
      <c r="G156" s="196">
        <v>0</v>
      </c>
      <c r="H156" s="311">
        <v>7.2363490426617663</v>
      </c>
    </row>
    <row r="157" spans="1:9" ht="14.45" customHeight="1">
      <c r="A157" s="308" t="s">
        <v>421</v>
      </c>
      <c r="B157" s="186"/>
      <c r="C157" s="186"/>
      <c r="D157" s="196"/>
      <c r="E157" s="196"/>
      <c r="F157" s="196"/>
      <c r="G157" s="196"/>
      <c r="H157" s="311"/>
    </row>
    <row r="158" spans="1:9" ht="14.45" customHeight="1">
      <c r="A158" s="310" t="s">
        <v>422</v>
      </c>
      <c r="B158" s="186"/>
      <c r="C158" s="186"/>
      <c r="D158" s="196">
        <v>3119.8396557300002</v>
      </c>
      <c r="E158" s="196">
        <v>0</v>
      </c>
      <c r="F158" s="196">
        <v>3119.8396557300002</v>
      </c>
      <c r="G158" s="196">
        <v>0</v>
      </c>
      <c r="H158" s="311">
        <v>7.2363490426617663</v>
      </c>
    </row>
    <row r="159" spans="1:9" ht="14.45" hidden="1" customHeight="1">
      <c r="A159" s="310" t="s">
        <v>423</v>
      </c>
      <c r="B159" s="186"/>
      <c r="C159" s="186"/>
      <c r="D159" s="196">
        <v>0</v>
      </c>
      <c r="E159" s="196">
        <v>0</v>
      </c>
      <c r="F159" s="196">
        <v>0</v>
      </c>
      <c r="G159" s="196">
        <v>0</v>
      </c>
      <c r="H159" s="311">
        <v>0</v>
      </c>
    </row>
    <row r="160" spans="1:9" ht="14.45" hidden="1" customHeight="1">
      <c r="A160" s="310" t="s">
        <v>424</v>
      </c>
      <c r="B160" s="186"/>
      <c r="C160" s="186"/>
      <c r="D160" s="196">
        <v>0</v>
      </c>
      <c r="E160" s="196">
        <v>0</v>
      </c>
      <c r="F160" s="196">
        <v>0</v>
      </c>
      <c r="G160" s="196">
        <v>0</v>
      </c>
      <c r="H160" s="311">
        <v>0</v>
      </c>
    </row>
    <row r="161" spans="1:8" ht="14.45" hidden="1" customHeight="1">
      <c r="A161" s="310" t="s">
        <v>425</v>
      </c>
      <c r="B161" s="186"/>
      <c r="C161" s="186"/>
      <c r="D161" s="196">
        <v>0</v>
      </c>
      <c r="E161" s="196">
        <v>0</v>
      </c>
      <c r="F161" s="196">
        <v>0</v>
      </c>
      <c r="G161" s="196">
        <v>0</v>
      </c>
      <c r="H161" s="311">
        <v>0</v>
      </c>
    </row>
    <row r="162" spans="1:8" ht="14.45" hidden="1" customHeight="1">
      <c r="A162" s="310" t="s">
        <v>426</v>
      </c>
      <c r="B162" s="186"/>
      <c r="C162" s="186"/>
      <c r="D162" s="196">
        <v>0</v>
      </c>
      <c r="E162" s="196">
        <v>0</v>
      </c>
      <c r="F162" s="196">
        <v>0</v>
      </c>
      <c r="G162" s="196">
        <v>0</v>
      </c>
      <c r="H162" s="311">
        <v>0</v>
      </c>
    </row>
    <row r="163" spans="1:8" ht="14.45" hidden="1" customHeight="1">
      <c r="A163" s="310" t="s">
        <v>427</v>
      </c>
      <c r="B163" s="186"/>
      <c r="C163" s="186"/>
      <c r="D163" s="196">
        <v>0</v>
      </c>
      <c r="E163" s="196">
        <v>0</v>
      </c>
      <c r="F163" s="196">
        <v>0</v>
      </c>
      <c r="G163" s="196">
        <v>0</v>
      </c>
      <c r="H163" s="311">
        <v>0</v>
      </c>
    </row>
    <row r="164" spans="1:8" ht="14.45" hidden="1" customHeight="1">
      <c r="A164" s="310" t="s">
        <v>428</v>
      </c>
      <c r="B164" s="186"/>
      <c r="C164" s="186"/>
      <c r="D164" s="196">
        <v>0</v>
      </c>
      <c r="E164" s="196">
        <v>0</v>
      </c>
      <c r="F164" s="196">
        <v>0</v>
      </c>
      <c r="G164" s="196">
        <v>0</v>
      </c>
      <c r="H164" s="311">
        <v>0</v>
      </c>
    </row>
    <row r="165" spans="1:8" ht="14.45" hidden="1" customHeight="1">
      <c r="A165" s="310" t="s">
        <v>429</v>
      </c>
      <c r="B165" s="186"/>
      <c r="C165" s="186"/>
      <c r="D165" s="196">
        <v>0</v>
      </c>
      <c r="E165" s="196">
        <v>0</v>
      </c>
      <c r="F165" s="196">
        <v>0</v>
      </c>
      <c r="G165" s="196">
        <v>0</v>
      </c>
      <c r="H165" s="311">
        <v>0</v>
      </c>
    </row>
    <row r="166" spans="1:8" ht="14.45" customHeight="1">
      <c r="A166" s="310"/>
      <c r="B166" s="186"/>
      <c r="C166" s="186"/>
      <c r="D166" s="196"/>
      <c r="E166" s="196"/>
      <c r="F166" s="196"/>
      <c r="G166" s="196"/>
      <c r="H166" s="311"/>
    </row>
    <row r="167" spans="1:8" ht="14.45" customHeight="1">
      <c r="A167" s="185" t="s">
        <v>432</v>
      </c>
      <c r="B167" s="186"/>
      <c r="C167" s="186"/>
      <c r="D167" s="196">
        <v>240586.39333950006</v>
      </c>
      <c r="E167" s="196">
        <v>6295.7312276700004</v>
      </c>
      <c r="F167" s="196">
        <v>242726.94195541009</v>
      </c>
      <c r="G167" s="196">
        <v>2140.5486159100001</v>
      </c>
      <c r="H167" s="311">
        <v>21.915244612681679</v>
      </c>
    </row>
    <row r="168" spans="1:8" ht="14.45" customHeight="1">
      <c r="A168" s="308" t="s">
        <v>421</v>
      </c>
      <c r="B168" s="186"/>
      <c r="C168" s="186"/>
      <c r="D168" s="196"/>
      <c r="E168" s="196"/>
      <c r="F168" s="196"/>
      <c r="G168" s="196"/>
      <c r="H168" s="311"/>
    </row>
    <row r="169" spans="1:8" ht="14.45" customHeight="1">
      <c r="A169" s="310" t="s">
        <v>433</v>
      </c>
      <c r="B169" s="186"/>
      <c r="C169" s="186"/>
      <c r="D169" s="196">
        <v>197793.92206815004</v>
      </c>
      <c r="E169" s="196">
        <v>5607.499470589999</v>
      </c>
      <c r="F169" s="196">
        <v>199700.32500504004</v>
      </c>
      <c r="G169" s="196">
        <v>1906.5729368900002</v>
      </c>
      <c r="H169" s="311">
        <v>21.088099618499452</v>
      </c>
    </row>
    <row r="170" spans="1:8" ht="14.45" customHeight="1">
      <c r="A170" s="310" t="s">
        <v>434</v>
      </c>
      <c r="B170" s="186"/>
      <c r="C170" s="186"/>
      <c r="D170" s="196">
        <v>29477.011270980001</v>
      </c>
      <c r="E170" s="196">
        <v>507.63627085999997</v>
      </c>
      <c r="F170" s="196">
        <v>29649.584483420003</v>
      </c>
      <c r="G170" s="196">
        <v>172.57321244000002</v>
      </c>
      <c r="H170" s="311">
        <v>21.401223101417568</v>
      </c>
    </row>
    <row r="171" spans="1:8" ht="14.45" customHeight="1">
      <c r="A171" s="310" t="s">
        <v>435</v>
      </c>
      <c r="B171" s="186"/>
      <c r="C171" s="186"/>
      <c r="D171" s="196">
        <v>9817.9038332599994</v>
      </c>
      <c r="E171" s="196">
        <v>155.72858984000001</v>
      </c>
      <c r="F171" s="196">
        <v>9870.8515538699976</v>
      </c>
      <c r="G171" s="196">
        <v>52.947720610000005</v>
      </c>
      <c r="H171" s="311">
        <v>24.217856021274773</v>
      </c>
    </row>
    <row r="172" spans="1:8" ht="14.45" customHeight="1">
      <c r="A172" s="310" t="s">
        <v>436</v>
      </c>
      <c r="B172" s="186"/>
      <c r="C172" s="186"/>
      <c r="D172" s="196">
        <v>3015.0624338900002</v>
      </c>
      <c r="E172" s="196">
        <v>24.811938320000003</v>
      </c>
      <c r="F172" s="196">
        <v>3023.4984926899997</v>
      </c>
      <c r="G172" s="196">
        <v>8.4360587999999996</v>
      </c>
      <c r="H172" s="311">
        <v>38.90789490466647</v>
      </c>
    </row>
    <row r="173" spans="1:8" ht="14.45" customHeight="1">
      <c r="A173" s="310" t="s">
        <v>437</v>
      </c>
      <c r="B173" s="186"/>
      <c r="C173" s="186"/>
      <c r="D173" s="250">
        <v>0</v>
      </c>
      <c r="E173" s="250">
        <v>0</v>
      </c>
      <c r="F173" s="196">
        <v>0</v>
      </c>
      <c r="G173" s="196">
        <v>0</v>
      </c>
      <c r="H173" s="311">
        <v>0</v>
      </c>
    </row>
    <row r="174" spans="1:8" ht="14.45" customHeight="1">
      <c r="A174" s="310" t="s">
        <v>438</v>
      </c>
      <c r="B174" s="186"/>
      <c r="C174" s="186"/>
      <c r="D174" s="196">
        <v>0</v>
      </c>
      <c r="E174" s="196">
        <v>0</v>
      </c>
      <c r="F174" s="196">
        <v>0</v>
      </c>
      <c r="G174" s="196">
        <v>0</v>
      </c>
      <c r="H174" s="311">
        <v>0</v>
      </c>
    </row>
    <row r="175" spans="1:8" ht="14.45" customHeight="1">
      <c r="A175" s="310" t="s">
        <v>439</v>
      </c>
      <c r="B175" s="186"/>
      <c r="C175" s="186"/>
      <c r="D175" s="196">
        <v>0</v>
      </c>
      <c r="E175" s="196">
        <v>0</v>
      </c>
      <c r="F175" s="196">
        <v>0</v>
      </c>
      <c r="G175" s="196">
        <v>0</v>
      </c>
      <c r="H175" s="311">
        <v>0</v>
      </c>
    </row>
    <row r="176" spans="1:8" ht="14.45" customHeight="1">
      <c r="A176" s="310" t="s">
        <v>429</v>
      </c>
      <c r="B176" s="186"/>
      <c r="C176" s="186"/>
      <c r="D176" s="196">
        <v>482.49373322000002</v>
      </c>
      <c r="E176" s="196">
        <v>5.4958060000000003E-2</v>
      </c>
      <c r="F176" s="196">
        <v>482.68242039000006</v>
      </c>
      <c r="G176" s="196">
        <v>1.8687170000000003E-2</v>
      </c>
      <c r="H176" s="311">
        <v>242.17530786091524</v>
      </c>
    </row>
    <row r="177" spans="1:8" ht="14.45" customHeight="1">
      <c r="A177" s="310"/>
      <c r="B177" s="186"/>
      <c r="C177" s="186"/>
      <c r="D177" s="196"/>
      <c r="E177" s="196"/>
      <c r="F177" s="196"/>
      <c r="G177" s="196"/>
      <c r="H177" s="311"/>
    </row>
    <row r="178" spans="1:8" ht="14.45" customHeight="1">
      <c r="A178" s="185" t="s">
        <v>440</v>
      </c>
      <c r="B178" s="186"/>
      <c r="C178" s="186"/>
      <c r="D178" s="196">
        <v>29597.948595809998</v>
      </c>
      <c r="E178" s="196">
        <v>19778.88077239001</v>
      </c>
      <c r="F178" s="196">
        <v>36323.11705844001</v>
      </c>
      <c r="G178" s="196">
        <v>6725.1684626300002</v>
      </c>
      <c r="H178" s="311">
        <v>18.918589110851844</v>
      </c>
    </row>
    <row r="179" spans="1:8" ht="14.45" customHeight="1">
      <c r="A179" s="308" t="s">
        <v>421</v>
      </c>
      <c r="B179" s="186"/>
      <c r="C179" s="186"/>
      <c r="D179" s="196"/>
      <c r="E179" s="196"/>
      <c r="F179" s="196"/>
      <c r="G179" s="196"/>
      <c r="H179" s="311"/>
    </row>
    <row r="180" spans="1:8" ht="14.45" customHeight="1">
      <c r="A180" s="310" t="s">
        <v>433</v>
      </c>
      <c r="B180" s="186"/>
      <c r="C180" s="186"/>
      <c r="D180" s="196">
        <v>15069.40115638</v>
      </c>
      <c r="E180" s="196">
        <v>17320.090555819999</v>
      </c>
      <c r="F180" s="196">
        <v>20958.231942920003</v>
      </c>
      <c r="G180" s="196">
        <v>5888.8307865400011</v>
      </c>
      <c r="H180" s="196">
        <v>6.6516338302140765</v>
      </c>
    </row>
    <row r="181" spans="1:8" ht="14.45" customHeight="1">
      <c r="A181" s="310" t="s">
        <v>434</v>
      </c>
      <c r="B181" s="186"/>
      <c r="C181" s="186"/>
      <c r="D181" s="196">
        <v>2830.64036536</v>
      </c>
      <c r="E181" s="196">
        <v>1336.75489042</v>
      </c>
      <c r="F181" s="196">
        <v>3285.13702659</v>
      </c>
      <c r="G181" s="196">
        <v>454.49666123000003</v>
      </c>
      <c r="H181" s="196">
        <v>14.384174651932261</v>
      </c>
    </row>
    <row r="182" spans="1:8" ht="14.45" customHeight="1">
      <c r="A182" s="310" t="s">
        <v>435</v>
      </c>
      <c r="B182" s="186"/>
      <c r="C182" s="186"/>
      <c r="D182" s="196">
        <v>883.88932462999992</v>
      </c>
      <c r="E182" s="196">
        <v>434.84280149000006</v>
      </c>
      <c r="F182" s="196">
        <v>1031.7358762199999</v>
      </c>
      <c r="G182" s="196">
        <v>147.84655158999999</v>
      </c>
      <c r="H182" s="196">
        <v>25.976829679697111</v>
      </c>
    </row>
    <row r="183" spans="1:8" ht="14.45" customHeight="1">
      <c r="A183" s="310" t="s">
        <v>436</v>
      </c>
      <c r="B183" s="186"/>
      <c r="C183" s="186"/>
      <c r="D183" s="196">
        <v>6293.2020669000003</v>
      </c>
      <c r="E183" s="196">
        <v>509.49024216999999</v>
      </c>
      <c r="F183" s="196">
        <v>6466.4321500399992</v>
      </c>
      <c r="G183" s="196">
        <v>173.23008314</v>
      </c>
      <c r="H183" s="196">
        <v>37.226177242346999</v>
      </c>
    </row>
    <row r="184" spans="1:8" ht="14.45" customHeight="1">
      <c r="A184" s="310" t="s">
        <v>437</v>
      </c>
      <c r="B184" s="186"/>
      <c r="C184" s="186"/>
      <c r="D184" s="196">
        <v>2970.1047539299998</v>
      </c>
      <c r="E184" s="196">
        <v>112.48594543000002</v>
      </c>
      <c r="F184" s="196">
        <v>3008.2485755499997</v>
      </c>
      <c r="G184" s="196">
        <v>38.241821619999996</v>
      </c>
      <c r="H184" s="196">
        <v>39.446830191532783</v>
      </c>
    </row>
    <row r="185" spans="1:8" ht="14.45" customHeight="1">
      <c r="A185" s="310" t="s">
        <v>438</v>
      </c>
      <c r="B185" s="186"/>
      <c r="C185" s="186"/>
      <c r="D185" s="196">
        <v>868.34693717000005</v>
      </c>
      <c r="E185" s="196">
        <v>14.877149490000001</v>
      </c>
      <c r="F185" s="196">
        <v>873.50316802000009</v>
      </c>
      <c r="G185" s="196">
        <v>5.0582308500000002</v>
      </c>
      <c r="H185" s="196">
        <v>56.978484279887411</v>
      </c>
    </row>
    <row r="186" spans="1:8" ht="14.45" customHeight="1">
      <c r="A186" s="310" t="s">
        <v>439</v>
      </c>
      <c r="B186" s="186"/>
      <c r="C186" s="186"/>
      <c r="D186" s="196">
        <v>600.56910103000007</v>
      </c>
      <c r="E186" s="196">
        <v>42.768484230000006</v>
      </c>
      <c r="F186" s="196">
        <v>615.50438566999992</v>
      </c>
      <c r="G186" s="196">
        <v>14.890284640000001</v>
      </c>
      <c r="H186" s="196">
        <v>63.355094696544576</v>
      </c>
    </row>
    <row r="187" spans="1:8" ht="14.45" customHeight="1">
      <c r="A187" s="310" t="s">
        <v>429</v>
      </c>
      <c r="B187" s="186"/>
      <c r="C187" s="186"/>
      <c r="D187" s="196">
        <v>81.794890409999994</v>
      </c>
      <c r="E187" s="196">
        <v>7.5707033400000006</v>
      </c>
      <c r="F187" s="196">
        <v>84.323933429999997</v>
      </c>
      <c r="G187" s="196">
        <v>2.5740430199999995</v>
      </c>
      <c r="H187" s="196">
        <v>303.1015465214706</v>
      </c>
    </row>
    <row r="188" spans="1:8" ht="14.45" customHeight="1">
      <c r="A188" s="310"/>
      <c r="B188" s="186"/>
      <c r="C188" s="186"/>
      <c r="D188" s="196"/>
      <c r="E188" s="196"/>
      <c r="F188" s="196"/>
      <c r="G188" s="196"/>
      <c r="H188" s="196"/>
    </row>
    <row r="189" spans="1:8" ht="14.45" customHeight="1">
      <c r="A189" s="259" t="s">
        <v>441</v>
      </c>
      <c r="B189" s="259"/>
      <c r="C189" s="259"/>
      <c r="D189" s="233">
        <v>1.5619780300000001</v>
      </c>
      <c r="E189" s="233">
        <v>0</v>
      </c>
      <c r="F189" s="233">
        <v>1.5619780300000001</v>
      </c>
      <c r="G189" s="233">
        <v>0</v>
      </c>
      <c r="H189" s="313">
        <v>100</v>
      </c>
    </row>
    <row r="190" spans="1:8" ht="14.45" customHeight="1">
      <c r="A190" s="185" t="s">
        <v>442</v>
      </c>
      <c r="B190" s="186"/>
      <c r="C190" s="186"/>
      <c r="D190" s="186"/>
      <c r="E190" s="186"/>
      <c r="F190" s="186"/>
      <c r="G190" s="186"/>
      <c r="H190" s="186"/>
    </row>
    <row r="191" spans="1:8" ht="14.45" customHeight="1">
      <c r="A191" s="185" t="s">
        <v>443</v>
      </c>
      <c r="B191" s="186"/>
      <c r="C191" s="186"/>
      <c r="D191" s="186"/>
      <c r="E191" s="186"/>
      <c r="F191" s="186"/>
      <c r="G191" s="186"/>
      <c r="H191" s="186"/>
    </row>
    <row r="192" spans="1:8" ht="14.45" customHeight="1">
      <c r="A192" s="186"/>
      <c r="B192" s="186"/>
      <c r="C192" s="186"/>
      <c r="D192" s="186"/>
      <c r="E192" s="186"/>
      <c r="F192" s="186"/>
      <c r="G192" s="186"/>
      <c r="H192" s="186"/>
    </row>
  </sheetData>
  <mergeCells count="1">
    <mergeCell ref="C96:F96"/>
  </mergeCells>
  <conditionalFormatting sqref="B103:H106">
    <cfRule type="cellIs" dxfId="3" priority="3" operator="equal">
      <formula>0</formula>
    </cfRule>
  </conditionalFormatting>
  <conditionalFormatting sqref="G7:G27">
    <cfRule type="cellIs" dxfId="2" priority="4" stopIfTrue="1" operator="notEqual">
      <formula>0</formula>
    </cfRule>
  </conditionalFormatting>
  <conditionalFormatting sqref="H135:H179">
    <cfRule type="cellIs" dxfId="1" priority="2" operator="equal">
      <formula>0</formula>
    </cfRule>
  </conditionalFormatting>
  <conditionalFormatting sqref="H189">
    <cfRule type="cellIs" dxfId="0" priority="1" operator="equal">
      <formula>0</formula>
    </cfRule>
  </conditionalFormatting>
  <pageMargins left="0.7" right="0.7" top="0.75" bottom="0.75" header="0.3" footer="0.3"/>
  <pageSetup paperSize="9" orientation="portrait" r:id="rId1"/>
  <headerFooter>
    <oddFooter>&amp;C&amp;1#&amp;"Calibri"&amp;10&amp;K000000Confidential</oddFoot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L122"/>
  <sheetViews>
    <sheetView workbookViewId="0">
      <selection activeCell="C22" sqref="C22"/>
    </sheetView>
  </sheetViews>
  <sheetFormatPr defaultColWidth="9.140625" defaultRowHeight="11.25" outlineLevelRow="1"/>
  <cols>
    <col min="1" max="1" width="9.140625" style="103"/>
    <col min="2" max="2" width="66.28515625" style="103" customWidth="1"/>
    <col min="3" max="3" width="11.7109375" style="103" customWidth="1"/>
    <col min="4" max="6" width="15.85546875" style="103" customWidth="1"/>
    <col min="7" max="7" width="8.42578125" style="103" customWidth="1"/>
    <col min="8" max="10" width="10.7109375" style="103" customWidth="1"/>
    <col min="11" max="11" width="11.140625" style="103" bestFit="1" customWidth="1"/>
    <col min="12" max="12" width="11.28515625" style="103" customWidth="1"/>
    <col min="13" max="13" width="9.140625" style="103"/>
    <col min="14" max="14" width="10" style="103" bestFit="1" customWidth="1"/>
    <col min="15" max="18" width="9.140625" style="103"/>
    <col min="19" max="19" width="11.42578125" style="103" customWidth="1"/>
    <col min="20" max="16384" width="9.140625" style="103"/>
  </cols>
  <sheetData>
    <row r="1" spans="2:12" ht="20.25" customHeight="1">
      <c r="B1" s="180" t="s">
        <v>387</v>
      </c>
    </row>
    <row r="2" spans="2:12" ht="15" customHeight="1"/>
    <row r="3" spans="2:12" ht="15" customHeight="1">
      <c r="B3" s="106" t="s">
        <v>224</v>
      </c>
    </row>
    <row r="4" spans="2:12" ht="18" customHeight="1">
      <c r="B4" s="104" t="s">
        <v>92</v>
      </c>
      <c r="C4" s="136"/>
      <c r="D4" s="136" t="s">
        <v>359</v>
      </c>
      <c r="E4" s="135" t="s">
        <v>358</v>
      </c>
      <c r="F4" s="135" t="s">
        <v>333</v>
      </c>
    </row>
    <row r="5" spans="2:12" ht="15" customHeight="1">
      <c r="B5" s="178" t="s">
        <v>386</v>
      </c>
      <c r="C5" s="156"/>
      <c r="D5" s="156">
        <v>269476804.48368996</v>
      </c>
      <c r="E5" s="148">
        <v>249798720.49087</v>
      </c>
      <c r="F5" s="148">
        <v>265461969.04539999</v>
      </c>
      <c r="H5" s="110"/>
      <c r="J5" s="110"/>
    </row>
    <row r="6" spans="2:12" ht="15" customHeight="1">
      <c r="B6" s="178" t="s">
        <v>385</v>
      </c>
      <c r="C6" s="156"/>
      <c r="D6" s="148">
        <v>705542.00304999994</v>
      </c>
      <c r="E6" s="148">
        <v>924681.93597999995</v>
      </c>
      <c r="F6" s="148">
        <v>777534.44890000008</v>
      </c>
      <c r="J6" s="110"/>
    </row>
    <row r="7" spans="2:12" ht="15" customHeight="1">
      <c r="B7" s="176" t="s">
        <v>381</v>
      </c>
      <c r="C7" s="177"/>
      <c r="D7" s="156">
        <v>178232.97925999999</v>
      </c>
      <c r="E7" s="148">
        <v>179319.47378999999</v>
      </c>
      <c r="F7" s="148">
        <v>183567.40664999999</v>
      </c>
    </row>
    <row r="8" spans="2:12" ht="15" customHeight="1">
      <c r="B8" s="107" t="s">
        <v>380</v>
      </c>
      <c r="C8" s="108"/>
      <c r="D8" s="108">
        <v>527309.02379000001</v>
      </c>
      <c r="E8" s="174">
        <v>745362.46218999999</v>
      </c>
      <c r="F8" s="174">
        <v>593967.04225000006</v>
      </c>
      <c r="H8" s="111" t="s">
        <v>384</v>
      </c>
      <c r="I8" s="111" t="s">
        <v>383</v>
      </c>
      <c r="J8" s="110"/>
    </row>
    <row r="9" spans="2:12" ht="15" customHeight="1">
      <c r="B9" s="173" t="s">
        <v>225</v>
      </c>
      <c r="C9" s="158"/>
      <c r="D9" s="150">
        <v>270182346.48673999</v>
      </c>
      <c r="E9" s="150">
        <v>250723402.42684999</v>
      </c>
      <c r="F9" s="150">
        <v>266239503.49430001</v>
      </c>
      <c r="H9" s="110">
        <v>270385694.68633002</v>
      </c>
      <c r="I9" s="112">
        <v>-203348.19959002733</v>
      </c>
      <c r="J9" s="179" t="s">
        <v>382</v>
      </c>
    </row>
    <row r="10" spans="2:12" ht="15" customHeight="1">
      <c r="B10" s="173"/>
      <c r="C10" s="158"/>
      <c r="D10" s="158"/>
      <c r="E10" s="158"/>
      <c r="F10" s="158"/>
    </row>
    <row r="11" spans="2:12" ht="15" customHeight="1">
      <c r="B11" s="178" t="s">
        <v>226</v>
      </c>
      <c r="C11" s="156"/>
      <c r="D11" s="148">
        <v>-68770.421289999998</v>
      </c>
      <c r="E11" s="148">
        <v>-47042.583500000001</v>
      </c>
      <c r="F11" s="148">
        <v>-75304.188640000008</v>
      </c>
      <c r="G11" s="110"/>
      <c r="H11" s="114"/>
    </row>
    <row r="12" spans="2:12" ht="15" customHeight="1">
      <c r="B12" s="176" t="s">
        <v>381</v>
      </c>
      <c r="C12" s="177"/>
      <c r="D12" s="156">
        <v>-10981.979419999996</v>
      </c>
      <c r="E12" s="148">
        <v>-4995.2713999999978</v>
      </c>
      <c r="F12" s="148">
        <v>-9091.6249500000122</v>
      </c>
    </row>
    <row r="13" spans="2:12" ht="15" customHeight="1">
      <c r="B13" s="176" t="s">
        <v>380</v>
      </c>
      <c r="C13" s="156"/>
      <c r="D13" s="156">
        <v>-57788.441870000002</v>
      </c>
      <c r="E13" s="148">
        <v>-42047.312100000003</v>
      </c>
      <c r="F13" s="148">
        <v>-66212.563689999995</v>
      </c>
      <c r="H13" s="118"/>
      <c r="I13" s="110"/>
    </row>
    <row r="14" spans="2:12" ht="15" customHeight="1">
      <c r="B14" s="175" t="s">
        <v>227</v>
      </c>
      <c r="C14" s="108"/>
      <c r="D14" s="108">
        <v>-98895.724039999986</v>
      </c>
      <c r="E14" s="174">
        <v>-46432.626060000002</v>
      </c>
      <c r="F14" s="174">
        <v>-114948.25827000001</v>
      </c>
      <c r="H14" s="103" t="s">
        <v>379</v>
      </c>
    </row>
    <row r="15" spans="2:12" ht="15" customHeight="1">
      <c r="B15" s="173" t="s">
        <v>228</v>
      </c>
      <c r="C15" s="158"/>
      <c r="D15" s="158">
        <v>-167666.14532999997</v>
      </c>
      <c r="E15" s="150">
        <v>-93475.209560000003</v>
      </c>
      <c r="F15" s="150">
        <v>-190252.44691</v>
      </c>
      <c r="H15" s="110">
        <v>22586.301580000028</v>
      </c>
      <c r="I15" s="165"/>
      <c r="J15" s="165"/>
      <c r="K15" s="164"/>
      <c r="L15" s="119"/>
    </row>
    <row r="16" spans="2:12" ht="15" customHeight="1">
      <c r="B16" s="172"/>
      <c r="C16" s="158"/>
      <c r="D16" s="171"/>
      <c r="E16" s="170"/>
      <c r="F16" s="170"/>
      <c r="I16" s="103" t="s">
        <v>378</v>
      </c>
    </row>
    <row r="17" spans="2:12" ht="15" customHeight="1">
      <c r="B17" s="169" t="s">
        <v>377</v>
      </c>
      <c r="C17" s="109"/>
      <c r="D17" s="168">
        <v>270014680.34140998</v>
      </c>
      <c r="E17" s="167">
        <v>250629927.21728998</v>
      </c>
      <c r="F17" s="167">
        <v>266049251.04739001</v>
      </c>
      <c r="G17" s="110"/>
      <c r="H17" s="110">
        <v>270014680.34140998</v>
      </c>
      <c r="I17" s="166">
        <v>0</v>
      </c>
      <c r="J17" s="165"/>
      <c r="K17" s="164"/>
    </row>
    <row r="18" spans="2:12" ht="15" customHeight="1">
      <c r="C18" s="162"/>
      <c r="D18" s="162"/>
      <c r="E18" s="162"/>
      <c r="F18" s="162"/>
      <c r="G18" s="110"/>
      <c r="I18" s="165"/>
      <c r="J18" s="165"/>
      <c r="K18" s="164"/>
    </row>
    <row r="19" spans="2:12" ht="18" customHeight="1">
      <c r="B19" s="981"/>
      <c r="C19" s="981"/>
      <c r="D19" s="981"/>
      <c r="E19" s="981"/>
      <c r="F19" s="981"/>
      <c r="G19" s="110"/>
      <c r="K19" s="160"/>
      <c r="L19" s="119"/>
    </row>
    <row r="20" spans="2:12" ht="15" customHeight="1">
      <c r="B20" s="163" t="s">
        <v>229</v>
      </c>
      <c r="C20" s="162"/>
      <c r="D20" s="162"/>
      <c r="E20" s="162"/>
      <c r="F20" s="162"/>
      <c r="G20" s="110"/>
      <c r="L20" s="119"/>
    </row>
    <row r="21" spans="2:12" ht="15" customHeight="1">
      <c r="B21" s="161" t="s">
        <v>331</v>
      </c>
      <c r="K21" s="160"/>
    </row>
    <row r="22" spans="2:12" ht="15" customHeight="1"/>
    <row r="23" spans="2:12" ht="15" customHeight="1">
      <c r="B23" s="116" t="s">
        <v>92</v>
      </c>
      <c r="C23" s="159" t="s">
        <v>230</v>
      </c>
      <c r="D23" s="159" t="s">
        <v>231</v>
      </c>
      <c r="E23" s="159" t="s">
        <v>232</v>
      </c>
      <c r="F23" s="159" t="s">
        <v>127</v>
      </c>
    </row>
    <row r="24" spans="2:12" ht="15" customHeight="1">
      <c r="B24" s="106" t="s">
        <v>376</v>
      </c>
      <c r="C24" s="158">
        <v>-41945.505149999997</v>
      </c>
      <c r="D24" s="158">
        <v>-73002.753120000008</v>
      </c>
      <c r="E24" s="158">
        <v>-75304.188640000008</v>
      </c>
      <c r="F24" s="158">
        <v>-190252.44691</v>
      </c>
      <c r="H24" s="110"/>
    </row>
    <row r="25" spans="2:12" ht="15" customHeight="1">
      <c r="B25" s="103" t="s">
        <v>233</v>
      </c>
      <c r="C25" s="156">
        <v>-1437.6202800000001</v>
      </c>
      <c r="D25" s="156">
        <v>-187.62567000000001</v>
      </c>
      <c r="E25" s="156">
        <v>-432.39100999999999</v>
      </c>
      <c r="F25" s="156">
        <v>-2057.6369599999998</v>
      </c>
    </row>
    <row r="26" spans="2:12" ht="15" customHeight="1">
      <c r="B26" s="103" t="s">
        <v>234</v>
      </c>
      <c r="C26" s="156">
        <v>1791.05638</v>
      </c>
      <c r="D26" s="156">
        <v>-26613.822990000001</v>
      </c>
      <c r="E26" s="156">
        <v>0</v>
      </c>
      <c r="F26" s="156">
        <v>-24822.766609999999</v>
      </c>
    </row>
    <row r="27" spans="2:12" ht="15" customHeight="1">
      <c r="B27" s="103" t="s">
        <v>235</v>
      </c>
      <c r="C27" s="156">
        <v>42.2774</v>
      </c>
      <c r="D27" s="156">
        <v>0</v>
      </c>
      <c r="E27" s="156">
        <v>-512.27475000000004</v>
      </c>
      <c r="F27" s="156">
        <v>-469.99735000000004</v>
      </c>
    </row>
    <row r="28" spans="2:12" ht="15" customHeight="1">
      <c r="B28" s="103" t="s">
        <v>236</v>
      </c>
      <c r="C28" s="156">
        <v>-1321.8317999999999</v>
      </c>
      <c r="D28" s="156">
        <v>22773.750069999998</v>
      </c>
      <c r="E28" s="156">
        <v>0</v>
      </c>
      <c r="F28" s="156">
        <v>21451.918269999998</v>
      </c>
    </row>
    <row r="29" spans="2:12" ht="15" customHeight="1">
      <c r="B29" s="103" t="s">
        <v>237</v>
      </c>
      <c r="C29" s="156">
        <v>0</v>
      </c>
      <c r="D29" s="156">
        <v>921.92277000000001</v>
      </c>
      <c r="E29" s="156">
        <v>-3792.7170700000001</v>
      </c>
      <c r="F29" s="156">
        <v>-2870.7943</v>
      </c>
    </row>
    <row r="30" spans="2:12" ht="15" customHeight="1">
      <c r="B30" s="103" t="s">
        <v>238</v>
      </c>
      <c r="C30" s="156">
        <v>-33.318719999999999</v>
      </c>
      <c r="D30" s="156">
        <v>0</v>
      </c>
      <c r="E30" s="156">
        <v>387.30135000000001</v>
      </c>
      <c r="F30" s="156">
        <v>353.98263000000003</v>
      </c>
    </row>
    <row r="31" spans="2:12" ht="15" customHeight="1">
      <c r="B31" s="103" t="s">
        <v>239</v>
      </c>
      <c r="C31" s="156">
        <v>0</v>
      </c>
      <c r="D31" s="156">
        <v>-778.93528000000003</v>
      </c>
      <c r="E31" s="156">
        <v>3844.5112199999999</v>
      </c>
      <c r="F31" s="156">
        <v>3065.5759399999997</v>
      </c>
    </row>
    <row r="32" spans="2:12" ht="15" customHeight="1">
      <c r="B32" s="103" t="s">
        <v>240</v>
      </c>
      <c r="C32" s="156">
        <v>8021.4800599999944</v>
      </c>
      <c r="D32" s="156">
        <v>4096.6945900000155</v>
      </c>
      <c r="E32" s="156">
        <v>-6910.4750499999909</v>
      </c>
      <c r="F32" s="156">
        <v>5207.699600000019</v>
      </c>
    </row>
    <row r="33" spans="2:8" ht="15" customHeight="1">
      <c r="B33" s="103" t="s">
        <v>241</v>
      </c>
      <c r="C33" s="156">
        <v>3048.0404600000002</v>
      </c>
      <c r="D33" s="156">
        <v>5730.4672399999999</v>
      </c>
      <c r="E33" s="156">
        <v>7390.5876500000004</v>
      </c>
      <c r="F33" s="156">
        <v>16169.09535</v>
      </c>
      <c r="H33" s="157"/>
    </row>
    <row r="34" spans="2:8" ht="15" customHeight="1">
      <c r="B34" s="103" t="s">
        <v>242</v>
      </c>
      <c r="C34" s="156">
        <v>0</v>
      </c>
      <c r="D34" s="156">
        <v>0</v>
      </c>
      <c r="E34" s="156">
        <v>6559.2250100000001</v>
      </c>
      <c r="F34" s="156">
        <v>6559.2250100000001</v>
      </c>
    </row>
    <row r="35" spans="2:8" ht="15" hidden="1" customHeight="1" outlineLevel="1">
      <c r="B35" s="103" t="s">
        <v>243</v>
      </c>
      <c r="C35" s="156">
        <v>0</v>
      </c>
      <c r="D35" s="156">
        <v>0</v>
      </c>
      <c r="E35" s="156">
        <v>0</v>
      </c>
      <c r="F35" s="156">
        <v>0</v>
      </c>
    </row>
    <row r="36" spans="2:8" ht="15" hidden="1" customHeight="1" outlineLevel="1">
      <c r="B36" s="103" t="s">
        <v>244</v>
      </c>
      <c r="C36" s="156">
        <v>0</v>
      </c>
      <c r="D36" s="156">
        <v>0</v>
      </c>
      <c r="E36" s="156">
        <v>0</v>
      </c>
      <c r="F36" s="156">
        <v>0</v>
      </c>
    </row>
    <row r="37" spans="2:8" ht="15" hidden="1" customHeight="1" outlineLevel="1">
      <c r="B37" s="103" t="s">
        <v>245</v>
      </c>
      <c r="C37" s="156">
        <v>0</v>
      </c>
      <c r="D37" s="156">
        <v>0</v>
      </c>
      <c r="E37" s="156">
        <v>0</v>
      </c>
      <c r="F37" s="156">
        <v>0</v>
      </c>
    </row>
    <row r="38" spans="2:8" ht="15" customHeight="1" collapsed="1">
      <c r="B38" s="113" t="s">
        <v>375</v>
      </c>
      <c r="C38" s="155">
        <v>-31835.421650000008</v>
      </c>
      <c r="D38" s="155">
        <v>-67060.302389999997</v>
      </c>
      <c r="E38" s="155">
        <v>-68770.421290000013</v>
      </c>
      <c r="F38" s="155">
        <v>-167666.14532999997</v>
      </c>
    </row>
    <row r="39" spans="2:8" ht="15" customHeight="1"/>
    <row r="40" spans="2:8" ht="15" customHeight="1"/>
    <row r="41" spans="2:8" ht="15" customHeight="1">
      <c r="B41" s="154" t="s">
        <v>331</v>
      </c>
      <c r="C41" s="149"/>
      <c r="D41" s="149"/>
      <c r="E41" s="149"/>
      <c r="F41" s="149"/>
    </row>
    <row r="42" spans="2:8" ht="15" customHeight="1">
      <c r="B42" s="149"/>
      <c r="C42" s="149"/>
      <c r="D42" s="149"/>
      <c r="E42" s="149"/>
      <c r="F42" s="149"/>
    </row>
    <row r="43" spans="2:8" ht="15" customHeight="1">
      <c r="B43" s="153" t="s">
        <v>92</v>
      </c>
      <c r="C43" s="152" t="s">
        <v>230</v>
      </c>
      <c r="D43" s="152" t="s">
        <v>231</v>
      </c>
      <c r="E43" s="152" t="s">
        <v>232</v>
      </c>
      <c r="F43" s="152" t="s">
        <v>127</v>
      </c>
    </row>
    <row r="44" spans="2:8" ht="15" customHeight="1">
      <c r="B44" s="151" t="s">
        <v>374</v>
      </c>
      <c r="C44" s="150">
        <v>-15558.739089999999</v>
      </c>
      <c r="D44" s="150">
        <v>-39837.065459999998</v>
      </c>
      <c r="E44" s="150">
        <v>-47717.958930000001</v>
      </c>
      <c r="F44" s="150">
        <v>-103113.76347999999</v>
      </c>
    </row>
    <row r="45" spans="2:8" ht="15" customHeight="1">
      <c r="B45" s="149" t="s">
        <v>233</v>
      </c>
      <c r="C45" s="148">
        <v>-496.92158000000001</v>
      </c>
      <c r="D45" s="148">
        <v>-221.26634000000001</v>
      </c>
      <c r="E45" s="148">
        <v>-1258.1646407200001</v>
      </c>
      <c r="F45" s="148">
        <v>-1976.3525607200002</v>
      </c>
    </row>
    <row r="46" spans="2:8" ht="15" customHeight="1">
      <c r="B46" s="149" t="s">
        <v>234</v>
      </c>
      <c r="C46" s="148">
        <v>849.31422999999995</v>
      </c>
      <c r="D46" s="148">
        <v>-8250.2332000000006</v>
      </c>
      <c r="E46" s="148">
        <v>0</v>
      </c>
      <c r="F46" s="148">
        <v>-7400.9189700000006</v>
      </c>
    </row>
    <row r="47" spans="2:8" ht="15" customHeight="1">
      <c r="B47" s="149" t="s">
        <v>235</v>
      </c>
      <c r="C47" s="148">
        <v>40.119970000000002</v>
      </c>
      <c r="D47" s="148">
        <v>0</v>
      </c>
      <c r="E47" s="148">
        <v>-706.25743999999997</v>
      </c>
      <c r="F47" s="148">
        <v>-666.13747000000001</v>
      </c>
    </row>
    <row r="48" spans="2:8" ht="15" customHeight="1">
      <c r="B48" s="149" t="s">
        <v>236</v>
      </c>
      <c r="C48" s="148">
        <v>-4569.2623999999996</v>
      </c>
      <c r="D48" s="148">
        <v>16904.011180000001</v>
      </c>
      <c r="E48" s="148">
        <v>0</v>
      </c>
      <c r="F48" s="148">
        <v>12334.748780000002</v>
      </c>
    </row>
    <row r="49" spans="2:11" ht="15" customHeight="1">
      <c r="B49" s="149" t="s">
        <v>237</v>
      </c>
      <c r="C49" s="148">
        <v>0</v>
      </c>
      <c r="D49" s="148">
        <v>1066.8464899999999</v>
      </c>
      <c r="E49" s="148">
        <v>-2565.12808</v>
      </c>
      <c r="F49" s="148">
        <v>-1498.2815900000001</v>
      </c>
    </row>
    <row r="50" spans="2:11" ht="15" customHeight="1">
      <c r="B50" s="149" t="s">
        <v>238</v>
      </c>
      <c r="C50" s="148">
        <v>-526.02886999999998</v>
      </c>
      <c r="D50" s="148">
        <v>0</v>
      </c>
      <c r="E50" s="148">
        <v>3379.1365700000001</v>
      </c>
      <c r="F50" s="148">
        <v>2853.1077</v>
      </c>
    </row>
    <row r="51" spans="2:11" ht="15" customHeight="1">
      <c r="B51" s="149" t="s">
        <v>239</v>
      </c>
      <c r="C51" s="148">
        <v>0</v>
      </c>
      <c r="D51" s="148">
        <v>-150.59605999999999</v>
      </c>
      <c r="E51" s="148">
        <v>1384.54528</v>
      </c>
      <c r="F51" s="148">
        <v>1233.94922</v>
      </c>
    </row>
    <row r="52" spans="2:11" ht="15" customHeight="1">
      <c r="B52" s="149" t="s">
        <v>240</v>
      </c>
      <c r="C52" s="148">
        <v>5112.4246199999989</v>
      </c>
      <c r="D52" s="148">
        <v>-795.22955000000354</v>
      </c>
      <c r="E52" s="148">
        <v>441.24374072000023</v>
      </c>
      <c r="F52" s="148">
        <v>4758.4388107199957</v>
      </c>
    </row>
    <row r="53" spans="2:11" ht="15" customHeight="1" outlineLevel="1">
      <c r="B53" s="149" t="s">
        <v>241</v>
      </c>
      <c r="C53" s="148">
        <v>0</v>
      </c>
      <c r="D53" s="148">
        <v>0</v>
      </c>
      <c r="E53" s="148">
        <v>0</v>
      </c>
      <c r="F53" s="148">
        <v>0</v>
      </c>
    </row>
    <row r="54" spans="2:11" ht="15" customHeight="1" outlineLevel="1">
      <c r="B54" s="149" t="s">
        <v>242</v>
      </c>
      <c r="C54" s="148">
        <v>0</v>
      </c>
      <c r="D54" s="148">
        <v>0</v>
      </c>
      <c r="E54" s="148">
        <v>0</v>
      </c>
      <c r="F54" s="148">
        <v>0</v>
      </c>
    </row>
    <row r="55" spans="2:11" ht="15" customHeight="1" outlineLevel="1">
      <c r="B55" s="149" t="s">
        <v>243</v>
      </c>
      <c r="C55" s="148">
        <v>0</v>
      </c>
      <c r="D55" s="148">
        <v>0</v>
      </c>
      <c r="E55" s="148">
        <v>0</v>
      </c>
      <c r="F55" s="148">
        <v>0</v>
      </c>
    </row>
    <row r="56" spans="2:11" ht="15" customHeight="1" outlineLevel="1">
      <c r="B56" s="149" t="s">
        <v>244</v>
      </c>
      <c r="C56" s="148">
        <v>0</v>
      </c>
      <c r="D56" s="148">
        <v>0</v>
      </c>
      <c r="E56" s="148">
        <v>0</v>
      </c>
      <c r="F56" s="148">
        <v>0</v>
      </c>
    </row>
    <row r="57" spans="2:11" ht="15" customHeight="1" outlineLevel="1">
      <c r="B57" s="149" t="s">
        <v>245</v>
      </c>
      <c r="C57" s="148">
        <v>0</v>
      </c>
      <c r="D57" s="148">
        <v>0</v>
      </c>
      <c r="E57" s="148">
        <v>0</v>
      </c>
      <c r="F57" s="148">
        <v>0</v>
      </c>
    </row>
    <row r="58" spans="2:11" ht="15" customHeight="1">
      <c r="B58" s="147" t="s">
        <v>373</v>
      </c>
      <c r="C58" s="146">
        <v>-15149.093120000001</v>
      </c>
      <c r="D58" s="146">
        <v>-31283.532940000005</v>
      </c>
      <c r="E58" s="146">
        <v>-47042.583500000008</v>
      </c>
      <c r="F58" s="146">
        <v>-93475.209560000003</v>
      </c>
    </row>
    <row r="59" spans="2:11" ht="15" customHeight="1"/>
    <row r="60" spans="2:11" ht="15" customHeight="1"/>
    <row r="61" spans="2:11" ht="15" customHeight="1">
      <c r="B61" s="106" t="s">
        <v>246</v>
      </c>
      <c r="H61" s="145" t="s">
        <v>372</v>
      </c>
      <c r="I61" s="105"/>
      <c r="J61" s="105"/>
      <c r="K61" s="105"/>
    </row>
    <row r="62" spans="2:11" ht="15" customHeight="1">
      <c r="B62" s="125"/>
      <c r="C62" s="116"/>
      <c r="D62" s="136" t="s">
        <v>359</v>
      </c>
      <c r="E62" s="135" t="s">
        <v>358</v>
      </c>
      <c r="F62" s="135" t="s">
        <v>333</v>
      </c>
      <c r="H62" s="144" t="s">
        <v>359</v>
      </c>
      <c r="I62" s="144" t="s">
        <v>358</v>
      </c>
      <c r="J62" s="144" t="s">
        <v>333</v>
      </c>
      <c r="K62" s="105"/>
    </row>
    <row r="63" spans="2:11" ht="15" customHeight="1">
      <c r="B63" s="103" t="s">
        <v>371</v>
      </c>
      <c r="D63" s="130">
        <v>26.113549320463342</v>
      </c>
      <c r="E63" s="129">
        <v>36.88055949423314</v>
      </c>
      <c r="F63" s="129">
        <v>29.204323126175243</v>
      </c>
      <c r="H63" s="140">
        <v>26.113549320463338</v>
      </c>
      <c r="I63" s="140">
        <v>36.88055949423314</v>
      </c>
      <c r="J63" s="140">
        <v>29.204323126175243</v>
      </c>
      <c r="K63" s="105"/>
    </row>
    <row r="64" spans="2:11" ht="15" customHeight="1">
      <c r="B64" s="103" t="s">
        <v>370</v>
      </c>
      <c r="D64" s="130">
        <v>23.568215689889698</v>
      </c>
      <c r="E64" s="129">
        <v>35.004285359283777</v>
      </c>
      <c r="F64" s="129">
        <v>26.375885285371798</v>
      </c>
      <c r="H64" s="140">
        <v>23.568215689889694</v>
      </c>
      <c r="I64" s="140">
        <v>35.004285359283777</v>
      </c>
      <c r="J64" s="140">
        <v>26.375885285371798</v>
      </c>
      <c r="K64" s="105"/>
    </row>
    <row r="65" spans="2:11" ht="15" customHeight="1">
      <c r="B65" s="103" t="s">
        <v>369</v>
      </c>
      <c r="D65" s="130">
        <v>6.2056661921184659</v>
      </c>
      <c r="E65" s="129">
        <v>3.7282203677525452</v>
      </c>
      <c r="F65" s="129">
        <v>7.1459135257166357</v>
      </c>
      <c r="H65" s="140">
        <v>6.205666192118465</v>
      </c>
      <c r="I65" s="140">
        <v>3.7282203677525452</v>
      </c>
      <c r="J65" s="140">
        <v>7.1459135257166357</v>
      </c>
      <c r="K65" s="105"/>
    </row>
    <row r="66" spans="2:11" ht="15" customHeight="1">
      <c r="B66" s="103" t="s">
        <v>368</v>
      </c>
      <c r="D66" s="143">
        <v>9.747176070696165</v>
      </c>
      <c r="E66" s="129">
        <v>5.0874340321294502</v>
      </c>
      <c r="F66" s="129">
        <v>9.6849970758896884</v>
      </c>
      <c r="H66" s="142">
        <v>9.747176070696165</v>
      </c>
      <c r="I66" s="142">
        <v>5.0874340321294529</v>
      </c>
      <c r="J66" s="142">
        <v>9.6849970758896884</v>
      </c>
      <c r="K66" s="105"/>
    </row>
    <row r="67" spans="2:11" ht="15" customHeight="1">
      <c r="B67" s="116" t="s">
        <v>367</v>
      </c>
      <c r="C67" s="116"/>
      <c r="D67" s="141">
        <v>3.6699160148303469</v>
      </c>
      <c r="E67" s="127">
        <v>1.8588015970921312</v>
      </c>
      <c r="F67" s="127">
        <v>4.3301215116934983</v>
      </c>
      <c r="H67" s="140">
        <v>3.6699160148303465</v>
      </c>
      <c r="I67" s="140">
        <v>1.8588015970921312</v>
      </c>
      <c r="J67" s="140">
        <v>4.3301215116934983</v>
      </c>
      <c r="K67" s="105"/>
    </row>
    <row r="68" spans="2:11" ht="15" customHeight="1">
      <c r="B68" s="139" t="s">
        <v>366</v>
      </c>
      <c r="H68" s="105"/>
      <c r="I68" s="105"/>
      <c r="J68" s="105"/>
      <c r="K68" s="105"/>
    </row>
    <row r="69" spans="2:11" ht="15" customHeight="1">
      <c r="B69" s="139" t="s">
        <v>365</v>
      </c>
    </row>
    <row r="70" spans="2:11" ht="15" customHeight="1">
      <c r="B70" s="138" t="s">
        <v>364</v>
      </c>
    </row>
    <row r="71" spans="2:11" ht="15" customHeight="1">
      <c r="B71" s="138" t="s">
        <v>363</v>
      </c>
    </row>
    <row r="72" spans="2:11" ht="15" customHeight="1">
      <c r="B72" s="137" t="s">
        <v>362</v>
      </c>
    </row>
    <row r="73" spans="2:11" ht="15" customHeight="1">
      <c r="B73" s="115"/>
    </row>
    <row r="74" spans="2:11" ht="15" customHeight="1">
      <c r="B74" s="124" t="s">
        <v>319</v>
      </c>
    </row>
    <row r="75" spans="2:11" ht="43.15" customHeight="1">
      <c r="B75" s="991" t="s">
        <v>361</v>
      </c>
      <c r="C75" s="991"/>
      <c r="D75" s="991"/>
      <c r="E75" s="991"/>
      <c r="F75" s="991"/>
    </row>
    <row r="76" spans="2:11" ht="45" customHeight="1">
      <c r="B76" s="991" t="s">
        <v>334</v>
      </c>
      <c r="C76" s="991"/>
      <c r="D76" s="991"/>
      <c r="E76" s="991"/>
      <c r="F76" s="991"/>
    </row>
    <row r="77" spans="2:11" ht="35.450000000000003" customHeight="1">
      <c r="B77" s="991" t="s">
        <v>360</v>
      </c>
      <c r="C77" s="991"/>
      <c r="D77" s="991"/>
      <c r="E77" s="991"/>
      <c r="F77" s="991"/>
    </row>
    <row r="78" spans="2:11" ht="15" customHeight="1"/>
    <row r="79" spans="2:11" ht="15" customHeight="1">
      <c r="B79" s="116" t="s">
        <v>92</v>
      </c>
      <c r="C79" s="116"/>
      <c r="D79" s="136" t="s">
        <v>359</v>
      </c>
      <c r="E79" s="135" t="s">
        <v>358</v>
      </c>
      <c r="F79" s="135" t="s">
        <v>333</v>
      </c>
    </row>
    <row r="80" spans="2:11" ht="15" customHeight="1">
      <c r="B80" s="103" t="s">
        <v>320</v>
      </c>
      <c r="D80" s="110">
        <v>932620.99057000002</v>
      </c>
      <c r="E80" s="133">
        <v>814622.04628999997</v>
      </c>
      <c r="F80" s="133">
        <v>979611</v>
      </c>
    </row>
    <row r="81" spans="2:6" ht="15" customHeight="1">
      <c r="B81" s="134" t="s">
        <v>321</v>
      </c>
      <c r="D81" s="110">
        <v>81028.682690000001</v>
      </c>
      <c r="E81" s="133">
        <v>112883.18515999999</v>
      </c>
      <c r="F81" s="133">
        <v>116072</v>
      </c>
    </row>
    <row r="82" spans="2:6" ht="15" customHeight="1">
      <c r="B82" s="103" t="s">
        <v>322</v>
      </c>
      <c r="D82" s="110">
        <v>9183.4101499999997</v>
      </c>
      <c r="E82" s="133">
        <v>8296.7585099999997</v>
      </c>
      <c r="F82" s="133">
        <v>8378</v>
      </c>
    </row>
    <row r="83" spans="2:6" ht="15" customHeight="1">
      <c r="B83" s="128" t="s">
        <v>321</v>
      </c>
      <c r="C83" s="116"/>
      <c r="D83" s="132">
        <v>2494.1738799999998</v>
      </c>
      <c r="E83" s="131">
        <v>2025.62698</v>
      </c>
      <c r="F83" s="131">
        <v>2375</v>
      </c>
    </row>
    <row r="84" spans="2:6" ht="15" customHeight="1"/>
    <row r="85" spans="2:6" ht="15" customHeight="1">
      <c r="B85" s="116" t="s">
        <v>246</v>
      </c>
      <c r="C85" s="116"/>
      <c r="D85" s="116"/>
      <c r="E85" s="116"/>
      <c r="F85" s="116"/>
    </row>
    <row r="86" spans="2:6" ht="15" customHeight="1">
      <c r="B86" s="103" t="s">
        <v>357</v>
      </c>
      <c r="D86" s="130">
        <v>34.518206044811706</v>
      </c>
      <c r="E86" s="129">
        <v>32.490865966437681</v>
      </c>
      <c r="F86" s="129">
        <v>36.794351970423229</v>
      </c>
    </row>
    <row r="87" spans="2:6" ht="15" customHeight="1">
      <c r="B87" s="103" t="s">
        <v>356</v>
      </c>
      <c r="D87" s="130">
        <v>0.98468833994260363</v>
      </c>
      <c r="E87" s="129">
        <v>1.01847949583314</v>
      </c>
      <c r="F87" s="129">
        <v>0.85523743608432334</v>
      </c>
    </row>
    <row r="88" spans="2:6" ht="15" customHeight="1">
      <c r="B88" s="128" t="s">
        <v>324</v>
      </c>
      <c r="C88" s="116"/>
      <c r="D88" s="117">
        <v>3.0781370216053303</v>
      </c>
      <c r="E88" s="127">
        <v>1.7944452728977198</v>
      </c>
      <c r="F88" s="127">
        <v>2.0461437728306566</v>
      </c>
    </row>
    <row r="89" spans="2:6" ht="15" customHeight="1">
      <c r="B89" s="103" t="s">
        <v>355</v>
      </c>
    </row>
    <row r="90" spans="2:6" ht="15" customHeight="1">
      <c r="B90" s="103" t="s">
        <v>354</v>
      </c>
    </row>
    <row r="91" spans="2:6" ht="15" customHeight="1"/>
    <row r="92" spans="2:6" ht="15" hidden="1" customHeight="1" outlineLevel="1">
      <c r="B92" s="106" t="s">
        <v>353</v>
      </c>
    </row>
    <row r="93" spans="2:6" ht="66.75" hidden="1" customHeight="1" outlineLevel="1">
      <c r="B93" s="981" t="s">
        <v>352</v>
      </c>
      <c r="C93" s="981"/>
      <c r="D93" s="981"/>
      <c r="E93" s="981"/>
      <c r="F93" s="981"/>
    </row>
    <row r="94" spans="2:6" ht="15" hidden="1" customHeight="1" outlineLevel="1"/>
    <row r="95" spans="2:6" ht="15" hidden="1" customHeight="1" outlineLevel="1">
      <c r="C95" s="990" t="s">
        <v>351</v>
      </c>
      <c r="D95" s="990"/>
      <c r="E95" s="990" t="s">
        <v>350</v>
      </c>
      <c r="F95" s="990"/>
    </row>
    <row r="96" spans="2:6" ht="22.9" hidden="1" customHeight="1" outlineLevel="1">
      <c r="B96" s="116" t="s">
        <v>92</v>
      </c>
      <c r="C96" s="126" t="s">
        <v>349</v>
      </c>
      <c r="D96" s="126" t="s">
        <v>348</v>
      </c>
      <c r="E96" s="126" t="s">
        <v>349</v>
      </c>
      <c r="F96" s="126" t="s">
        <v>348</v>
      </c>
    </row>
    <row r="97" spans="2:6" ht="15" hidden="1" customHeight="1" outlineLevel="1">
      <c r="B97" s="103" t="s">
        <v>347</v>
      </c>
    </row>
    <row r="98" spans="2:6" ht="15" hidden="1" customHeight="1" outlineLevel="1">
      <c r="B98" s="103" t="s">
        <v>346</v>
      </c>
    </row>
    <row r="99" spans="2:6" ht="15" hidden="1" customHeight="1" outlineLevel="1">
      <c r="B99" s="103" t="s">
        <v>345</v>
      </c>
    </row>
    <row r="100" spans="2:6" ht="15" hidden="1" customHeight="1" outlineLevel="1">
      <c r="B100" s="103" t="s">
        <v>344</v>
      </c>
    </row>
    <row r="101" spans="2:6" s="106" customFormat="1" ht="15" hidden="1" customHeight="1" outlineLevel="1">
      <c r="B101" s="125" t="s">
        <v>127</v>
      </c>
      <c r="C101" s="125"/>
      <c r="D101" s="125"/>
      <c r="E101" s="125"/>
      <c r="F101" s="125"/>
    </row>
    <row r="102" spans="2:6" ht="15" hidden="1" customHeight="1" outlineLevel="1"/>
    <row r="103" spans="2:6" ht="15" hidden="1" customHeight="1" outlineLevel="1"/>
    <row r="104" spans="2:6" ht="15" customHeight="1" collapsed="1">
      <c r="B104" s="124" t="s">
        <v>325</v>
      </c>
    </row>
    <row r="105" spans="2:6" ht="57.6" customHeight="1">
      <c r="B105" s="991" t="s">
        <v>343</v>
      </c>
      <c r="C105" s="991"/>
      <c r="D105" s="991"/>
      <c r="E105" s="991"/>
      <c r="F105" s="991"/>
    </row>
    <row r="106" spans="2:6" ht="43.9" customHeight="1">
      <c r="B106" s="991" t="s">
        <v>342</v>
      </c>
      <c r="C106" s="991"/>
      <c r="D106" s="991"/>
      <c r="E106" s="991"/>
      <c r="F106" s="991"/>
    </row>
    <row r="107" spans="2:6" ht="63.6" customHeight="1">
      <c r="B107" s="991" t="s">
        <v>341</v>
      </c>
      <c r="C107" s="991"/>
      <c r="D107" s="991"/>
      <c r="E107" s="991"/>
      <c r="F107" s="991"/>
    </row>
    <row r="108" spans="2:6" ht="51.6" customHeight="1">
      <c r="B108" s="991" t="s">
        <v>340</v>
      </c>
      <c r="C108" s="991"/>
      <c r="D108" s="991"/>
      <c r="E108" s="991"/>
      <c r="F108" s="991"/>
    </row>
    <row r="109" spans="2:6" ht="15" customHeight="1"/>
    <row r="110" spans="2:6" s="106" customFormat="1" ht="15" customHeight="1">
      <c r="B110" s="123" t="s">
        <v>326</v>
      </c>
      <c r="C110" s="123"/>
      <c r="D110" s="123">
        <v>2021</v>
      </c>
      <c r="E110" s="123">
        <v>2022</v>
      </c>
      <c r="F110" s="123">
        <v>2023</v>
      </c>
    </row>
    <row r="111" spans="2:6" ht="15" customHeight="1">
      <c r="B111" s="121" t="s">
        <v>327</v>
      </c>
      <c r="C111" s="121"/>
      <c r="D111" s="121">
        <v>2.9</v>
      </c>
      <c r="E111" s="121">
        <v>3.6</v>
      </c>
      <c r="F111" s="122">
        <v>2.8</v>
      </c>
    </row>
    <row r="112" spans="2:6" ht="15" customHeight="1">
      <c r="B112" s="121" t="s">
        <v>328</v>
      </c>
      <c r="C112" s="121"/>
      <c r="D112" s="121">
        <v>1.9</v>
      </c>
      <c r="E112" s="122">
        <v>4</v>
      </c>
      <c r="F112" s="121">
        <v>2.9</v>
      </c>
    </row>
    <row r="113" spans="2:6" ht="15" customHeight="1">
      <c r="B113" s="120" t="s">
        <v>329</v>
      </c>
      <c r="C113" s="120"/>
      <c r="D113" s="120">
        <v>-0.3</v>
      </c>
      <c r="E113" s="120">
        <v>3.1</v>
      </c>
      <c r="F113" s="120">
        <v>3.7</v>
      </c>
    </row>
    <row r="114" spans="2:6" ht="15" customHeight="1"/>
    <row r="115" spans="2:6" ht="15" customHeight="1"/>
    <row r="116" spans="2:6" ht="15" customHeight="1"/>
    <row r="117" spans="2:6" ht="15" customHeight="1"/>
    <row r="118" spans="2:6" ht="15" customHeight="1"/>
    <row r="119" spans="2:6" ht="15" customHeight="1"/>
    <row r="120" spans="2:6" ht="15" customHeight="1"/>
    <row r="121" spans="2:6" ht="15" customHeight="1"/>
    <row r="122" spans="2:6" ht="15" customHeight="1"/>
  </sheetData>
  <mergeCells count="11">
    <mergeCell ref="B19:F19"/>
    <mergeCell ref="B75:F75"/>
    <mergeCell ref="B76:F76"/>
    <mergeCell ref="B77:F77"/>
    <mergeCell ref="B93:F93"/>
    <mergeCell ref="E95:F95"/>
    <mergeCell ref="B105:F105"/>
    <mergeCell ref="B106:F106"/>
    <mergeCell ref="B107:F107"/>
    <mergeCell ref="B108:F108"/>
    <mergeCell ref="C95:D95"/>
  </mergeCells>
  <pageMargins left="0.7" right="0.7" top="0.75" bottom="0.75" header="0.3" footer="0.3"/>
  <pageSetup paperSize="9" orientation="portrait" r:id="rId1"/>
  <headerFooter>
    <oddFooter>&amp;C&amp;1#&amp;"Calibri"&amp;10&amp;K000000Confidential</oddFoot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08BEE-B821-4D83-9DC4-01581A7DDA58}">
  <sheetPr>
    <tabColor rgb="FF0070C0"/>
    <pageSetUpPr fitToPage="1"/>
  </sheetPr>
  <dimension ref="A1:O179"/>
  <sheetViews>
    <sheetView showGridLines="0" tabSelected="1" zoomScale="85" zoomScaleNormal="85" workbookViewId="0">
      <pane ySplit="3" topLeftCell="A4" activePane="bottomLeft" state="frozen"/>
      <selection activeCell="B25" sqref="B25"/>
      <selection pane="bottomLeft" activeCell="O37" sqref="O37"/>
    </sheetView>
  </sheetViews>
  <sheetFormatPr defaultColWidth="9.140625" defaultRowHeight="12.75"/>
  <cols>
    <col min="1" max="1" width="5.140625" style="3" customWidth="1"/>
    <col min="2" max="2" width="71.42578125" style="3" bestFit="1" customWidth="1"/>
    <col min="3" max="3" width="16" style="980" bestFit="1" customWidth="1"/>
    <col min="4" max="4" width="20" style="980" customWidth="1"/>
    <col min="5" max="5" width="16.140625" style="980" bestFit="1" customWidth="1"/>
    <col min="6" max="6" width="16" style="980" bestFit="1" customWidth="1"/>
    <col min="7" max="7" width="11.85546875" style="980" bestFit="1" customWidth="1"/>
    <col min="8" max="8" width="19" style="980" bestFit="1" customWidth="1"/>
    <col min="9" max="9" width="9.28515625" style="979" bestFit="1" customWidth="1"/>
    <col min="10" max="16384" width="9.140625" style="3"/>
  </cols>
  <sheetData>
    <row r="1" spans="1:15" ht="18">
      <c r="A1" s="2"/>
      <c r="B1" s="1" t="s">
        <v>24</v>
      </c>
      <c r="C1" s="979"/>
      <c r="D1" s="979"/>
      <c r="E1" s="181"/>
      <c r="F1" s="979"/>
      <c r="G1" s="979"/>
      <c r="H1" s="979"/>
    </row>
    <row r="2" spans="1:15">
      <c r="A2" s="2"/>
      <c r="B2" s="353"/>
      <c r="C2" s="65" t="s">
        <v>506</v>
      </c>
      <c r="D2" s="65" t="s">
        <v>25</v>
      </c>
      <c r="E2" s="65" t="s">
        <v>506</v>
      </c>
      <c r="F2" s="65" t="s">
        <v>507</v>
      </c>
      <c r="G2" s="65" t="s">
        <v>507</v>
      </c>
      <c r="H2" s="65"/>
    </row>
    <row r="3" spans="1:15" ht="12.75" customHeight="1">
      <c r="A3" s="2"/>
      <c r="B3" s="7"/>
      <c r="C3" s="65">
        <v>2026</v>
      </c>
      <c r="D3" s="65">
        <v>2025</v>
      </c>
      <c r="E3" s="65">
        <v>2025</v>
      </c>
      <c r="F3" s="65">
        <v>2026</v>
      </c>
      <c r="G3" s="65">
        <v>2025</v>
      </c>
      <c r="H3" s="65"/>
    </row>
    <row r="4" spans="1:15" ht="18">
      <c r="A4" s="2"/>
      <c r="B4" s="1"/>
      <c r="C4" s="65"/>
      <c r="D4" s="65"/>
      <c r="E4" s="65"/>
      <c r="F4" s="65"/>
      <c r="G4" s="65"/>
      <c r="H4" s="65"/>
    </row>
    <row r="5" spans="1:15" ht="18">
      <c r="A5" s="2"/>
      <c r="B5" s="8"/>
      <c r="C5" s="65"/>
      <c r="D5" s="65"/>
      <c r="E5" s="65"/>
      <c r="F5" s="65"/>
      <c r="G5" s="65"/>
      <c r="H5" s="65"/>
    </row>
    <row r="6" spans="1:15" s="2" customFormat="1">
      <c r="B6" s="365" t="s">
        <v>32</v>
      </c>
      <c r="C6" s="22">
        <v>38101174.282619931</v>
      </c>
      <c r="D6" s="40">
        <v>37705075.5</v>
      </c>
      <c r="E6" s="22">
        <v>37663277.088847451</v>
      </c>
      <c r="F6" s="22">
        <v>38101174.282619931</v>
      </c>
      <c r="G6" s="22">
        <v>37663277.088847451</v>
      </c>
      <c r="H6" s="365"/>
      <c r="I6" s="64"/>
      <c r="J6" s="3"/>
      <c r="K6" s="3"/>
      <c r="L6" s="3"/>
      <c r="M6" s="3"/>
      <c r="N6" s="3"/>
      <c r="O6" s="3"/>
    </row>
    <row r="7" spans="1:15" s="2" customFormat="1">
      <c r="B7" s="352" t="s">
        <v>33</v>
      </c>
      <c r="C7" s="22">
        <v>431553</v>
      </c>
      <c r="D7" s="40">
        <v>360092</v>
      </c>
      <c r="E7" s="22">
        <v>456481</v>
      </c>
      <c r="F7" s="22">
        <v>431553</v>
      </c>
      <c r="G7" s="22">
        <v>456481</v>
      </c>
      <c r="H7" s="365"/>
      <c r="I7" s="64"/>
      <c r="J7" s="3"/>
      <c r="K7" s="3"/>
      <c r="L7" s="3"/>
      <c r="M7" s="3"/>
      <c r="N7" s="3"/>
      <c r="O7" s="3"/>
    </row>
    <row r="8" spans="1:15" s="2" customFormat="1">
      <c r="B8" s="10" t="s">
        <v>34</v>
      </c>
      <c r="C8" s="498">
        <v>1.1326501298855122E-2</v>
      </c>
      <c r="D8" s="498">
        <v>9.5502262023053099E-3</v>
      </c>
      <c r="E8" s="498">
        <v>1.21200552708986E-2</v>
      </c>
      <c r="F8" s="498">
        <v>1.1326501298855122E-2</v>
      </c>
      <c r="G8" s="498">
        <v>1.21200552708986E-2</v>
      </c>
      <c r="H8" s="365"/>
      <c r="I8" s="64"/>
      <c r="J8" s="3"/>
      <c r="K8" s="3"/>
      <c r="L8" s="3"/>
      <c r="M8" s="3"/>
      <c r="N8" s="3"/>
      <c r="O8" s="3"/>
    </row>
    <row r="9" spans="1:15" s="2" customFormat="1">
      <c r="B9" s="11"/>
      <c r="C9" s="37"/>
      <c r="D9" s="37"/>
      <c r="E9" s="37"/>
      <c r="F9" s="499"/>
      <c r="G9" s="37"/>
      <c r="H9" s="365"/>
      <c r="I9" s="64"/>
      <c r="J9" s="3"/>
      <c r="K9" s="3"/>
      <c r="L9" s="3"/>
      <c r="M9" s="3"/>
      <c r="N9" s="3"/>
      <c r="O9" s="3"/>
    </row>
    <row r="10" spans="1:15" s="2" customFormat="1" ht="13.5" customHeight="1">
      <c r="B10" s="11"/>
      <c r="C10" s="38"/>
      <c r="D10" s="38"/>
      <c r="E10" s="38"/>
      <c r="F10" s="38"/>
      <c r="G10" s="38"/>
      <c r="H10" s="365"/>
      <c r="I10" s="64"/>
      <c r="J10" s="3"/>
      <c r="K10" s="3"/>
      <c r="L10" s="3"/>
      <c r="M10" s="3"/>
      <c r="N10" s="3"/>
      <c r="O10" s="3"/>
    </row>
    <row r="11" spans="1:15" s="2" customFormat="1">
      <c r="B11" s="14" t="s">
        <v>35</v>
      </c>
      <c r="C11" s="40">
        <v>846461</v>
      </c>
      <c r="D11" s="40">
        <v>799894</v>
      </c>
      <c r="E11" s="40">
        <v>1063111</v>
      </c>
      <c r="F11" s="40">
        <v>846461</v>
      </c>
      <c r="G11" s="40">
        <v>1063111</v>
      </c>
      <c r="H11" s="40"/>
      <c r="I11" s="64"/>
      <c r="J11" s="3"/>
      <c r="K11" s="3"/>
      <c r="L11" s="3"/>
      <c r="M11" s="3"/>
      <c r="N11" s="3"/>
      <c r="O11" s="3"/>
    </row>
    <row r="12" spans="1:15" s="2" customFormat="1">
      <c r="B12" s="14" t="s">
        <v>36</v>
      </c>
      <c r="C12" s="40">
        <v>-367380</v>
      </c>
      <c r="D12" s="40">
        <v>-321286</v>
      </c>
      <c r="E12" s="40">
        <v>-534459</v>
      </c>
      <c r="F12" s="40">
        <v>-367380</v>
      </c>
      <c r="G12" s="40">
        <v>-534459</v>
      </c>
      <c r="H12" s="365"/>
      <c r="I12" s="64"/>
      <c r="J12" s="3"/>
      <c r="K12" s="3"/>
      <c r="L12" s="3"/>
      <c r="M12" s="3"/>
      <c r="N12" s="3"/>
      <c r="O12" s="3"/>
    </row>
    <row r="13" spans="1:15" s="2" customFormat="1">
      <c r="B13" s="10" t="s">
        <v>37</v>
      </c>
      <c r="C13" s="498">
        <v>0.43401881480658883</v>
      </c>
      <c r="D13" s="498">
        <v>0.40166072004540604</v>
      </c>
      <c r="E13" s="498">
        <v>0.50273113531888958</v>
      </c>
      <c r="F13" s="498">
        <v>0.43401881480658883</v>
      </c>
      <c r="G13" s="498">
        <v>0.50273113531888958</v>
      </c>
      <c r="H13" s="365"/>
      <c r="I13" s="64"/>
      <c r="J13" s="3"/>
      <c r="K13" s="3"/>
      <c r="L13" s="3"/>
      <c r="M13" s="3"/>
      <c r="N13" s="3"/>
      <c r="O13" s="3"/>
    </row>
    <row r="14" spans="1:15" s="2" customFormat="1">
      <c r="B14" s="11"/>
      <c r="C14" s="37"/>
      <c r="D14" s="37"/>
      <c r="E14" s="37"/>
      <c r="F14" s="37"/>
      <c r="G14" s="37"/>
      <c r="H14" s="365"/>
      <c r="I14" s="64"/>
      <c r="J14" s="3"/>
      <c r="K14" s="3"/>
      <c r="L14" s="3"/>
      <c r="M14" s="3"/>
      <c r="N14" s="3"/>
      <c r="O14" s="3"/>
    </row>
    <row r="15" spans="1:15" s="2" customFormat="1" ht="14.45" customHeight="1">
      <c r="B15" s="12"/>
      <c r="C15" s="38"/>
      <c r="D15" s="38"/>
      <c r="E15" s="38"/>
      <c r="F15" s="38"/>
      <c r="G15" s="38"/>
      <c r="H15" s="365"/>
      <c r="I15" s="64"/>
      <c r="J15" s="3"/>
      <c r="K15" s="3"/>
      <c r="L15" s="3"/>
      <c r="M15" s="3"/>
      <c r="N15" s="3"/>
      <c r="O15" s="3"/>
    </row>
    <row r="16" spans="1:15" s="2" customFormat="1" ht="13.15" customHeight="1">
      <c r="B16" s="9" t="s">
        <v>38</v>
      </c>
      <c r="C16" s="40">
        <v>96322</v>
      </c>
      <c r="D16" s="40">
        <v>1516</v>
      </c>
      <c r="E16" s="40">
        <v>79999</v>
      </c>
      <c r="F16" s="40">
        <v>96322</v>
      </c>
      <c r="G16" s="40">
        <v>79999</v>
      </c>
      <c r="H16" s="977"/>
      <c r="I16" s="64"/>
      <c r="J16" s="3"/>
      <c r="K16" s="3"/>
      <c r="L16" s="3"/>
      <c r="M16" s="3"/>
      <c r="N16" s="3"/>
      <c r="O16" s="3"/>
    </row>
    <row r="17" spans="1:15" s="2" customFormat="1">
      <c r="B17" s="14" t="s">
        <v>39</v>
      </c>
      <c r="C17" s="40">
        <v>385288</v>
      </c>
      <c r="D17" s="40">
        <v>6064</v>
      </c>
      <c r="E17" s="40">
        <v>319996</v>
      </c>
      <c r="F17" s="40">
        <v>385288</v>
      </c>
      <c r="G17" s="40">
        <v>319996</v>
      </c>
      <c r="H17" s="22"/>
      <c r="I17" s="64"/>
      <c r="J17" s="3"/>
      <c r="K17" s="3"/>
      <c r="L17" s="3"/>
      <c r="M17" s="3"/>
      <c r="N17" s="3"/>
      <c r="O17" s="3"/>
    </row>
    <row r="18" spans="1:15" s="2" customFormat="1">
      <c r="B18" s="14" t="s">
        <v>40</v>
      </c>
      <c r="C18" s="40">
        <v>460562184.86857003</v>
      </c>
      <c r="D18" s="40">
        <v>457411509.06513</v>
      </c>
      <c r="E18" s="40">
        <v>447849763.23597008</v>
      </c>
      <c r="F18" s="40">
        <v>460562184.86857003</v>
      </c>
      <c r="G18" s="40">
        <v>447849763.23597008</v>
      </c>
      <c r="H18" s="365"/>
      <c r="I18" s="64"/>
      <c r="J18" s="3"/>
      <c r="K18" s="3"/>
      <c r="L18" s="3"/>
      <c r="M18" s="3"/>
      <c r="N18" s="3"/>
      <c r="O18" s="3"/>
    </row>
    <row r="19" spans="1:15" s="2" customFormat="1">
      <c r="B19" s="10" t="s">
        <v>41</v>
      </c>
      <c r="C19" s="39">
        <v>-8.3656021414339321</v>
      </c>
      <c r="D19" s="39">
        <v>-0.13257209055350985</v>
      </c>
      <c r="E19" s="39">
        <v>-7.1451639873123138</v>
      </c>
      <c r="F19" s="39">
        <v>-8.3656021414339321</v>
      </c>
      <c r="G19" s="39">
        <v>-7.1451639873123138</v>
      </c>
      <c r="H19" s="365"/>
      <c r="I19" s="64"/>
      <c r="J19" s="3"/>
      <c r="K19" s="3"/>
      <c r="L19" s="3"/>
      <c r="M19" s="3"/>
      <c r="N19" s="3"/>
      <c r="O19" s="3"/>
    </row>
    <row r="20" spans="1:15" s="2" customFormat="1">
      <c r="B20" s="11"/>
      <c r="C20" s="37"/>
      <c r="D20" s="37"/>
      <c r="E20" s="37"/>
      <c r="F20" s="37"/>
      <c r="G20" s="37"/>
      <c r="H20" s="365"/>
      <c r="I20" s="64"/>
      <c r="J20" s="3"/>
      <c r="K20" s="3"/>
      <c r="L20" s="3"/>
      <c r="M20" s="3"/>
      <c r="N20" s="3"/>
      <c r="O20" s="3"/>
    </row>
    <row r="21" spans="1:15">
      <c r="A21" s="2"/>
      <c r="B21" s="15"/>
      <c r="C21" s="54"/>
      <c r="D21" s="54"/>
      <c r="E21" s="54"/>
      <c r="F21" s="54"/>
      <c r="G21" s="54"/>
      <c r="H21" s="365"/>
      <c r="I21" s="64"/>
    </row>
    <row r="22" spans="1:15">
      <c r="A22" s="2"/>
      <c r="B22" s="16"/>
      <c r="C22" s="38"/>
      <c r="D22" s="38"/>
      <c r="E22" s="38"/>
      <c r="F22" s="38"/>
      <c r="G22" s="38"/>
      <c r="H22" s="365"/>
      <c r="I22" s="64"/>
    </row>
    <row r="23" spans="1:15">
      <c r="A23" s="2"/>
      <c r="B23" s="16" t="s">
        <v>42</v>
      </c>
      <c r="C23" s="22">
        <v>1768036.80797</v>
      </c>
      <c r="D23" s="40">
        <v>1792310.5467000001</v>
      </c>
      <c r="E23" s="22">
        <v>1206493.3326900001</v>
      </c>
      <c r="F23" s="22">
        <v>1768036.80797</v>
      </c>
      <c r="G23" s="22">
        <v>1206493.3326900001</v>
      </c>
      <c r="H23" s="365"/>
      <c r="I23" s="64"/>
    </row>
    <row r="24" spans="1:15">
      <c r="A24" s="2"/>
      <c r="B24" s="16" t="s">
        <v>43</v>
      </c>
      <c r="C24" s="22">
        <v>460562184.86857003</v>
      </c>
      <c r="D24" s="40">
        <v>457411509.06513</v>
      </c>
      <c r="E24" s="22">
        <v>447849763.23597008</v>
      </c>
      <c r="F24" s="22">
        <v>460562184.86857003</v>
      </c>
      <c r="G24" s="22">
        <v>447849763.23597008</v>
      </c>
      <c r="H24" s="365"/>
      <c r="I24" s="64"/>
    </row>
    <row r="25" spans="1:15">
      <c r="A25" s="2"/>
      <c r="B25" s="12" t="s">
        <v>44</v>
      </c>
      <c r="C25" s="45">
        <v>38.388666418076468</v>
      </c>
      <c r="D25" s="45">
        <v>39.183765847150909</v>
      </c>
      <c r="E25" s="45">
        <v>26.939688970077764</v>
      </c>
      <c r="F25" s="45">
        <v>38.388666418076468</v>
      </c>
      <c r="G25" s="45">
        <v>26.939688970077764</v>
      </c>
      <c r="H25" s="365"/>
      <c r="I25" s="64"/>
    </row>
    <row r="26" spans="1:15">
      <c r="A26" s="2"/>
      <c r="B26" s="16"/>
      <c r="C26" s="38"/>
      <c r="D26" s="38"/>
      <c r="E26" s="38"/>
      <c r="F26" s="38"/>
      <c r="G26" s="38"/>
      <c r="H26" s="365"/>
      <c r="I26" s="64"/>
    </row>
    <row r="27" spans="1:15">
      <c r="A27" s="2"/>
      <c r="B27" s="17"/>
      <c r="C27" s="47"/>
      <c r="D27" s="47"/>
      <c r="E27" s="47"/>
      <c r="F27" s="47"/>
      <c r="G27" s="47"/>
      <c r="H27" s="365"/>
      <c r="I27" s="64"/>
    </row>
    <row r="28" spans="1:15">
      <c r="A28" s="2"/>
      <c r="B28" s="12"/>
      <c r="C28" s="55"/>
      <c r="D28" s="46"/>
      <c r="E28" s="46"/>
      <c r="F28" s="46"/>
      <c r="G28" s="46"/>
      <c r="H28" s="365"/>
      <c r="I28" s="64"/>
    </row>
    <row r="29" spans="1:15">
      <c r="A29" s="2"/>
      <c r="B29" s="9" t="s">
        <v>42</v>
      </c>
      <c r="C29" s="22">
        <v>1768036.80797</v>
      </c>
      <c r="D29" s="40">
        <v>1792310.5467000001</v>
      </c>
      <c r="E29" s="22">
        <v>1206493.3326900001</v>
      </c>
      <c r="F29" s="22">
        <v>1768036.80797</v>
      </c>
      <c r="G29" s="22">
        <v>1206493.3326900001</v>
      </c>
      <c r="H29" s="365"/>
      <c r="I29" s="64"/>
    </row>
    <row r="30" spans="1:15">
      <c r="A30" s="2"/>
      <c r="B30" s="9" t="s">
        <v>45</v>
      </c>
      <c r="C30" s="22">
        <v>-103777.73273</v>
      </c>
      <c r="D30" s="40">
        <v>-159202.54738999999</v>
      </c>
      <c r="E30" s="22">
        <v>-134896.18559000001</v>
      </c>
      <c r="F30" s="22">
        <v>-103777.73273</v>
      </c>
      <c r="G30" s="22">
        <v>-134896.18559000001</v>
      </c>
      <c r="H30" s="365"/>
      <c r="I30" s="64"/>
    </row>
    <row r="31" spans="1:15">
      <c r="A31" s="2"/>
      <c r="B31" s="9" t="s">
        <v>46</v>
      </c>
      <c r="C31" s="22">
        <v>1664259.0752399999</v>
      </c>
      <c r="D31" s="40">
        <v>1633107.9993100001</v>
      </c>
      <c r="E31" s="22">
        <v>1071597.1471000002</v>
      </c>
      <c r="F31" s="22">
        <v>1664259.0752399999</v>
      </c>
      <c r="G31" s="22">
        <v>1071597.1471000002</v>
      </c>
      <c r="H31" s="365"/>
      <c r="I31" s="64"/>
    </row>
    <row r="32" spans="1:15">
      <c r="A32" s="2"/>
      <c r="B32" s="9" t="s">
        <v>43</v>
      </c>
      <c r="C32" s="22">
        <v>460562184.86857003</v>
      </c>
      <c r="D32" s="40">
        <v>457411509.06513</v>
      </c>
      <c r="E32" s="22">
        <v>447849763.23597008</v>
      </c>
      <c r="F32" s="22">
        <v>460562184.86857003</v>
      </c>
      <c r="G32" s="22">
        <v>447849763.23597008</v>
      </c>
      <c r="H32" s="365"/>
      <c r="I32" s="64"/>
    </row>
    <row r="33" spans="1:15">
      <c r="A33" s="4"/>
      <c r="B33" s="12" t="s">
        <v>47</v>
      </c>
      <c r="C33" s="45">
        <v>36.135382580637341</v>
      </c>
      <c r="D33" s="45">
        <v>35.703255535650825</v>
      </c>
      <c r="E33" s="45">
        <v>23.927603296183506</v>
      </c>
      <c r="F33" s="45">
        <v>36.135382580637341</v>
      </c>
      <c r="G33" s="45">
        <v>23.927603296183506</v>
      </c>
      <c r="H33" s="365"/>
      <c r="I33" s="64"/>
      <c r="J33" s="353"/>
      <c r="K33" s="353"/>
      <c r="L33" s="353"/>
      <c r="M33" s="353"/>
      <c r="N33" s="353"/>
      <c r="O33" s="353"/>
    </row>
    <row r="34" spans="1:15">
      <c r="A34" s="2"/>
      <c r="B34" s="12"/>
      <c r="C34" s="55"/>
      <c r="D34" s="46"/>
      <c r="E34" s="46"/>
      <c r="F34" s="46"/>
      <c r="G34" s="46"/>
      <c r="H34" s="365"/>
      <c r="I34" s="64"/>
    </row>
    <row r="35" spans="1:15">
      <c r="A35" s="4"/>
      <c r="B35" s="17"/>
      <c r="C35" s="47"/>
      <c r="D35" s="47"/>
      <c r="E35" s="47"/>
      <c r="F35" s="47"/>
      <c r="G35" s="47"/>
      <c r="H35" s="365"/>
      <c r="I35" s="64"/>
      <c r="J35" s="353"/>
      <c r="K35" s="353"/>
      <c r="L35" s="353"/>
      <c r="M35" s="353"/>
      <c r="N35" s="353"/>
      <c r="O35" s="353"/>
    </row>
    <row r="36" spans="1:15">
      <c r="A36" s="2"/>
      <c r="B36" s="12"/>
      <c r="C36" s="56"/>
      <c r="D36" s="46"/>
      <c r="E36" s="46"/>
      <c r="F36" s="46"/>
      <c r="G36" s="46"/>
      <c r="H36" s="365"/>
      <c r="I36" s="64"/>
    </row>
    <row r="37" spans="1:15">
      <c r="A37" s="2"/>
      <c r="B37" s="16" t="s">
        <v>48</v>
      </c>
      <c r="C37" s="50">
        <v>-208730.25659</v>
      </c>
      <c r="D37" s="978">
        <v>-307753.08294999995</v>
      </c>
      <c r="E37" s="50">
        <v>-365712.85806999996</v>
      </c>
      <c r="F37" s="50">
        <v>-208730.25659</v>
      </c>
      <c r="G37" s="50">
        <v>-365712.85806999996</v>
      </c>
      <c r="H37" s="365"/>
      <c r="I37" s="64"/>
    </row>
    <row r="38" spans="1:15">
      <c r="A38" s="2"/>
      <c r="B38" s="9" t="s">
        <v>43</v>
      </c>
      <c r="C38" s="22">
        <v>460562184.86857003</v>
      </c>
      <c r="D38" s="978">
        <v>457411509.06513</v>
      </c>
      <c r="E38" s="50">
        <v>447849763.23597008</v>
      </c>
      <c r="F38" s="50">
        <v>460562184.86857003</v>
      </c>
      <c r="G38" s="50">
        <v>447849763.23597008</v>
      </c>
      <c r="H38" s="365"/>
      <c r="I38" s="64"/>
    </row>
    <row r="39" spans="1:15">
      <c r="A39" s="4"/>
      <c r="B39" s="12" t="s">
        <v>49</v>
      </c>
      <c r="C39" s="45">
        <v>4.5320754384028525</v>
      </c>
      <c r="D39" s="45">
        <v>6.7281447198168234</v>
      </c>
      <c r="E39" s="45">
        <v>8.165971897082537</v>
      </c>
      <c r="F39" s="45">
        <v>4.5320754384028525</v>
      </c>
      <c r="G39" s="45">
        <v>8.165971897082537</v>
      </c>
      <c r="H39" s="365"/>
      <c r="I39" s="64"/>
      <c r="J39" s="4"/>
      <c r="K39" s="4"/>
      <c r="L39" s="4"/>
      <c r="M39" s="4"/>
      <c r="N39" s="4"/>
      <c r="O39" s="4"/>
    </row>
    <row r="40" spans="1:15">
      <c r="A40" s="2"/>
      <c r="B40" s="12"/>
      <c r="C40" s="56"/>
      <c r="D40" s="46"/>
      <c r="E40" s="46"/>
      <c r="F40" s="46"/>
      <c r="G40" s="46"/>
      <c r="H40" s="365"/>
      <c r="I40" s="64"/>
    </row>
    <row r="41" spans="1:15">
      <c r="A41" s="4"/>
      <c r="B41" s="17"/>
      <c r="C41" s="57"/>
      <c r="D41" s="58"/>
      <c r="E41" s="58"/>
      <c r="F41" s="58"/>
      <c r="G41" s="58"/>
      <c r="H41" s="365"/>
      <c r="I41" s="64"/>
      <c r="J41" s="4"/>
      <c r="K41" s="4"/>
      <c r="L41" s="4"/>
      <c r="M41" s="4"/>
      <c r="N41" s="4"/>
      <c r="O41" s="4"/>
    </row>
    <row r="42" spans="1:15">
      <c r="A42" s="4"/>
      <c r="B42" s="12"/>
      <c r="C42" s="55"/>
      <c r="D42" s="46"/>
      <c r="E42" s="46"/>
      <c r="F42" s="46"/>
      <c r="G42" s="46"/>
      <c r="H42" s="365"/>
      <c r="I42" s="64"/>
      <c r="J42" s="4"/>
      <c r="K42" s="4"/>
      <c r="L42" s="4"/>
      <c r="M42" s="4"/>
      <c r="N42" s="4"/>
      <c r="O42" s="4"/>
    </row>
    <row r="43" spans="1:15">
      <c r="A43" s="4"/>
      <c r="B43" s="16" t="s">
        <v>50</v>
      </c>
      <c r="C43" s="50">
        <v>-103777.73273</v>
      </c>
      <c r="D43" s="978">
        <v>-159202.54738999999</v>
      </c>
      <c r="E43" s="50">
        <v>-134896.18559000001</v>
      </c>
      <c r="F43" s="50">
        <v>-103777.73273</v>
      </c>
      <c r="G43" s="50">
        <v>-134896.18559000001</v>
      </c>
      <c r="H43" s="365"/>
      <c r="I43" s="64"/>
      <c r="J43" s="4"/>
      <c r="K43" s="4"/>
      <c r="L43" s="4"/>
      <c r="M43" s="4"/>
      <c r="N43" s="4"/>
      <c r="O43" s="4"/>
    </row>
    <row r="44" spans="1:15">
      <c r="A44" s="4"/>
      <c r="B44" s="16" t="s">
        <v>51</v>
      </c>
      <c r="C44" s="22">
        <v>1768036.80797</v>
      </c>
      <c r="D44" s="978">
        <v>1792310.5467000001</v>
      </c>
      <c r="E44" s="50">
        <v>1206493.3326900001</v>
      </c>
      <c r="F44" s="50">
        <v>1768036.80797</v>
      </c>
      <c r="G44" s="50">
        <v>1206493.3326900001</v>
      </c>
      <c r="H44" s="365"/>
      <c r="I44" s="64"/>
      <c r="J44" s="4"/>
      <c r="K44" s="4"/>
      <c r="L44" s="4"/>
      <c r="M44" s="4"/>
      <c r="N44" s="4"/>
      <c r="O44" s="4"/>
    </row>
    <row r="45" spans="1:15">
      <c r="A45" s="4"/>
      <c r="B45" s="12" t="s">
        <v>52</v>
      </c>
      <c r="C45" s="45">
        <v>586.96590626500631</v>
      </c>
      <c r="D45" s="45">
        <v>888.25314163956421</v>
      </c>
      <c r="E45" s="45">
        <v>1118.0847994346989</v>
      </c>
      <c r="F45" s="45">
        <v>586.96590626500631</v>
      </c>
      <c r="G45" s="45">
        <v>1118.0847994346989</v>
      </c>
      <c r="H45" s="365"/>
      <c r="I45" s="64"/>
      <c r="J45" s="4"/>
      <c r="K45" s="4"/>
      <c r="L45" s="4"/>
      <c r="M45" s="4"/>
      <c r="N45" s="4"/>
      <c r="O45" s="4"/>
    </row>
    <row r="46" spans="1:15">
      <c r="A46" s="4"/>
      <c r="B46" s="12"/>
      <c r="C46" s="55"/>
      <c r="D46" s="46"/>
      <c r="E46" s="46"/>
      <c r="F46" s="46"/>
      <c r="G46" s="46"/>
      <c r="H46" s="365"/>
      <c r="I46" s="64"/>
      <c r="J46" s="4"/>
      <c r="K46" s="4"/>
      <c r="L46" s="4"/>
      <c r="M46" s="4"/>
      <c r="N46" s="4"/>
      <c r="O46" s="4"/>
    </row>
    <row r="47" spans="1:15">
      <c r="A47" s="4"/>
      <c r="B47" s="17"/>
      <c r="C47" s="59"/>
      <c r="D47" s="59"/>
      <c r="E47" s="59"/>
      <c r="F47" s="59"/>
      <c r="G47" s="59"/>
      <c r="H47" s="365"/>
      <c r="I47" s="64"/>
      <c r="J47" s="4"/>
      <c r="K47" s="4"/>
      <c r="L47" s="4"/>
      <c r="M47" s="4"/>
      <c r="N47" s="4"/>
      <c r="O47" s="4"/>
    </row>
    <row r="48" spans="1:15">
      <c r="A48" s="2"/>
      <c r="B48" s="12"/>
      <c r="C48" s="56"/>
      <c r="D48" s="46"/>
      <c r="E48" s="46"/>
      <c r="F48" s="46"/>
      <c r="G48" s="46"/>
      <c r="H48" s="365"/>
      <c r="I48" s="64"/>
    </row>
    <row r="49" spans="1:15">
      <c r="A49" s="2"/>
      <c r="B49" s="16" t="s">
        <v>48</v>
      </c>
      <c r="C49" s="22">
        <v>-208730.25659</v>
      </c>
      <c r="D49" s="40">
        <v>-307753.08294999995</v>
      </c>
      <c r="E49" s="22">
        <v>-365712.85806999996</v>
      </c>
      <c r="F49" s="22">
        <v>-208730.25659</v>
      </c>
      <c r="G49" s="22">
        <v>-365712.85806999996</v>
      </c>
      <c r="H49" s="365"/>
      <c r="I49" s="64"/>
    </row>
    <row r="50" spans="1:15">
      <c r="A50" s="2"/>
      <c r="B50" s="16" t="s">
        <v>53</v>
      </c>
      <c r="C50" s="22">
        <v>1768036.80797</v>
      </c>
      <c r="D50" s="40">
        <v>1792310.5467000001</v>
      </c>
      <c r="E50" s="22">
        <v>1206493.3326900001</v>
      </c>
      <c r="F50" s="22">
        <v>1768036.80797</v>
      </c>
      <c r="G50" s="22">
        <v>1206493.3326900001</v>
      </c>
      <c r="H50" s="365"/>
      <c r="I50" s="64"/>
    </row>
    <row r="51" spans="1:15">
      <c r="A51" s="4"/>
      <c r="B51" s="12" t="s">
        <v>54</v>
      </c>
      <c r="C51" s="60">
        <v>11.805764204064111</v>
      </c>
      <c r="D51" s="61">
        <v>17.170745522679347</v>
      </c>
      <c r="E51" s="61">
        <v>30.312049653403871</v>
      </c>
      <c r="F51" s="61">
        <v>11.805764204064111</v>
      </c>
      <c r="G51" s="61">
        <v>30.312049653403871</v>
      </c>
      <c r="H51" s="365"/>
      <c r="I51" s="64"/>
      <c r="J51" s="4"/>
      <c r="K51" s="4"/>
      <c r="L51" s="4"/>
      <c r="M51" s="4"/>
      <c r="N51" s="4"/>
      <c r="O51" s="4"/>
    </row>
    <row r="52" spans="1:15">
      <c r="A52" s="4"/>
      <c r="B52" s="17"/>
      <c r="C52" s="59"/>
      <c r="D52" s="59"/>
      <c r="E52" s="59"/>
      <c r="F52" s="59"/>
      <c r="G52" s="59"/>
      <c r="H52" s="365"/>
      <c r="I52" s="64"/>
      <c r="J52" s="4"/>
      <c r="K52" s="4"/>
      <c r="L52" s="4"/>
      <c r="M52" s="4"/>
      <c r="N52" s="4"/>
      <c r="O52" s="4"/>
    </row>
    <row r="53" spans="1:15">
      <c r="A53" s="4"/>
      <c r="B53" s="12"/>
      <c r="C53" s="22"/>
      <c r="D53" s="46"/>
      <c r="E53" s="46"/>
      <c r="F53" s="46"/>
      <c r="G53" s="46"/>
      <c r="H53" s="365"/>
      <c r="I53" s="64"/>
      <c r="J53" s="4"/>
      <c r="K53" s="4"/>
      <c r="L53" s="4"/>
      <c r="M53" s="4"/>
      <c r="N53" s="4"/>
      <c r="O53" s="4"/>
    </row>
    <row r="54" spans="1:15" s="2" customFormat="1">
      <c r="C54" s="979"/>
      <c r="D54" s="979"/>
      <c r="E54" s="979"/>
      <c r="F54" s="979"/>
      <c r="G54" s="979"/>
      <c r="H54" s="979"/>
      <c r="I54" s="979"/>
    </row>
    <row r="55" spans="1:15" s="2" customFormat="1">
      <c r="C55" s="979"/>
      <c r="D55" s="979"/>
      <c r="E55" s="979"/>
      <c r="F55" s="979"/>
      <c r="G55" s="979"/>
      <c r="H55" s="979"/>
      <c r="I55" s="979"/>
    </row>
    <row r="56" spans="1:15" s="2" customFormat="1">
      <c r="C56" s="979"/>
      <c r="D56" s="979"/>
      <c r="E56" s="979"/>
      <c r="F56" s="979"/>
      <c r="G56" s="979"/>
      <c r="H56" s="979"/>
      <c r="I56" s="979"/>
    </row>
    <row r="57" spans="1:15" s="2" customFormat="1">
      <c r="C57" s="979"/>
      <c r="D57" s="979"/>
      <c r="E57" s="979"/>
      <c r="F57" s="979"/>
      <c r="G57" s="979"/>
      <c r="H57" s="979"/>
      <c r="I57" s="979"/>
    </row>
    <row r="58" spans="1:15" s="2" customFormat="1">
      <c r="C58" s="979"/>
      <c r="D58" s="979"/>
      <c r="E58" s="979"/>
      <c r="F58" s="979"/>
      <c r="G58" s="979"/>
      <c r="H58" s="979"/>
      <c r="I58" s="979"/>
    </row>
    <row r="59" spans="1:15" s="2" customFormat="1">
      <c r="C59" s="979"/>
      <c r="D59" s="979"/>
      <c r="E59" s="979"/>
      <c r="F59" s="979"/>
      <c r="G59" s="979"/>
      <c r="H59" s="979"/>
      <c r="I59" s="979"/>
    </row>
    <row r="60" spans="1:15" s="2" customFormat="1">
      <c r="C60" s="979"/>
      <c r="D60" s="979"/>
      <c r="E60" s="979"/>
      <c r="F60" s="979"/>
      <c r="G60" s="979"/>
      <c r="H60" s="979"/>
      <c r="I60" s="979"/>
    </row>
    <row r="61" spans="1:15" s="2" customFormat="1">
      <c r="C61" s="979"/>
      <c r="D61" s="979"/>
      <c r="E61" s="979"/>
      <c r="F61" s="979"/>
      <c r="G61" s="979"/>
      <c r="H61" s="979"/>
      <c r="I61" s="979"/>
    </row>
    <row r="62" spans="1:15" s="2" customFormat="1">
      <c r="C62" s="979"/>
      <c r="D62" s="979"/>
      <c r="E62" s="979"/>
      <c r="F62" s="979"/>
      <c r="G62" s="979"/>
      <c r="H62" s="979"/>
      <c r="I62" s="979"/>
    </row>
    <row r="63" spans="1:15" s="2" customFormat="1">
      <c r="C63" s="979"/>
      <c r="D63" s="979"/>
      <c r="E63" s="979"/>
      <c r="F63" s="979"/>
      <c r="G63" s="979"/>
      <c r="H63" s="979"/>
      <c r="I63" s="979"/>
    </row>
    <row r="64" spans="1:15" s="2" customFormat="1">
      <c r="C64" s="979"/>
      <c r="D64" s="979"/>
      <c r="E64" s="979"/>
      <c r="F64" s="979"/>
      <c r="G64" s="979"/>
      <c r="H64" s="979"/>
      <c r="I64" s="979"/>
    </row>
    <row r="65" spans="1:15" s="2" customFormat="1">
      <c r="C65" s="979"/>
      <c r="D65" s="979"/>
      <c r="E65" s="979"/>
      <c r="F65" s="979"/>
      <c r="G65" s="979"/>
      <c r="H65" s="979"/>
      <c r="I65" s="979"/>
    </row>
    <row r="66" spans="1:15" s="2" customFormat="1">
      <c r="C66" s="979"/>
      <c r="D66" s="979"/>
      <c r="E66" s="979"/>
      <c r="F66" s="979"/>
      <c r="G66" s="979"/>
      <c r="H66" s="979"/>
      <c r="I66" s="979"/>
    </row>
    <row r="67" spans="1:15" s="2" customFormat="1">
      <c r="C67" s="979"/>
      <c r="D67" s="979"/>
      <c r="E67" s="979"/>
      <c r="F67" s="979"/>
      <c r="G67" s="979"/>
      <c r="H67" s="979"/>
      <c r="I67" s="979"/>
    </row>
    <row r="68" spans="1:15" s="2" customFormat="1">
      <c r="C68" s="979"/>
      <c r="D68" s="979"/>
      <c r="E68" s="979"/>
      <c r="F68" s="979"/>
      <c r="G68" s="979"/>
      <c r="H68" s="979"/>
      <c r="I68" s="979"/>
    </row>
    <row r="69" spans="1:15" s="2" customFormat="1">
      <c r="C69" s="979"/>
      <c r="D69" s="979"/>
      <c r="E69" s="979"/>
      <c r="F69" s="979"/>
      <c r="G69" s="979"/>
      <c r="H69" s="979"/>
      <c r="I69" s="979"/>
    </row>
    <row r="70" spans="1:15" s="2" customFormat="1">
      <c r="C70" s="979"/>
      <c r="D70" s="979"/>
      <c r="E70" s="979"/>
      <c r="F70" s="979"/>
      <c r="G70" s="979"/>
      <c r="H70" s="979"/>
      <c r="I70" s="979"/>
    </row>
    <row r="71" spans="1:15" s="2" customFormat="1">
      <c r="C71" s="979"/>
      <c r="D71" s="979"/>
      <c r="E71" s="979"/>
      <c r="F71" s="979"/>
      <c r="G71" s="979"/>
      <c r="H71" s="979"/>
      <c r="I71" s="979"/>
    </row>
    <row r="72" spans="1:15" s="2" customFormat="1">
      <c r="B72" s="11"/>
      <c r="C72" s="37"/>
      <c r="D72" s="37"/>
      <c r="E72" s="37"/>
      <c r="F72" s="37"/>
      <c r="G72" s="37"/>
      <c r="H72" s="37"/>
      <c r="I72" s="64"/>
      <c r="J72" s="3"/>
      <c r="K72" s="3"/>
      <c r="L72" s="3"/>
      <c r="M72" s="3"/>
      <c r="N72" s="3"/>
      <c r="O72" s="3"/>
    </row>
    <row r="73" spans="1:15" s="2" customFormat="1">
      <c r="B73" s="11"/>
      <c r="C73" s="37"/>
      <c r="D73" s="37"/>
      <c r="E73" s="37"/>
      <c r="F73" s="37"/>
      <c r="G73" s="37"/>
      <c r="H73" s="37"/>
      <c r="I73" s="64"/>
      <c r="J73" s="3"/>
      <c r="K73" s="3"/>
      <c r="L73" s="3"/>
      <c r="M73" s="3"/>
      <c r="N73" s="3"/>
      <c r="O73" s="3"/>
    </row>
    <row r="74" spans="1:15" s="2" customFormat="1">
      <c r="B74" s="11"/>
      <c r="C74" s="37"/>
      <c r="D74" s="37"/>
      <c r="E74" s="37"/>
      <c r="F74" s="37"/>
      <c r="G74" s="37"/>
      <c r="H74" s="37"/>
      <c r="I74" s="64"/>
      <c r="J74" s="3"/>
      <c r="K74" s="3"/>
      <c r="L74" s="3"/>
      <c r="M74" s="3"/>
      <c r="N74" s="3"/>
      <c r="O74" s="3"/>
    </row>
    <row r="75" spans="1:15" s="2" customFormat="1">
      <c r="A75" s="3"/>
      <c r="B75" s="3"/>
      <c r="C75" s="980"/>
      <c r="D75" s="980"/>
      <c r="E75" s="980"/>
      <c r="F75" s="980"/>
      <c r="G75" s="980"/>
      <c r="H75" s="980"/>
      <c r="I75" s="979"/>
      <c r="J75" s="3"/>
      <c r="K75" s="3"/>
      <c r="L75" s="3"/>
      <c r="M75" s="3"/>
      <c r="N75" s="3"/>
      <c r="O75" s="3"/>
    </row>
    <row r="76" spans="1:15" s="2" customFormat="1">
      <c r="A76" s="3"/>
      <c r="B76" s="3"/>
      <c r="C76" s="980"/>
      <c r="D76" s="980"/>
      <c r="E76" s="980"/>
      <c r="F76" s="980"/>
      <c r="G76" s="980"/>
      <c r="H76" s="980"/>
      <c r="I76" s="979"/>
      <c r="J76" s="3"/>
      <c r="K76" s="3"/>
      <c r="L76" s="3"/>
      <c r="M76" s="3"/>
      <c r="N76" s="3"/>
      <c r="O76" s="3"/>
    </row>
    <row r="77" spans="1:15" s="2" customFormat="1">
      <c r="A77" s="3"/>
      <c r="B77" s="3"/>
      <c r="C77" s="980"/>
      <c r="D77" s="980"/>
      <c r="E77" s="980"/>
      <c r="F77" s="980"/>
      <c r="G77" s="980"/>
      <c r="H77" s="980"/>
      <c r="I77" s="979"/>
      <c r="J77" s="3"/>
      <c r="K77" s="3"/>
      <c r="L77" s="3"/>
      <c r="M77" s="3"/>
      <c r="N77" s="3"/>
      <c r="O77" s="3"/>
    </row>
    <row r="78" spans="1:15" s="2" customFormat="1">
      <c r="A78" s="3"/>
      <c r="B78" s="3"/>
      <c r="C78" s="980"/>
      <c r="D78" s="980"/>
      <c r="E78" s="980"/>
      <c r="F78" s="980"/>
      <c r="G78" s="980"/>
      <c r="H78" s="980"/>
      <c r="I78" s="979"/>
      <c r="J78" s="3"/>
      <c r="K78" s="3"/>
      <c r="L78" s="3"/>
      <c r="M78" s="3"/>
      <c r="N78" s="3"/>
      <c r="O78" s="3"/>
    </row>
    <row r="79" spans="1:15" s="2" customFormat="1">
      <c r="A79" s="3"/>
      <c r="B79" s="3"/>
      <c r="C79" s="980"/>
      <c r="D79" s="980"/>
      <c r="E79" s="980"/>
      <c r="F79" s="980"/>
      <c r="G79" s="980"/>
      <c r="H79" s="980"/>
      <c r="I79" s="979"/>
      <c r="J79" s="3"/>
      <c r="K79" s="3"/>
      <c r="L79" s="3"/>
      <c r="M79" s="3"/>
      <c r="N79" s="3"/>
      <c r="O79" s="3"/>
    </row>
    <row r="80" spans="1:15" s="2" customFormat="1">
      <c r="A80" s="3"/>
      <c r="B80" s="3"/>
      <c r="C80" s="980"/>
      <c r="D80" s="980"/>
      <c r="E80" s="980"/>
      <c r="F80" s="980"/>
      <c r="G80" s="980"/>
      <c r="H80" s="980"/>
      <c r="I80" s="979"/>
      <c r="J80" s="3"/>
      <c r="K80" s="3"/>
      <c r="L80" s="3"/>
      <c r="M80" s="3"/>
      <c r="N80" s="3"/>
      <c r="O80" s="3"/>
    </row>
    <row r="81" spans="1:15" s="2" customFormat="1">
      <c r="A81" s="3"/>
      <c r="B81" s="3"/>
      <c r="C81" s="980"/>
      <c r="D81" s="980"/>
      <c r="E81" s="980"/>
      <c r="F81" s="980"/>
      <c r="G81" s="980"/>
      <c r="H81" s="980"/>
      <c r="I81" s="979"/>
      <c r="J81" s="3"/>
      <c r="K81" s="3"/>
      <c r="L81" s="3"/>
      <c r="M81" s="3"/>
      <c r="N81" s="3"/>
      <c r="O81" s="3"/>
    </row>
    <row r="82" spans="1:15" s="2" customFormat="1">
      <c r="A82" s="3"/>
      <c r="B82" s="3"/>
      <c r="C82" s="980"/>
      <c r="D82" s="980"/>
      <c r="E82" s="980"/>
      <c r="F82" s="980"/>
      <c r="G82" s="980"/>
      <c r="H82" s="980"/>
      <c r="I82" s="979"/>
      <c r="J82" s="3"/>
      <c r="K82" s="3"/>
      <c r="L82" s="3"/>
      <c r="M82" s="3"/>
      <c r="N82" s="3"/>
      <c r="O82" s="3"/>
    </row>
    <row r="83" spans="1:15" s="2" customFormat="1">
      <c r="A83" s="3"/>
      <c r="B83" s="3"/>
      <c r="C83" s="980"/>
      <c r="D83" s="980"/>
      <c r="E83" s="980"/>
      <c r="F83" s="980"/>
      <c r="G83" s="980"/>
      <c r="H83" s="980"/>
      <c r="I83" s="979"/>
      <c r="J83" s="3"/>
      <c r="K83" s="3"/>
      <c r="L83" s="3"/>
      <c r="M83" s="3"/>
      <c r="N83" s="3"/>
      <c r="O83" s="3"/>
    </row>
    <row r="84" spans="1:15" s="2" customFormat="1">
      <c r="A84" s="3"/>
      <c r="B84" s="3"/>
      <c r="C84" s="980"/>
      <c r="D84" s="980"/>
      <c r="E84" s="980"/>
      <c r="F84" s="980"/>
      <c r="G84" s="980"/>
      <c r="H84" s="980"/>
      <c r="I84" s="979"/>
      <c r="J84" s="3"/>
      <c r="K84" s="3"/>
      <c r="L84" s="3"/>
      <c r="M84" s="3"/>
      <c r="N84" s="3"/>
      <c r="O84" s="3"/>
    </row>
    <row r="85" spans="1:15" s="2" customFormat="1">
      <c r="A85" s="3"/>
      <c r="B85" s="3"/>
      <c r="C85" s="980"/>
      <c r="D85" s="980"/>
      <c r="E85" s="980"/>
      <c r="F85" s="980"/>
      <c r="G85" s="980"/>
      <c r="H85" s="980"/>
      <c r="I85" s="979"/>
      <c r="J85" s="3"/>
      <c r="K85" s="3"/>
      <c r="L85" s="3"/>
      <c r="M85" s="3"/>
      <c r="N85" s="3"/>
      <c r="O85" s="3"/>
    </row>
    <row r="86" spans="1:15" s="2" customFormat="1">
      <c r="A86" s="3"/>
      <c r="B86" s="3"/>
      <c r="C86" s="980"/>
      <c r="D86" s="980"/>
      <c r="E86" s="980"/>
      <c r="F86" s="980"/>
      <c r="G86" s="980"/>
      <c r="H86" s="980"/>
      <c r="I86" s="979"/>
      <c r="J86" s="3"/>
      <c r="K86" s="3"/>
      <c r="L86" s="3"/>
      <c r="M86" s="3"/>
      <c r="N86" s="3"/>
      <c r="O86" s="3"/>
    </row>
    <row r="87" spans="1:15" s="2" customFormat="1">
      <c r="A87" s="3"/>
      <c r="B87" s="3"/>
      <c r="C87" s="980"/>
      <c r="D87" s="980"/>
      <c r="E87" s="980"/>
      <c r="F87" s="980"/>
      <c r="G87" s="980"/>
      <c r="H87" s="980"/>
      <c r="I87" s="979"/>
      <c r="J87" s="3"/>
      <c r="K87" s="3"/>
      <c r="L87" s="3"/>
      <c r="M87" s="3"/>
      <c r="N87" s="3"/>
      <c r="O87" s="3"/>
    </row>
    <row r="88" spans="1:15" s="361" customFormat="1">
      <c r="A88" s="3"/>
      <c r="B88" s="3"/>
      <c r="C88" s="980"/>
      <c r="D88" s="980"/>
      <c r="E88" s="980"/>
      <c r="F88" s="980"/>
      <c r="G88" s="980"/>
      <c r="H88" s="980"/>
      <c r="I88" s="979"/>
      <c r="J88" s="3"/>
      <c r="K88" s="3"/>
      <c r="L88" s="3"/>
      <c r="M88" s="3"/>
      <c r="N88" s="3"/>
      <c r="O88" s="3"/>
    </row>
    <row r="89" spans="1:15" s="361" customFormat="1">
      <c r="A89" s="3"/>
      <c r="B89" s="3"/>
      <c r="C89" s="980"/>
      <c r="D89" s="980"/>
      <c r="E89" s="980"/>
      <c r="F89" s="980"/>
      <c r="G89" s="980"/>
      <c r="H89" s="980"/>
      <c r="I89" s="979"/>
      <c r="J89" s="3"/>
      <c r="K89" s="3"/>
      <c r="L89" s="3"/>
      <c r="M89" s="3"/>
      <c r="N89" s="3"/>
      <c r="O89" s="3"/>
    </row>
    <row r="90" spans="1:15" s="361" customFormat="1">
      <c r="A90" s="3"/>
      <c r="B90" s="3"/>
      <c r="C90" s="980"/>
      <c r="D90" s="980"/>
      <c r="E90" s="980"/>
      <c r="F90" s="980"/>
      <c r="G90" s="980"/>
      <c r="H90" s="980"/>
      <c r="I90" s="979"/>
      <c r="J90" s="3"/>
      <c r="K90" s="3"/>
      <c r="L90" s="3"/>
      <c r="M90" s="3"/>
      <c r="N90" s="3"/>
      <c r="O90" s="3"/>
    </row>
    <row r="91" spans="1:15" s="361" customFormat="1">
      <c r="A91" s="3"/>
      <c r="B91" s="3"/>
      <c r="C91" s="980"/>
      <c r="D91" s="980"/>
      <c r="E91" s="980"/>
      <c r="F91" s="980"/>
      <c r="G91" s="980"/>
      <c r="H91" s="980"/>
      <c r="I91" s="979"/>
      <c r="J91" s="3"/>
      <c r="K91" s="3"/>
      <c r="L91" s="3"/>
      <c r="M91" s="3"/>
      <c r="N91" s="3"/>
      <c r="O91" s="3"/>
    </row>
    <row r="92" spans="1:15" s="361" customFormat="1">
      <c r="A92" s="3"/>
      <c r="B92" s="3"/>
      <c r="C92" s="980"/>
      <c r="D92" s="980"/>
      <c r="E92" s="980"/>
      <c r="F92" s="980"/>
      <c r="G92" s="980"/>
      <c r="H92" s="980"/>
      <c r="I92" s="979"/>
      <c r="J92" s="3"/>
      <c r="K92" s="3"/>
      <c r="L92" s="3"/>
      <c r="M92" s="3"/>
      <c r="N92" s="3"/>
      <c r="O92" s="3"/>
    </row>
    <row r="93" spans="1:15" s="361" customFormat="1">
      <c r="A93" s="3"/>
      <c r="B93" s="3"/>
      <c r="C93" s="980"/>
      <c r="D93" s="980"/>
      <c r="E93" s="980"/>
      <c r="F93" s="980"/>
      <c r="G93" s="980"/>
      <c r="H93" s="980"/>
      <c r="I93" s="979"/>
      <c r="J93" s="3"/>
      <c r="K93" s="3"/>
      <c r="L93" s="3"/>
      <c r="M93" s="3"/>
      <c r="N93" s="3"/>
      <c r="O93" s="3"/>
    </row>
    <row r="94" spans="1:15" s="361" customFormat="1">
      <c r="A94" s="3"/>
      <c r="B94" s="3"/>
      <c r="C94" s="980"/>
      <c r="D94" s="980"/>
      <c r="E94" s="980"/>
      <c r="F94" s="980"/>
      <c r="G94" s="980"/>
      <c r="H94" s="980"/>
      <c r="I94" s="979"/>
      <c r="J94" s="3"/>
      <c r="K94" s="3"/>
      <c r="L94" s="3"/>
      <c r="M94" s="3"/>
      <c r="N94" s="3"/>
      <c r="O94" s="3"/>
    </row>
    <row r="95" spans="1:15" s="361" customFormat="1">
      <c r="A95" s="3"/>
      <c r="B95" s="3"/>
      <c r="C95" s="980"/>
      <c r="D95" s="980"/>
      <c r="E95" s="980"/>
      <c r="F95" s="980"/>
      <c r="G95" s="980"/>
      <c r="H95" s="980"/>
      <c r="I95" s="979"/>
      <c r="J95" s="3"/>
      <c r="K95" s="3"/>
      <c r="L95" s="3"/>
      <c r="M95" s="3"/>
      <c r="N95" s="3"/>
      <c r="O95" s="3"/>
    </row>
    <row r="96" spans="1:15" s="361" customFormat="1">
      <c r="A96" s="3"/>
      <c r="B96" s="3"/>
      <c r="C96" s="980"/>
      <c r="D96" s="980"/>
      <c r="E96" s="980"/>
      <c r="F96" s="980"/>
      <c r="G96" s="980"/>
      <c r="H96" s="980"/>
      <c r="I96" s="979"/>
      <c r="J96" s="3"/>
      <c r="K96" s="3"/>
      <c r="L96" s="3"/>
      <c r="M96" s="3"/>
      <c r="N96" s="3"/>
      <c r="O96" s="3"/>
    </row>
    <row r="97" spans="1:15" s="361" customFormat="1">
      <c r="A97" s="3"/>
      <c r="B97" s="3"/>
      <c r="C97" s="980"/>
      <c r="D97" s="980"/>
      <c r="E97" s="980"/>
      <c r="F97" s="980"/>
      <c r="G97" s="980"/>
      <c r="H97" s="980"/>
      <c r="I97" s="979"/>
      <c r="J97" s="3"/>
      <c r="K97" s="3"/>
      <c r="L97" s="3"/>
      <c r="M97" s="3"/>
      <c r="N97" s="3"/>
      <c r="O97" s="3"/>
    </row>
    <row r="98" spans="1:15" s="361" customFormat="1">
      <c r="A98" s="3"/>
      <c r="B98" s="3"/>
      <c r="C98" s="980"/>
      <c r="D98" s="980"/>
      <c r="E98" s="980"/>
      <c r="F98" s="980"/>
      <c r="G98" s="980"/>
      <c r="H98" s="980"/>
      <c r="I98" s="979"/>
      <c r="J98" s="3"/>
      <c r="K98" s="3"/>
      <c r="L98" s="3"/>
      <c r="M98" s="3"/>
      <c r="N98" s="3"/>
      <c r="O98" s="3"/>
    </row>
    <row r="99" spans="1:15" s="361" customFormat="1">
      <c r="A99" s="3"/>
      <c r="B99" s="3"/>
      <c r="C99" s="980"/>
      <c r="D99" s="980"/>
      <c r="E99" s="980"/>
      <c r="F99" s="980"/>
      <c r="G99" s="980"/>
      <c r="H99" s="980"/>
      <c r="I99" s="979"/>
      <c r="J99" s="3"/>
      <c r="K99" s="3"/>
      <c r="L99" s="3"/>
      <c r="M99" s="3"/>
      <c r="N99" s="3"/>
      <c r="O99" s="3"/>
    </row>
    <row r="100" spans="1:15" s="361" customFormat="1">
      <c r="A100" s="3"/>
      <c r="B100" s="3"/>
      <c r="C100" s="980"/>
      <c r="D100" s="980"/>
      <c r="E100" s="980"/>
      <c r="F100" s="980"/>
      <c r="G100" s="980"/>
      <c r="H100" s="980"/>
      <c r="I100" s="979"/>
      <c r="J100" s="3"/>
      <c r="K100" s="3"/>
      <c r="L100" s="3"/>
      <c r="M100" s="3"/>
      <c r="N100" s="3"/>
      <c r="O100" s="3"/>
    </row>
    <row r="101" spans="1:15" s="361" customFormat="1">
      <c r="A101" s="3"/>
      <c r="B101" s="3"/>
      <c r="C101" s="980"/>
      <c r="D101" s="980"/>
      <c r="E101" s="980"/>
      <c r="F101" s="980"/>
      <c r="G101" s="980"/>
      <c r="H101" s="980"/>
      <c r="I101" s="979"/>
      <c r="J101" s="3"/>
      <c r="K101" s="3"/>
      <c r="L101" s="3"/>
      <c r="M101" s="3"/>
      <c r="N101" s="3"/>
      <c r="O101" s="3"/>
    </row>
    <row r="102" spans="1:15" s="361" customFormat="1">
      <c r="A102" s="3"/>
      <c r="B102" s="3"/>
      <c r="C102" s="980"/>
      <c r="D102" s="980"/>
      <c r="E102" s="980"/>
      <c r="F102" s="980"/>
      <c r="G102" s="980"/>
      <c r="H102" s="980"/>
      <c r="I102" s="979"/>
      <c r="J102" s="3"/>
      <c r="K102" s="3"/>
      <c r="L102" s="3"/>
      <c r="M102" s="3"/>
      <c r="N102" s="3"/>
      <c r="O102" s="3"/>
    </row>
    <row r="103" spans="1:15" s="361" customFormat="1">
      <c r="A103" s="3"/>
      <c r="B103" s="3"/>
      <c r="C103" s="980"/>
      <c r="D103" s="980"/>
      <c r="E103" s="980"/>
      <c r="F103" s="980"/>
      <c r="G103" s="980"/>
      <c r="H103" s="980"/>
      <c r="I103" s="979"/>
      <c r="J103" s="3"/>
      <c r="K103" s="3"/>
      <c r="L103" s="3"/>
      <c r="M103" s="3"/>
      <c r="N103" s="3"/>
      <c r="O103" s="3"/>
    </row>
    <row r="104" spans="1:15" s="361" customFormat="1">
      <c r="A104" s="3"/>
      <c r="B104" s="3"/>
      <c r="C104" s="980"/>
      <c r="D104" s="980"/>
      <c r="E104" s="980"/>
      <c r="F104" s="980"/>
      <c r="G104" s="980"/>
      <c r="H104" s="980"/>
      <c r="I104" s="979"/>
      <c r="J104" s="3"/>
      <c r="K104" s="3"/>
      <c r="L104" s="3"/>
      <c r="M104" s="3"/>
      <c r="N104" s="3"/>
      <c r="O104" s="3"/>
    </row>
    <row r="105" spans="1:15" s="361" customFormat="1">
      <c r="A105" s="3"/>
      <c r="B105" s="3"/>
      <c r="C105" s="980"/>
      <c r="D105" s="980"/>
      <c r="E105" s="980"/>
      <c r="F105" s="980"/>
      <c r="G105" s="980"/>
      <c r="H105" s="980"/>
      <c r="I105" s="979"/>
      <c r="J105" s="3"/>
      <c r="K105" s="3"/>
      <c r="L105" s="3"/>
      <c r="M105" s="3"/>
      <c r="N105" s="3"/>
      <c r="O105" s="3"/>
    </row>
    <row r="106" spans="1:15" s="361" customFormat="1">
      <c r="A106" s="3"/>
      <c r="B106" s="3"/>
      <c r="C106" s="980"/>
      <c r="D106" s="980"/>
      <c r="E106" s="980"/>
      <c r="F106" s="980"/>
      <c r="G106" s="980"/>
      <c r="H106" s="980"/>
      <c r="I106" s="979"/>
      <c r="J106" s="3"/>
      <c r="K106" s="3"/>
      <c r="L106" s="3"/>
      <c r="M106" s="3"/>
      <c r="N106" s="3"/>
      <c r="O106" s="3"/>
    </row>
    <row r="107" spans="1:15" s="361" customFormat="1">
      <c r="A107" s="3"/>
      <c r="B107" s="3"/>
      <c r="C107" s="980"/>
      <c r="D107" s="980"/>
      <c r="E107" s="980"/>
      <c r="F107" s="980"/>
      <c r="G107" s="980"/>
      <c r="H107" s="980"/>
      <c r="I107" s="979"/>
      <c r="J107" s="3"/>
      <c r="K107" s="3"/>
      <c r="L107" s="3"/>
      <c r="M107" s="3"/>
      <c r="N107" s="3"/>
      <c r="O107" s="3"/>
    </row>
    <row r="108" spans="1:15" s="361" customFormat="1">
      <c r="A108" s="3"/>
      <c r="B108" s="3"/>
      <c r="C108" s="980"/>
      <c r="D108" s="980"/>
      <c r="E108" s="980"/>
      <c r="F108" s="980"/>
      <c r="G108" s="980"/>
      <c r="H108" s="980"/>
      <c r="I108" s="979"/>
      <c r="J108" s="3"/>
      <c r="K108" s="3"/>
      <c r="L108" s="3"/>
      <c r="M108" s="3"/>
      <c r="N108" s="3"/>
      <c r="O108" s="3"/>
    </row>
    <row r="109" spans="1:15" s="361" customFormat="1">
      <c r="A109" s="3"/>
      <c r="B109" s="3"/>
      <c r="C109" s="980"/>
      <c r="D109" s="980"/>
      <c r="E109" s="980"/>
      <c r="F109" s="980"/>
      <c r="G109" s="980"/>
      <c r="H109" s="980"/>
      <c r="I109" s="979"/>
      <c r="J109" s="3"/>
      <c r="K109" s="3"/>
      <c r="L109" s="3"/>
      <c r="M109" s="3"/>
      <c r="N109" s="3"/>
      <c r="O109" s="3"/>
    </row>
    <row r="110" spans="1:15" s="361" customFormat="1">
      <c r="A110" s="3"/>
      <c r="B110" s="3"/>
      <c r="C110" s="980"/>
      <c r="D110" s="980"/>
      <c r="E110" s="980"/>
      <c r="F110" s="980"/>
      <c r="G110" s="980"/>
      <c r="H110" s="980"/>
      <c r="I110" s="979"/>
      <c r="J110" s="3"/>
      <c r="K110" s="3"/>
      <c r="L110" s="3"/>
      <c r="M110" s="3"/>
      <c r="N110" s="3"/>
      <c r="O110" s="3"/>
    </row>
    <row r="111" spans="1:15" s="361" customFormat="1">
      <c r="A111" s="3"/>
      <c r="B111" s="3"/>
      <c r="C111" s="980"/>
      <c r="D111" s="980"/>
      <c r="E111" s="980"/>
      <c r="F111" s="980"/>
      <c r="G111" s="980"/>
      <c r="H111" s="980"/>
      <c r="I111" s="979"/>
      <c r="J111" s="3"/>
      <c r="K111" s="3"/>
      <c r="L111" s="3"/>
      <c r="M111" s="3"/>
      <c r="N111" s="3"/>
      <c r="O111" s="3"/>
    </row>
    <row r="112" spans="1:15" s="361" customFormat="1">
      <c r="A112" s="3"/>
      <c r="B112" s="3"/>
      <c r="C112" s="980"/>
      <c r="D112" s="980"/>
      <c r="E112" s="980"/>
      <c r="F112" s="980"/>
      <c r="G112" s="980"/>
      <c r="H112" s="980"/>
      <c r="I112" s="979"/>
      <c r="J112" s="3"/>
      <c r="K112" s="3"/>
      <c r="L112" s="3"/>
      <c r="M112" s="3"/>
      <c r="N112" s="3"/>
      <c r="O112" s="3"/>
    </row>
    <row r="113" spans="1:15" s="361" customFormat="1">
      <c r="A113" s="3"/>
      <c r="B113" s="3"/>
      <c r="C113" s="980"/>
      <c r="D113" s="980"/>
      <c r="E113" s="980"/>
      <c r="F113" s="980"/>
      <c r="G113" s="980"/>
      <c r="H113" s="980"/>
      <c r="I113" s="979"/>
      <c r="J113" s="3"/>
      <c r="K113" s="3"/>
      <c r="L113" s="3"/>
      <c r="M113" s="3"/>
      <c r="N113" s="3"/>
      <c r="O113" s="3"/>
    </row>
    <row r="114" spans="1:15" s="361" customFormat="1">
      <c r="A114" s="3"/>
      <c r="B114" s="3"/>
      <c r="C114" s="980"/>
      <c r="D114" s="980"/>
      <c r="E114" s="980"/>
      <c r="F114" s="980"/>
      <c r="G114" s="980"/>
      <c r="H114" s="980"/>
      <c r="I114" s="979"/>
      <c r="J114" s="3"/>
      <c r="K114" s="3"/>
      <c r="L114" s="3"/>
      <c r="M114" s="3"/>
      <c r="N114" s="3"/>
      <c r="O114" s="3"/>
    </row>
    <row r="115" spans="1:15" s="361" customFormat="1">
      <c r="A115" s="3"/>
      <c r="B115" s="3"/>
      <c r="C115" s="980"/>
      <c r="D115" s="980"/>
      <c r="E115" s="980"/>
      <c r="F115" s="980"/>
      <c r="G115" s="980"/>
      <c r="H115" s="980"/>
      <c r="I115" s="979"/>
      <c r="J115" s="3"/>
      <c r="K115" s="3"/>
      <c r="L115" s="3"/>
      <c r="M115" s="3"/>
      <c r="N115" s="3"/>
      <c r="O115" s="3"/>
    </row>
    <row r="116" spans="1:15" s="361" customFormat="1">
      <c r="A116" s="3"/>
      <c r="B116" s="3"/>
      <c r="C116" s="980"/>
      <c r="D116" s="980"/>
      <c r="E116" s="980"/>
      <c r="F116" s="980"/>
      <c r="G116" s="980"/>
      <c r="H116" s="980"/>
      <c r="I116" s="979"/>
      <c r="J116" s="3"/>
      <c r="K116" s="3"/>
      <c r="L116" s="3"/>
      <c r="M116" s="3"/>
      <c r="N116" s="3"/>
      <c r="O116" s="3"/>
    </row>
    <row r="117" spans="1:15" s="361" customFormat="1">
      <c r="A117" s="3"/>
      <c r="B117" s="3"/>
      <c r="C117" s="980"/>
      <c r="D117" s="980"/>
      <c r="E117" s="980"/>
      <c r="F117" s="980"/>
      <c r="G117" s="980"/>
      <c r="H117" s="980"/>
      <c r="I117" s="979"/>
      <c r="J117" s="3"/>
      <c r="K117" s="3"/>
      <c r="L117" s="3"/>
      <c r="M117" s="3"/>
      <c r="N117" s="3"/>
      <c r="O117" s="3"/>
    </row>
    <row r="118" spans="1:15" s="361" customFormat="1">
      <c r="A118" s="3"/>
      <c r="B118" s="3"/>
      <c r="C118" s="980"/>
      <c r="D118" s="980"/>
      <c r="E118" s="980"/>
      <c r="F118" s="980"/>
      <c r="G118" s="980"/>
      <c r="H118" s="980"/>
      <c r="I118" s="979"/>
      <c r="J118" s="3"/>
      <c r="K118" s="3"/>
      <c r="L118" s="3"/>
      <c r="M118" s="3"/>
      <c r="N118" s="3"/>
      <c r="O118" s="3"/>
    </row>
    <row r="119" spans="1:15" s="361" customFormat="1">
      <c r="A119" s="3"/>
      <c r="B119" s="3"/>
      <c r="C119" s="980"/>
      <c r="D119" s="980"/>
      <c r="E119" s="980"/>
      <c r="F119" s="980"/>
      <c r="G119" s="980"/>
      <c r="H119" s="980"/>
      <c r="I119" s="979"/>
      <c r="J119" s="3"/>
      <c r="K119" s="3"/>
      <c r="L119" s="3"/>
      <c r="M119" s="3"/>
      <c r="N119" s="3"/>
      <c r="O119" s="3"/>
    </row>
    <row r="120" spans="1:15" s="361" customFormat="1">
      <c r="A120" s="3"/>
      <c r="B120" s="3"/>
      <c r="C120" s="980"/>
      <c r="D120" s="980"/>
      <c r="E120" s="980"/>
      <c r="F120" s="980"/>
      <c r="G120" s="980"/>
      <c r="H120" s="980"/>
      <c r="I120" s="979"/>
      <c r="J120" s="3"/>
      <c r="K120" s="3"/>
      <c r="L120" s="3"/>
      <c r="M120" s="3"/>
      <c r="N120" s="3"/>
      <c r="O120" s="3"/>
    </row>
    <row r="121" spans="1:15" s="361" customFormat="1">
      <c r="A121" s="3"/>
      <c r="B121" s="3"/>
      <c r="C121" s="980"/>
      <c r="D121" s="980"/>
      <c r="E121" s="980"/>
      <c r="F121" s="980"/>
      <c r="G121" s="980"/>
      <c r="H121" s="980"/>
      <c r="I121" s="979"/>
      <c r="J121" s="3"/>
      <c r="K121" s="3"/>
      <c r="L121" s="3"/>
      <c r="M121" s="3"/>
      <c r="N121" s="3"/>
      <c r="O121" s="3"/>
    </row>
    <row r="122" spans="1:15" s="361" customFormat="1">
      <c r="A122" s="3"/>
      <c r="B122" s="3"/>
      <c r="C122" s="980"/>
      <c r="D122" s="980"/>
      <c r="E122" s="980"/>
      <c r="F122" s="980"/>
      <c r="G122" s="980"/>
      <c r="H122" s="980"/>
      <c r="I122" s="979"/>
      <c r="J122" s="3"/>
      <c r="K122" s="3"/>
      <c r="L122" s="3"/>
      <c r="M122" s="3"/>
      <c r="N122" s="3"/>
      <c r="O122" s="3"/>
    </row>
    <row r="123" spans="1:15" s="361" customFormat="1">
      <c r="A123" s="3"/>
      <c r="B123" s="3"/>
      <c r="C123" s="980"/>
      <c r="D123" s="980"/>
      <c r="E123" s="980"/>
      <c r="F123" s="980"/>
      <c r="G123" s="980"/>
      <c r="H123" s="980"/>
      <c r="I123" s="979"/>
      <c r="J123" s="3"/>
      <c r="K123" s="3"/>
      <c r="L123" s="3"/>
      <c r="M123" s="3"/>
      <c r="N123" s="3"/>
      <c r="O123" s="3"/>
    </row>
    <row r="124" spans="1:15" s="361" customFormat="1">
      <c r="A124" s="3"/>
      <c r="B124" s="3"/>
      <c r="C124" s="980"/>
      <c r="D124" s="980"/>
      <c r="E124" s="980"/>
      <c r="F124" s="980"/>
      <c r="G124" s="980"/>
      <c r="H124" s="980"/>
      <c r="I124" s="979"/>
      <c r="J124" s="3"/>
      <c r="K124" s="3"/>
      <c r="L124" s="3"/>
      <c r="M124" s="3"/>
      <c r="N124" s="3"/>
      <c r="O124" s="3"/>
    </row>
    <row r="125" spans="1:15" s="361" customFormat="1">
      <c r="A125" s="3"/>
      <c r="B125" s="3"/>
      <c r="C125" s="980"/>
      <c r="D125" s="980"/>
      <c r="E125" s="980"/>
      <c r="F125" s="980"/>
      <c r="G125" s="980"/>
      <c r="H125" s="980"/>
      <c r="I125" s="979"/>
      <c r="J125" s="3"/>
      <c r="K125" s="3"/>
      <c r="L125" s="3"/>
      <c r="M125" s="3"/>
      <c r="N125" s="3"/>
      <c r="O125" s="3"/>
    </row>
    <row r="126" spans="1:15" s="361" customFormat="1">
      <c r="A126" s="3"/>
      <c r="B126" s="3"/>
      <c r="C126" s="980"/>
      <c r="D126" s="980"/>
      <c r="E126" s="980"/>
      <c r="F126" s="980"/>
      <c r="G126" s="980"/>
      <c r="H126" s="980"/>
      <c r="I126" s="979"/>
      <c r="J126" s="3"/>
      <c r="K126" s="3"/>
      <c r="L126" s="3"/>
      <c r="M126" s="3"/>
      <c r="N126" s="3"/>
      <c r="O126" s="3"/>
    </row>
    <row r="127" spans="1:15" s="361" customFormat="1">
      <c r="A127" s="3"/>
      <c r="B127" s="3"/>
      <c r="C127" s="980"/>
      <c r="D127" s="980"/>
      <c r="E127" s="980"/>
      <c r="F127" s="980"/>
      <c r="G127" s="980"/>
      <c r="H127" s="980"/>
      <c r="I127" s="979"/>
      <c r="J127" s="3"/>
      <c r="K127" s="3"/>
      <c r="L127" s="3"/>
      <c r="M127" s="3"/>
      <c r="N127" s="3"/>
      <c r="O127" s="3"/>
    </row>
    <row r="128" spans="1:15" s="361" customFormat="1">
      <c r="A128" s="3"/>
      <c r="B128" s="3"/>
      <c r="C128" s="980"/>
      <c r="D128" s="980"/>
      <c r="E128" s="980"/>
      <c r="F128" s="980"/>
      <c r="G128" s="980"/>
      <c r="H128" s="980"/>
      <c r="I128" s="979"/>
      <c r="J128" s="3"/>
      <c r="K128" s="3"/>
      <c r="L128" s="3"/>
      <c r="M128" s="3"/>
      <c r="N128" s="3"/>
      <c r="O128" s="3"/>
    </row>
    <row r="129" spans="1:15" s="361" customFormat="1">
      <c r="A129" s="3"/>
      <c r="B129" s="3"/>
      <c r="C129" s="980"/>
      <c r="D129" s="980"/>
      <c r="E129" s="980"/>
      <c r="F129" s="980"/>
      <c r="G129" s="980"/>
      <c r="H129" s="980"/>
      <c r="I129" s="979"/>
      <c r="J129" s="3"/>
      <c r="K129" s="3"/>
      <c r="L129" s="3"/>
      <c r="M129" s="3"/>
      <c r="N129" s="3"/>
      <c r="O129" s="3"/>
    </row>
    <row r="130" spans="1:15" s="361" customFormat="1">
      <c r="A130" s="3"/>
      <c r="B130" s="3"/>
      <c r="C130" s="980"/>
      <c r="D130" s="980"/>
      <c r="E130" s="980"/>
      <c r="F130" s="980"/>
      <c r="G130" s="980"/>
      <c r="H130" s="980"/>
      <c r="I130" s="979"/>
      <c r="J130" s="3"/>
      <c r="K130" s="3"/>
      <c r="L130" s="3"/>
      <c r="M130" s="3"/>
      <c r="N130" s="3"/>
      <c r="O130" s="3"/>
    </row>
    <row r="131" spans="1:15" s="361" customFormat="1">
      <c r="A131" s="3"/>
      <c r="B131" s="3"/>
      <c r="C131" s="980"/>
      <c r="D131" s="980"/>
      <c r="E131" s="980"/>
      <c r="F131" s="980"/>
      <c r="G131" s="980"/>
      <c r="H131" s="980"/>
      <c r="I131" s="979"/>
      <c r="J131" s="3"/>
      <c r="K131" s="3"/>
      <c r="L131" s="3"/>
      <c r="M131" s="3"/>
      <c r="N131" s="3"/>
      <c r="O131" s="3"/>
    </row>
    <row r="132" spans="1:15" s="361" customFormat="1">
      <c r="A132" s="3"/>
      <c r="B132" s="3"/>
      <c r="C132" s="980"/>
      <c r="D132" s="980"/>
      <c r="E132" s="980"/>
      <c r="F132" s="980"/>
      <c r="G132" s="980"/>
      <c r="H132" s="980"/>
      <c r="I132" s="979"/>
      <c r="J132" s="3"/>
      <c r="K132" s="3"/>
      <c r="L132" s="3"/>
      <c r="M132" s="3"/>
      <c r="N132" s="3"/>
      <c r="O132" s="3"/>
    </row>
    <row r="133" spans="1:15" s="361" customFormat="1">
      <c r="A133" s="3"/>
      <c r="B133" s="3"/>
      <c r="C133" s="980"/>
      <c r="D133" s="980"/>
      <c r="E133" s="980"/>
      <c r="F133" s="980"/>
      <c r="G133" s="980"/>
      <c r="H133" s="980"/>
      <c r="I133" s="979"/>
      <c r="J133" s="3"/>
      <c r="K133" s="3"/>
      <c r="L133" s="3"/>
      <c r="M133" s="3"/>
      <c r="N133" s="3"/>
      <c r="O133" s="3"/>
    </row>
    <row r="134" spans="1:15" s="361" customFormat="1">
      <c r="A134" s="3"/>
      <c r="B134" s="3"/>
      <c r="C134" s="980"/>
      <c r="D134" s="980"/>
      <c r="E134" s="980"/>
      <c r="F134" s="980"/>
      <c r="G134" s="980"/>
      <c r="H134" s="980"/>
      <c r="I134" s="979"/>
      <c r="J134" s="3"/>
      <c r="K134" s="3"/>
      <c r="L134" s="3"/>
      <c r="M134" s="3"/>
      <c r="N134" s="3"/>
      <c r="O134" s="3"/>
    </row>
    <row r="135" spans="1:15" s="361" customFormat="1">
      <c r="A135" s="3"/>
      <c r="B135" s="3"/>
      <c r="C135" s="980"/>
      <c r="D135" s="980"/>
      <c r="E135" s="980"/>
      <c r="F135" s="980"/>
      <c r="G135" s="980"/>
      <c r="H135" s="980"/>
      <c r="I135" s="979"/>
      <c r="J135" s="3"/>
      <c r="K135" s="3"/>
      <c r="L135" s="3"/>
      <c r="M135" s="3"/>
      <c r="N135" s="3"/>
      <c r="O135" s="3"/>
    </row>
    <row r="136" spans="1:15" s="361" customFormat="1">
      <c r="A136" s="3"/>
      <c r="B136" s="3"/>
      <c r="C136" s="980"/>
      <c r="D136" s="980"/>
      <c r="E136" s="980"/>
      <c r="F136" s="980"/>
      <c r="G136" s="980"/>
      <c r="H136" s="980"/>
      <c r="I136" s="979"/>
      <c r="J136" s="3"/>
      <c r="K136" s="3"/>
      <c r="L136" s="3"/>
      <c r="M136" s="3"/>
      <c r="N136" s="3"/>
      <c r="O136" s="3"/>
    </row>
    <row r="137" spans="1:15" s="361" customFormat="1">
      <c r="A137" s="3"/>
      <c r="B137" s="3"/>
      <c r="C137" s="980"/>
      <c r="D137" s="980"/>
      <c r="E137" s="980"/>
      <c r="F137" s="980"/>
      <c r="G137" s="980"/>
      <c r="H137" s="980"/>
      <c r="I137" s="979"/>
      <c r="J137" s="3"/>
      <c r="K137" s="3"/>
      <c r="L137" s="3"/>
      <c r="M137" s="3"/>
      <c r="N137" s="3"/>
      <c r="O137" s="3"/>
    </row>
    <row r="138" spans="1:15" s="361" customFormat="1">
      <c r="A138" s="3"/>
      <c r="B138" s="3"/>
      <c r="C138" s="980"/>
      <c r="D138" s="980"/>
      <c r="E138" s="980"/>
      <c r="F138" s="980"/>
      <c r="G138" s="980"/>
      <c r="H138" s="980"/>
      <c r="I138" s="979"/>
      <c r="J138" s="3"/>
      <c r="K138" s="3"/>
      <c r="L138" s="3"/>
      <c r="M138" s="3"/>
      <c r="N138" s="3"/>
      <c r="O138" s="3"/>
    </row>
    <row r="139" spans="1:15" s="361" customFormat="1">
      <c r="A139" s="3"/>
      <c r="B139" s="3"/>
      <c r="C139" s="980"/>
      <c r="D139" s="980"/>
      <c r="E139" s="980"/>
      <c r="F139" s="980"/>
      <c r="G139" s="980"/>
      <c r="H139" s="980"/>
      <c r="I139" s="979"/>
      <c r="J139" s="3"/>
      <c r="K139" s="3"/>
      <c r="L139" s="3"/>
      <c r="M139" s="3"/>
      <c r="N139" s="3"/>
      <c r="O139" s="3"/>
    </row>
    <row r="140" spans="1:15" s="361" customFormat="1">
      <c r="A140" s="3"/>
      <c r="B140" s="3"/>
      <c r="C140" s="980"/>
      <c r="D140" s="980"/>
      <c r="E140" s="980"/>
      <c r="F140" s="980"/>
      <c r="G140" s="980"/>
      <c r="H140" s="980"/>
      <c r="I140" s="979"/>
      <c r="J140" s="3"/>
      <c r="K140" s="3"/>
      <c r="L140" s="3"/>
      <c r="M140" s="3"/>
      <c r="N140" s="3"/>
      <c r="O140" s="3"/>
    </row>
    <row r="141" spans="1:15" s="361" customFormat="1">
      <c r="A141" s="3"/>
      <c r="B141" s="3"/>
      <c r="C141" s="980"/>
      <c r="D141" s="980"/>
      <c r="E141" s="980"/>
      <c r="F141" s="980"/>
      <c r="G141" s="980"/>
      <c r="H141" s="980"/>
      <c r="I141" s="979"/>
      <c r="J141" s="3"/>
      <c r="K141" s="3"/>
      <c r="L141" s="3"/>
      <c r="M141" s="3"/>
      <c r="N141" s="3"/>
      <c r="O141" s="3"/>
    </row>
    <row r="142" spans="1:15" s="361" customFormat="1">
      <c r="A142" s="3"/>
      <c r="B142" s="3"/>
      <c r="C142" s="980"/>
      <c r="D142" s="980"/>
      <c r="E142" s="980"/>
      <c r="F142" s="980"/>
      <c r="G142" s="980"/>
      <c r="H142" s="980"/>
      <c r="I142" s="979"/>
      <c r="J142" s="3"/>
      <c r="K142" s="3"/>
      <c r="L142" s="3"/>
      <c r="M142" s="3"/>
      <c r="N142" s="3"/>
      <c r="O142" s="3"/>
    </row>
    <row r="143" spans="1:15" s="361" customFormat="1">
      <c r="A143" s="3"/>
      <c r="B143" s="3"/>
      <c r="C143" s="980"/>
      <c r="D143" s="980"/>
      <c r="E143" s="980"/>
      <c r="F143" s="980"/>
      <c r="G143" s="980"/>
      <c r="H143" s="980"/>
      <c r="I143" s="979"/>
      <c r="J143" s="3"/>
      <c r="K143" s="3"/>
      <c r="L143" s="3"/>
      <c r="M143" s="3"/>
      <c r="N143" s="3"/>
      <c r="O143" s="3"/>
    </row>
    <row r="144" spans="1:15" s="361" customFormat="1">
      <c r="A144" s="3"/>
      <c r="B144" s="3"/>
      <c r="C144" s="980"/>
      <c r="D144" s="980"/>
      <c r="E144" s="980"/>
      <c r="F144" s="980"/>
      <c r="G144" s="980"/>
      <c r="H144" s="980"/>
      <c r="I144" s="979"/>
      <c r="J144" s="3"/>
      <c r="K144" s="3"/>
      <c r="L144" s="3"/>
      <c r="M144" s="3"/>
      <c r="N144" s="3"/>
      <c r="O144" s="3"/>
    </row>
    <row r="145" spans="1:15" s="361" customFormat="1">
      <c r="A145" s="3"/>
      <c r="B145" s="3"/>
      <c r="C145" s="980"/>
      <c r="D145" s="980"/>
      <c r="E145" s="980"/>
      <c r="F145" s="980"/>
      <c r="G145" s="980"/>
      <c r="H145" s="980"/>
      <c r="I145" s="979"/>
      <c r="J145" s="3"/>
      <c r="K145" s="3"/>
      <c r="L145" s="3"/>
      <c r="M145" s="3"/>
      <c r="N145" s="3"/>
      <c r="O145" s="3"/>
    </row>
    <row r="146" spans="1:15" s="361" customFormat="1">
      <c r="A146" s="3"/>
      <c r="B146" s="3"/>
      <c r="C146" s="980"/>
      <c r="D146" s="980"/>
      <c r="E146" s="980"/>
      <c r="F146" s="980"/>
      <c r="G146" s="980"/>
      <c r="H146" s="980"/>
      <c r="I146" s="979"/>
      <c r="J146" s="3"/>
      <c r="K146" s="3"/>
      <c r="L146" s="3"/>
      <c r="M146" s="3"/>
      <c r="N146" s="3"/>
      <c r="O146" s="3"/>
    </row>
    <row r="147" spans="1:15" s="361" customFormat="1">
      <c r="A147" s="3"/>
      <c r="B147" s="3"/>
      <c r="C147" s="980"/>
      <c r="D147" s="980"/>
      <c r="E147" s="980"/>
      <c r="F147" s="980"/>
      <c r="G147" s="980"/>
      <c r="H147" s="980"/>
      <c r="I147" s="979"/>
      <c r="J147" s="3"/>
      <c r="K147" s="3"/>
      <c r="L147" s="3"/>
      <c r="M147" s="3"/>
      <c r="N147" s="3"/>
      <c r="O147" s="3"/>
    </row>
    <row r="148" spans="1:15" s="361" customFormat="1">
      <c r="A148" s="3"/>
      <c r="B148" s="3"/>
      <c r="C148" s="980"/>
      <c r="D148" s="980"/>
      <c r="E148" s="980"/>
      <c r="F148" s="980"/>
      <c r="G148" s="980"/>
      <c r="H148" s="980"/>
      <c r="I148" s="979"/>
      <c r="J148" s="3"/>
      <c r="K148" s="3"/>
      <c r="L148" s="3"/>
      <c r="M148" s="3"/>
      <c r="N148" s="3"/>
      <c r="O148" s="3"/>
    </row>
    <row r="149" spans="1:15" s="361" customFormat="1">
      <c r="A149" s="3"/>
      <c r="B149" s="3"/>
      <c r="C149" s="980"/>
      <c r="D149" s="980"/>
      <c r="E149" s="980"/>
      <c r="F149" s="980"/>
      <c r="G149" s="980"/>
      <c r="H149" s="980"/>
      <c r="I149" s="979"/>
      <c r="J149" s="3"/>
      <c r="K149" s="3"/>
      <c r="L149" s="3"/>
      <c r="M149" s="3"/>
      <c r="N149" s="3"/>
      <c r="O149" s="3"/>
    </row>
    <row r="150" spans="1:15" s="361" customFormat="1">
      <c r="A150" s="3"/>
      <c r="B150" s="3"/>
      <c r="C150" s="980"/>
      <c r="D150" s="980"/>
      <c r="E150" s="980"/>
      <c r="F150" s="980"/>
      <c r="G150" s="980"/>
      <c r="H150" s="980"/>
      <c r="I150" s="979"/>
      <c r="J150" s="3"/>
      <c r="K150" s="3"/>
      <c r="L150" s="3"/>
      <c r="M150" s="3"/>
      <c r="N150" s="3"/>
      <c r="O150" s="3"/>
    </row>
    <row r="151" spans="1:15" s="361" customFormat="1">
      <c r="A151" s="3"/>
      <c r="B151" s="3"/>
      <c r="C151" s="980"/>
      <c r="D151" s="980"/>
      <c r="E151" s="980"/>
      <c r="F151" s="980"/>
      <c r="G151" s="980"/>
      <c r="H151" s="980"/>
      <c r="I151" s="979"/>
      <c r="J151" s="3"/>
      <c r="K151" s="3"/>
      <c r="L151" s="3"/>
      <c r="M151" s="3"/>
      <c r="N151" s="3"/>
      <c r="O151" s="3"/>
    </row>
    <row r="152" spans="1:15" s="361" customFormat="1">
      <c r="A152" s="3"/>
      <c r="B152" s="3"/>
      <c r="C152" s="980"/>
      <c r="D152" s="980"/>
      <c r="E152" s="980"/>
      <c r="F152" s="980"/>
      <c r="G152" s="980"/>
      <c r="H152" s="980"/>
      <c r="I152" s="979"/>
      <c r="J152" s="3"/>
      <c r="K152" s="3"/>
      <c r="L152" s="3"/>
      <c r="M152" s="3"/>
      <c r="N152" s="3"/>
      <c r="O152" s="3"/>
    </row>
    <row r="153" spans="1:15" s="361" customFormat="1">
      <c r="A153" s="3"/>
      <c r="B153" s="3"/>
      <c r="C153" s="980"/>
      <c r="D153" s="980"/>
      <c r="E153" s="980"/>
      <c r="F153" s="980"/>
      <c r="G153" s="980"/>
      <c r="H153" s="980"/>
      <c r="I153" s="979"/>
      <c r="J153" s="3"/>
      <c r="K153" s="3"/>
      <c r="L153" s="3"/>
      <c r="M153" s="3"/>
      <c r="N153" s="3"/>
      <c r="O153" s="3"/>
    </row>
    <row r="154" spans="1:15" s="361" customFormat="1">
      <c r="A154" s="3"/>
      <c r="B154" s="3"/>
      <c r="C154" s="980"/>
      <c r="D154" s="980"/>
      <c r="E154" s="980"/>
      <c r="F154" s="980"/>
      <c r="G154" s="980"/>
      <c r="H154" s="980"/>
      <c r="I154" s="979"/>
      <c r="J154" s="3"/>
      <c r="K154" s="3"/>
      <c r="L154" s="3"/>
      <c r="M154" s="3"/>
      <c r="N154" s="3"/>
      <c r="O154" s="3"/>
    </row>
    <row r="155" spans="1:15" s="361" customFormat="1">
      <c r="A155" s="3"/>
      <c r="B155" s="3"/>
      <c r="C155" s="980"/>
      <c r="D155" s="980"/>
      <c r="E155" s="980"/>
      <c r="F155" s="980"/>
      <c r="G155" s="980"/>
      <c r="H155" s="980"/>
      <c r="I155" s="979"/>
      <c r="J155" s="3"/>
      <c r="K155" s="3"/>
      <c r="L155" s="3"/>
      <c r="M155" s="3"/>
      <c r="N155" s="3"/>
      <c r="O155" s="3"/>
    </row>
    <row r="156" spans="1:15" s="361" customFormat="1">
      <c r="A156" s="3"/>
      <c r="B156" s="3"/>
      <c r="C156" s="980"/>
      <c r="D156" s="980"/>
      <c r="E156" s="980"/>
      <c r="F156" s="980"/>
      <c r="G156" s="980"/>
      <c r="H156" s="980"/>
      <c r="I156" s="979"/>
      <c r="J156" s="3"/>
      <c r="K156" s="3"/>
      <c r="L156" s="3"/>
      <c r="M156" s="3"/>
      <c r="N156" s="3"/>
      <c r="O156" s="3"/>
    </row>
    <row r="157" spans="1:15" s="361" customFormat="1">
      <c r="A157" s="3"/>
      <c r="B157" s="3"/>
      <c r="C157" s="980"/>
      <c r="D157" s="980"/>
      <c r="E157" s="980"/>
      <c r="F157" s="980"/>
      <c r="G157" s="980"/>
      <c r="H157" s="980"/>
      <c r="I157" s="979"/>
      <c r="J157" s="3"/>
      <c r="K157" s="3"/>
      <c r="L157" s="3"/>
      <c r="M157" s="3"/>
      <c r="N157" s="3"/>
      <c r="O157" s="3"/>
    </row>
    <row r="158" spans="1:15" s="361" customFormat="1">
      <c r="A158" s="3"/>
      <c r="B158" s="3"/>
      <c r="C158" s="980"/>
      <c r="D158" s="980"/>
      <c r="E158" s="980"/>
      <c r="F158" s="980"/>
      <c r="G158" s="980"/>
      <c r="H158" s="980"/>
      <c r="I158" s="979"/>
      <c r="J158" s="3"/>
      <c r="K158" s="3"/>
      <c r="L158" s="3"/>
      <c r="M158" s="3"/>
      <c r="N158" s="3"/>
      <c r="O158" s="3"/>
    </row>
    <row r="159" spans="1:15" s="361" customFormat="1">
      <c r="A159" s="3"/>
      <c r="B159" s="3"/>
      <c r="C159" s="980"/>
      <c r="D159" s="980"/>
      <c r="E159" s="980"/>
      <c r="F159" s="980"/>
      <c r="G159" s="980"/>
      <c r="H159" s="980"/>
      <c r="I159" s="979"/>
      <c r="J159" s="3"/>
      <c r="K159" s="3"/>
      <c r="L159" s="3"/>
      <c r="M159" s="3"/>
      <c r="N159" s="3"/>
      <c r="O159" s="3"/>
    </row>
    <row r="160" spans="1:15" s="361" customFormat="1">
      <c r="A160" s="3"/>
      <c r="B160" s="3"/>
      <c r="C160" s="980"/>
      <c r="D160" s="980"/>
      <c r="E160" s="980"/>
      <c r="F160" s="980"/>
      <c r="G160" s="980"/>
      <c r="H160" s="980"/>
      <c r="I160" s="979"/>
      <c r="J160" s="3"/>
      <c r="K160" s="3"/>
      <c r="L160" s="3"/>
      <c r="M160" s="3"/>
      <c r="N160" s="3"/>
      <c r="O160" s="3"/>
    </row>
    <row r="161" spans="1:15" s="361" customFormat="1">
      <c r="A161" s="3"/>
      <c r="B161" s="3"/>
      <c r="C161" s="980"/>
      <c r="D161" s="980"/>
      <c r="E161" s="980"/>
      <c r="F161" s="980"/>
      <c r="G161" s="980"/>
      <c r="H161" s="980"/>
      <c r="I161" s="979"/>
      <c r="J161" s="3"/>
      <c r="K161" s="3"/>
      <c r="L161" s="3"/>
      <c r="M161" s="3"/>
      <c r="N161" s="3"/>
      <c r="O161" s="3"/>
    </row>
    <row r="162" spans="1:15" s="361" customFormat="1">
      <c r="A162" s="3"/>
      <c r="B162" s="3"/>
      <c r="C162" s="980"/>
      <c r="D162" s="980"/>
      <c r="E162" s="980"/>
      <c r="F162" s="980"/>
      <c r="G162" s="980"/>
      <c r="H162" s="980"/>
      <c r="I162" s="979"/>
      <c r="J162" s="3"/>
      <c r="K162" s="3"/>
      <c r="L162" s="3"/>
      <c r="M162" s="3"/>
      <c r="N162" s="3"/>
      <c r="O162" s="3"/>
    </row>
    <row r="163" spans="1:15" s="361" customFormat="1">
      <c r="A163" s="3"/>
      <c r="B163" s="3"/>
      <c r="C163" s="980"/>
      <c r="D163" s="980"/>
      <c r="E163" s="980"/>
      <c r="F163" s="980"/>
      <c r="G163" s="980"/>
      <c r="H163" s="980"/>
      <c r="I163" s="979"/>
      <c r="J163" s="3"/>
      <c r="K163" s="3"/>
      <c r="L163" s="3"/>
      <c r="M163" s="3"/>
      <c r="N163" s="3"/>
      <c r="O163" s="3"/>
    </row>
    <row r="164" spans="1:15" s="361" customFormat="1">
      <c r="A164" s="3"/>
      <c r="B164" s="3"/>
      <c r="C164" s="980"/>
      <c r="D164" s="980"/>
      <c r="E164" s="980"/>
      <c r="F164" s="980"/>
      <c r="G164" s="980"/>
      <c r="H164" s="980"/>
      <c r="I164" s="979"/>
      <c r="J164" s="3"/>
      <c r="K164" s="3"/>
      <c r="L164" s="3"/>
      <c r="M164" s="3"/>
      <c r="N164" s="3"/>
      <c r="O164" s="3"/>
    </row>
    <row r="165" spans="1:15" s="361" customFormat="1">
      <c r="A165" s="3"/>
      <c r="B165" s="3"/>
      <c r="C165" s="980"/>
      <c r="D165" s="980"/>
      <c r="E165" s="980"/>
      <c r="F165" s="980"/>
      <c r="G165" s="980"/>
      <c r="H165" s="980"/>
      <c r="I165" s="979"/>
      <c r="J165" s="3"/>
      <c r="K165" s="3"/>
      <c r="L165" s="3"/>
      <c r="M165" s="3"/>
      <c r="N165" s="3"/>
      <c r="O165" s="3"/>
    </row>
    <row r="166" spans="1:15" s="361" customFormat="1">
      <c r="A166" s="3"/>
      <c r="B166" s="3"/>
      <c r="C166" s="980"/>
      <c r="D166" s="980"/>
      <c r="E166" s="980"/>
      <c r="F166" s="980"/>
      <c r="G166" s="980"/>
      <c r="H166" s="980"/>
      <c r="I166" s="979"/>
      <c r="J166" s="3"/>
      <c r="K166" s="3"/>
      <c r="L166" s="3"/>
      <c r="M166" s="3"/>
      <c r="N166" s="3"/>
      <c r="O166" s="3"/>
    </row>
    <row r="167" spans="1:15" s="361" customFormat="1">
      <c r="A167" s="3"/>
      <c r="B167" s="3"/>
      <c r="C167" s="980"/>
      <c r="D167" s="980"/>
      <c r="E167" s="980"/>
      <c r="F167" s="980"/>
      <c r="G167" s="980"/>
      <c r="H167" s="980"/>
      <c r="I167" s="979"/>
      <c r="J167" s="3"/>
      <c r="K167" s="3"/>
      <c r="L167" s="3"/>
      <c r="M167" s="3"/>
      <c r="N167" s="3"/>
      <c r="O167" s="3"/>
    </row>
    <row r="168" spans="1:15" s="361" customFormat="1">
      <c r="A168" s="3"/>
      <c r="B168" s="3"/>
      <c r="C168" s="980"/>
      <c r="D168" s="980"/>
      <c r="E168" s="980"/>
      <c r="F168" s="980"/>
      <c r="G168" s="980"/>
      <c r="H168" s="980"/>
      <c r="I168" s="979"/>
      <c r="J168" s="3"/>
      <c r="K168" s="3"/>
      <c r="L168" s="3"/>
      <c r="M168" s="3"/>
      <c r="N168" s="3"/>
      <c r="O168" s="3"/>
    </row>
    <row r="169" spans="1:15" s="361" customFormat="1">
      <c r="A169" s="3"/>
      <c r="B169" s="3"/>
      <c r="C169" s="980"/>
      <c r="D169" s="980"/>
      <c r="E169" s="980"/>
      <c r="F169" s="980"/>
      <c r="G169" s="980"/>
      <c r="H169" s="980"/>
      <c r="I169" s="979"/>
      <c r="J169" s="3"/>
      <c r="K169" s="3"/>
      <c r="L169" s="3"/>
      <c r="M169" s="3"/>
      <c r="N169" s="3"/>
      <c r="O169" s="3"/>
    </row>
    <row r="170" spans="1:15" s="361" customFormat="1">
      <c r="A170" s="3"/>
      <c r="B170" s="3"/>
      <c r="C170" s="980"/>
      <c r="D170" s="980"/>
      <c r="E170" s="980"/>
      <c r="F170" s="980"/>
      <c r="G170" s="980"/>
      <c r="H170" s="980"/>
      <c r="I170" s="979"/>
      <c r="J170" s="3"/>
      <c r="K170" s="3"/>
      <c r="L170" s="3"/>
      <c r="M170" s="3"/>
      <c r="N170" s="3"/>
      <c r="O170" s="3"/>
    </row>
    <row r="171" spans="1:15" s="361" customFormat="1">
      <c r="A171" s="3"/>
      <c r="B171" s="3"/>
      <c r="C171" s="980"/>
      <c r="D171" s="980"/>
      <c r="E171" s="980"/>
      <c r="F171" s="980"/>
      <c r="G171" s="980"/>
      <c r="H171" s="980"/>
      <c r="I171" s="979"/>
      <c r="J171" s="3"/>
      <c r="K171" s="3"/>
      <c r="L171" s="3"/>
      <c r="M171" s="3"/>
      <c r="N171" s="3"/>
      <c r="O171" s="3"/>
    </row>
    <row r="172" spans="1:15" s="361" customFormat="1">
      <c r="A172" s="3"/>
      <c r="B172" s="3"/>
      <c r="C172" s="980"/>
      <c r="D172" s="980"/>
      <c r="E172" s="980"/>
      <c r="F172" s="980"/>
      <c r="G172" s="980"/>
      <c r="H172" s="980"/>
      <c r="I172" s="979"/>
      <c r="J172" s="3"/>
      <c r="K172" s="3"/>
      <c r="L172" s="3"/>
      <c r="M172" s="3"/>
      <c r="N172" s="3"/>
      <c r="O172" s="3"/>
    </row>
    <row r="173" spans="1:15" s="361" customFormat="1">
      <c r="A173" s="3"/>
      <c r="B173" s="3"/>
      <c r="C173" s="980"/>
      <c r="D173" s="980"/>
      <c r="E173" s="980"/>
      <c r="F173" s="980"/>
      <c r="G173" s="980"/>
      <c r="H173" s="980"/>
      <c r="I173" s="979"/>
      <c r="J173" s="3"/>
      <c r="K173" s="3"/>
      <c r="L173" s="3"/>
      <c r="M173" s="3"/>
      <c r="N173" s="3"/>
      <c r="O173" s="3"/>
    </row>
    <row r="174" spans="1:15" s="361" customFormat="1">
      <c r="A174" s="3"/>
      <c r="B174" s="3"/>
      <c r="C174" s="980"/>
      <c r="D174" s="980"/>
      <c r="E174" s="980"/>
      <c r="F174" s="980"/>
      <c r="G174" s="980"/>
      <c r="H174" s="980"/>
      <c r="I174" s="979"/>
      <c r="J174" s="3"/>
      <c r="K174" s="3"/>
      <c r="L174" s="3"/>
      <c r="M174" s="3"/>
      <c r="N174" s="3"/>
      <c r="O174" s="3"/>
    </row>
    <row r="175" spans="1:15" s="361" customFormat="1">
      <c r="A175" s="3"/>
      <c r="B175" s="3"/>
      <c r="C175" s="980"/>
      <c r="D175" s="980"/>
      <c r="E175" s="980"/>
      <c r="F175" s="980"/>
      <c r="G175" s="980"/>
      <c r="H175" s="980"/>
      <c r="I175" s="979"/>
      <c r="J175" s="3"/>
      <c r="K175" s="3"/>
      <c r="L175" s="3"/>
      <c r="M175" s="3"/>
      <c r="N175" s="3"/>
      <c r="O175" s="3"/>
    </row>
    <row r="176" spans="1:15" s="361" customFormat="1">
      <c r="A176" s="3"/>
      <c r="B176" s="3"/>
      <c r="C176" s="980"/>
      <c r="D176" s="980"/>
      <c r="E176" s="980"/>
      <c r="F176" s="980"/>
      <c r="G176" s="980"/>
      <c r="H176" s="980"/>
      <c r="I176" s="979"/>
      <c r="J176" s="3"/>
      <c r="K176" s="3"/>
      <c r="L176" s="3"/>
      <c r="M176" s="3"/>
      <c r="N176" s="3"/>
      <c r="O176" s="3"/>
    </row>
    <row r="177" spans="1:15" s="361" customFormat="1">
      <c r="A177" s="3"/>
      <c r="B177" s="3"/>
      <c r="C177" s="980"/>
      <c r="D177" s="980"/>
      <c r="E177" s="980"/>
      <c r="F177" s="980"/>
      <c r="G177" s="980"/>
      <c r="H177" s="980"/>
      <c r="I177" s="979"/>
      <c r="J177" s="3"/>
      <c r="K177" s="3"/>
      <c r="L177" s="3"/>
      <c r="M177" s="3"/>
      <c r="N177" s="3"/>
      <c r="O177" s="3"/>
    </row>
    <row r="178" spans="1:15" s="361" customFormat="1">
      <c r="A178" s="3"/>
      <c r="B178" s="3"/>
      <c r="C178" s="980"/>
      <c r="D178" s="980"/>
      <c r="E178" s="980"/>
      <c r="F178" s="980"/>
      <c r="G178" s="980"/>
      <c r="H178" s="980"/>
      <c r="I178" s="979"/>
      <c r="J178" s="3"/>
      <c r="K178" s="3"/>
      <c r="L178" s="3"/>
      <c r="M178" s="3"/>
      <c r="N178" s="3"/>
      <c r="O178" s="3"/>
    </row>
    <row r="179" spans="1:15" s="361" customFormat="1">
      <c r="A179" s="3"/>
      <c r="B179" s="3"/>
      <c r="C179" s="980"/>
      <c r="D179" s="980"/>
      <c r="E179" s="980"/>
      <c r="F179" s="980"/>
      <c r="G179" s="980"/>
      <c r="H179" s="980"/>
      <c r="I179" s="979"/>
      <c r="J179" s="3"/>
      <c r="K179" s="3"/>
      <c r="L179" s="3"/>
      <c r="M179" s="3"/>
      <c r="N179" s="3"/>
      <c r="O179" s="3"/>
    </row>
  </sheetData>
  <pageMargins left="0.74803149606299213" right="0.35433070866141736" top="0.98425196850393704" bottom="0.98425196850393704" header="0.51181102362204722" footer="0.51181102362204722"/>
  <pageSetup paperSize="9" scale="40" orientation="portrait" cellComments="atEnd" horizontalDpi="4294967295" verticalDpi="4294967295" r:id="rId1"/>
  <headerFooter alignWithMargins="0">
    <oddHeader>&amp;C&amp;A</oddHeader>
    <oddFooter>&amp;LNordea/GRC&amp;R&amp;D&amp;C&amp;"Calibri"&amp;11&amp;K000000
&amp;F
&amp;A_x000D_&amp;1#&amp;"Calibri"&amp;10&amp;K000000Confidential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C5F55-D01E-40AD-969F-98EC98CA6C18}">
  <sheetPr>
    <tabColor theme="8" tint="0.79998168889431442"/>
  </sheetPr>
  <dimension ref="A1:Y53"/>
  <sheetViews>
    <sheetView workbookViewId="0">
      <selection activeCell="D43" sqref="D43"/>
    </sheetView>
  </sheetViews>
  <sheetFormatPr defaultColWidth="7.85546875" defaultRowHeight="11.25" outlineLevelCol="1"/>
  <cols>
    <col min="1" max="1" width="46.42578125" style="539" customWidth="1"/>
    <col min="2" max="3" width="8.5703125" style="539" customWidth="1"/>
    <col min="4" max="5" width="12.85546875" style="539" customWidth="1"/>
    <col min="6" max="7" width="12.85546875" style="539" customWidth="1" outlineLevel="1"/>
    <col min="8" max="8" width="12.85546875" style="539" customWidth="1"/>
    <col min="9" max="9" width="5" style="539" customWidth="1"/>
    <col min="10" max="10" width="12.5703125" style="539" customWidth="1" outlineLevel="1"/>
    <col min="11" max="14" width="9.28515625" style="539" customWidth="1" outlineLevel="1"/>
    <col min="15" max="15" width="7.85546875" style="539"/>
    <col min="16" max="16" width="10.28515625" style="539" bestFit="1" customWidth="1"/>
    <col min="17" max="17" width="30.7109375" style="539" bestFit="1" customWidth="1"/>
    <col min="18" max="18" width="6.28515625" style="539" bestFit="1" customWidth="1"/>
    <col min="19" max="22" width="14.28515625" style="593" bestFit="1" customWidth="1"/>
    <col min="23" max="25" width="13.85546875" style="593" customWidth="1"/>
    <col min="26" max="16384" width="7.85546875" style="539"/>
  </cols>
  <sheetData>
    <row r="1" spans="1:25" s="542" customFormat="1" ht="23.25">
      <c r="A1" s="534" t="s">
        <v>81</v>
      </c>
      <c r="B1" s="535" t="s">
        <v>624</v>
      </c>
      <c r="C1" s="535" t="s">
        <v>625</v>
      </c>
      <c r="D1" s="536"/>
      <c r="E1" s="533"/>
      <c r="F1" s="537"/>
      <c r="G1" s="537"/>
      <c r="H1" s="533"/>
      <c r="I1" s="533"/>
      <c r="J1" s="538"/>
      <c r="K1" s="538"/>
      <c r="L1" s="538"/>
      <c r="M1" s="538"/>
      <c r="N1" s="538"/>
      <c r="O1" s="538"/>
      <c r="P1" s="539" t="s">
        <v>82</v>
      </c>
      <c r="Q1" s="539" t="s">
        <v>323</v>
      </c>
      <c r="R1" s="539" t="s">
        <v>83</v>
      </c>
      <c r="S1" s="540">
        <v>2024</v>
      </c>
      <c r="T1" s="541">
        <v>2023</v>
      </c>
      <c r="U1" s="774">
        <v>2024</v>
      </c>
      <c r="V1" s="541">
        <v>2023</v>
      </c>
      <c r="W1" s="774">
        <v>2023</v>
      </c>
      <c r="X1" s="774">
        <v>2023</v>
      </c>
      <c r="Y1" s="541">
        <v>2023</v>
      </c>
    </row>
    <row r="2" spans="1:25" s="533" customFormat="1">
      <c r="A2" s="543"/>
      <c r="D2" s="543" t="s">
        <v>90</v>
      </c>
      <c r="E2" s="533" t="s">
        <v>626</v>
      </c>
      <c r="F2" s="537" t="s">
        <v>637</v>
      </c>
      <c r="G2" s="537" t="s">
        <v>638</v>
      </c>
      <c r="H2" s="533" t="s">
        <v>627</v>
      </c>
      <c r="J2" s="770" t="s">
        <v>446</v>
      </c>
      <c r="K2" s="771"/>
      <c r="L2" s="771"/>
      <c r="M2" s="771"/>
      <c r="N2" s="772"/>
      <c r="P2" s="539" t="s">
        <v>84</v>
      </c>
      <c r="Q2" s="539" t="s">
        <v>85</v>
      </c>
      <c r="R2" s="539" t="s">
        <v>86</v>
      </c>
      <c r="S2" s="540" t="s">
        <v>149</v>
      </c>
      <c r="T2" s="541" t="s">
        <v>149</v>
      </c>
      <c r="U2" s="774" t="s">
        <v>444</v>
      </c>
      <c r="V2" s="541" t="s">
        <v>444</v>
      </c>
      <c r="W2" s="774" t="s">
        <v>444</v>
      </c>
      <c r="X2" s="774" t="s">
        <v>444</v>
      </c>
      <c r="Y2" s="541" t="s">
        <v>140</v>
      </c>
    </row>
    <row r="3" spans="1:25" s="533" customFormat="1">
      <c r="B3" s="543"/>
      <c r="C3" s="543"/>
      <c r="D3" s="471" t="s">
        <v>507</v>
      </c>
      <c r="E3" s="471" t="s">
        <v>507</v>
      </c>
      <c r="F3" s="471" t="s">
        <v>506</v>
      </c>
      <c r="G3" s="471" t="s">
        <v>506</v>
      </c>
      <c r="H3" s="471" t="s">
        <v>83</v>
      </c>
      <c r="I3" s="473"/>
      <c r="J3" s="773" t="s">
        <v>445</v>
      </c>
      <c r="K3" s="773" t="s">
        <v>445</v>
      </c>
      <c r="L3" s="773" t="s">
        <v>444</v>
      </c>
      <c r="M3" s="773" t="s">
        <v>444</v>
      </c>
      <c r="N3" s="773" t="s">
        <v>83</v>
      </c>
      <c r="P3" s="533" t="s">
        <v>518</v>
      </c>
      <c r="Q3" s="533" t="s">
        <v>515</v>
      </c>
      <c r="R3" s="539" t="s">
        <v>89</v>
      </c>
      <c r="S3" s="540" t="s">
        <v>90</v>
      </c>
      <c r="T3" s="541" t="s">
        <v>90</v>
      </c>
      <c r="U3" s="774" t="s">
        <v>91</v>
      </c>
      <c r="V3" s="541" t="s">
        <v>91</v>
      </c>
      <c r="W3" s="774" t="s">
        <v>91</v>
      </c>
      <c r="X3" s="774" t="s">
        <v>91</v>
      </c>
      <c r="Y3" s="541" t="s">
        <v>90</v>
      </c>
    </row>
    <row r="4" spans="1:25" s="533" customFormat="1">
      <c r="A4" s="544" t="s">
        <v>92</v>
      </c>
      <c r="B4" s="545" t="s">
        <v>93</v>
      </c>
      <c r="C4" s="545" t="s">
        <v>93</v>
      </c>
      <c r="D4" s="472">
        <v>2024</v>
      </c>
      <c r="E4" s="472">
        <v>2023</v>
      </c>
      <c r="F4" s="472">
        <v>2024</v>
      </c>
      <c r="G4" s="472">
        <v>2023</v>
      </c>
      <c r="H4" s="472">
        <v>2023</v>
      </c>
      <c r="I4" s="473"/>
      <c r="J4" s="773">
        <v>2024</v>
      </c>
      <c r="K4" s="773">
        <v>2023</v>
      </c>
      <c r="L4" s="773">
        <v>2024</v>
      </c>
      <c r="M4" s="773">
        <v>2023</v>
      </c>
      <c r="N4" s="773">
        <v>2023</v>
      </c>
      <c r="O4" s="473"/>
      <c r="P4" s="533" t="s">
        <v>87</v>
      </c>
      <c r="Q4" s="533" t="s">
        <v>503</v>
      </c>
      <c r="R4" s="539" t="s">
        <v>94</v>
      </c>
      <c r="S4" s="546"/>
      <c r="T4" s="537"/>
      <c r="U4" s="775"/>
      <c r="V4" s="537"/>
      <c r="W4" s="775"/>
      <c r="X4" s="775"/>
      <c r="Y4" s="537"/>
    </row>
    <row r="5" spans="1:25" s="533" customFormat="1" ht="11.25" customHeight="1">
      <c r="A5" s="547" t="s">
        <v>95</v>
      </c>
      <c r="D5" s="473"/>
      <c r="E5" s="473"/>
      <c r="F5" s="473"/>
      <c r="G5" s="473"/>
      <c r="H5" s="473"/>
      <c r="I5" s="473"/>
      <c r="J5" s="548"/>
      <c r="K5" s="548"/>
      <c r="L5" s="548"/>
      <c r="M5" s="548"/>
      <c r="N5" s="548"/>
      <c r="O5" s="473"/>
      <c r="P5" s="539"/>
      <c r="R5" s="539"/>
      <c r="S5" s="539"/>
      <c r="T5" s="537"/>
      <c r="U5" s="775" t="s">
        <v>503</v>
      </c>
      <c r="V5" s="537"/>
      <c r="W5" s="775" t="s">
        <v>88</v>
      </c>
      <c r="X5" s="775" t="s">
        <v>505</v>
      </c>
      <c r="Y5" s="537"/>
    </row>
    <row r="6" spans="1:25" s="533" customFormat="1" ht="22.5">
      <c r="A6" s="549" t="s">
        <v>96</v>
      </c>
      <c r="B6" s="550"/>
      <c r="C6" s="550">
        <v>2</v>
      </c>
      <c r="D6" s="475">
        <v>9711626.592149999</v>
      </c>
      <c r="E6" s="475">
        <v>6948577.1976699997</v>
      </c>
      <c r="F6" s="475">
        <v>4934969.40974</v>
      </c>
      <c r="G6" s="475">
        <v>3582229.9119099998</v>
      </c>
      <c r="H6" s="475">
        <v>15553396.346959999</v>
      </c>
      <c r="I6" s="476"/>
      <c r="J6" s="548"/>
      <c r="K6" s="548"/>
      <c r="L6" s="548"/>
      <c r="M6" s="548">
        <v>0</v>
      </c>
      <c r="N6" s="548"/>
      <c r="O6" s="476"/>
      <c r="P6" s="537" t="s">
        <v>97</v>
      </c>
      <c r="Q6" s="537" t="s">
        <v>98</v>
      </c>
      <c r="R6" s="539" t="s">
        <v>99</v>
      </c>
      <c r="S6" s="764">
        <v>32531449.979999542</v>
      </c>
      <c r="T6" s="551">
        <v>23015247.259999275</v>
      </c>
      <c r="U6" s="776">
        <v>17531170.159999847</v>
      </c>
      <c r="V6" s="551">
        <v>5007826.2699999809</v>
      </c>
      <c r="W6" s="776">
        <v>2366136.2699999809</v>
      </c>
      <c r="X6" s="776">
        <v>2641690</v>
      </c>
      <c r="Y6" s="551">
        <v>63535978.909999847</v>
      </c>
    </row>
    <row r="7" spans="1:25" s="533" customFormat="1">
      <c r="A7" s="533" t="s">
        <v>100</v>
      </c>
      <c r="B7" s="550"/>
      <c r="C7" s="550">
        <v>2</v>
      </c>
      <c r="D7" s="475">
        <v>260545.25323</v>
      </c>
      <c r="E7" s="475">
        <v>108054.74881999999</v>
      </c>
      <c r="F7" s="475">
        <v>130198.92284999999</v>
      </c>
      <c r="G7" s="475">
        <v>61617.25058</v>
      </c>
      <c r="H7" s="475">
        <v>358197.75451999996</v>
      </c>
      <c r="I7" s="476"/>
      <c r="J7" s="548"/>
      <c r="K7" s="548"/>
      <c r="L7" s="548"/>
      <c r="M7" s="548">
        <v>0</v>
      </c>
      <c r="N7" s="548"/>
      <c r="O7" s="476"/>
      <c r="P7" s="537" t="s">
        <v>97</v>
      </c>
      <c r="Q7" s="537" t="s">
        <v>98</v>
      </c>
      <c r="R7" s="539" t="s">
        <v>99</v>
      </c>
      <c r="S7" s="764">
        <v>9623236533.5200005</v>
      </c>
      <c r="T7" s="551">
        <v>6872300489.0200005</v>
      </c>
      <c r="U7" s="776">
        <v>4886372970.0100002</v>
      </c>
      <c r="V7" s="551">
        <v>3549718747.0500002</v>
      </c>
      <c r="W7" s="776">
        <v>3444919306.0500002</v>
      </c>
      <c r="X7" s="776">
        <v>104799441</v>
      </c>
      <c r="Y7" s="551">
        <v>15383776011.219999</v>
      </c>
    </row>
    <row r="8" spans="1:25" s="533" customFormat="1">
      <c r="A8" s="552" t="s">
        <v>101</v>
      </c>
      <c r="B8" s="553"/>
      <c r="C8" s="550">
        <v>2</v>
      </c>
      <c r="D8" s="475">
        <v>8588203.9968400002</v>
      </c>
      <c r="E8" s="475">
        <v>5865915.2134499997</v>
      </c>
      <c r="F8" s="475">
        <v>4322081.3846000005</v>
      </c>
      <c r="G8" s="475">
        <v>3070708.6412499999</v>
      </c>
      <c r="H8" s="475">
        <v>13975092.331559999</v>
      </c>
      <c r="I8" s="476"/>
      <c r="J8" s="548"/>
      <c r="K8" s="548"/>
      <c r="L8" s="548"/>
      <c r="M8" s="548"/>
      <c r="N8" s="548"/>
      <c r="O8" s="476"/>
      <c r="P8" s="537" t="s">
        <v>504</v>
      </c>
      <c r="Q8" s="537" t="s">
        <v>519</v>
      </c>
      <c r="R8" s="539" t="s">
        <v>99</v>
      </c>
      <c r="S8" s="764">
        <v>0</v>
      </c>
      <c r="T8" s="551">
        <v>0</v>
      </c>
      <c r="U8" s="776">
        <v>0</v>
      </c>
      <c r="V8" s="551">
        <v>0</v>
      </c>
      <c r="W8" s="776">
        <v>0</v>
      </c>
      <c r="X8" s="776">
        <v>0</v>
      </c>
      <c r="Y8" s="551">
        <v>0</v>
      </c>
    </row>
    <row r="9" spans="1:25" s="533" customFormat="1">
      <c r="A9" s="554" t="s">
        <v>65</v>
      </c>
      <c r="B9" s="555" t="s">
        <v>639</v>
      </c>
      <c r="C9" s="555"/>
      <c r="D9" s="478">
        <v>1383968</v>
      </c>
      <c r="E9" s="478">
        <v>1190717</v>
      </c>
      <c r="F9" s="478">
        <v>743087</v>
      </c>
      <c r="G9" s="478">
        <v>573139</v>
      </c>
      <c r="H9" s="478">
        <v>1936502</v>
      </c>
      <c r="I9" s="474"/>
      <c r="J9" s="548"/>
      <c r="K9" s="548"/>
      <c r="L9" s="548"/>
      <c r="M9" s="548"/>
      <c r="N9" s="548"/>
      <c r="O9" s="476"/>
      <c r="P9" s="537" t="s">
        <v>453</v>
      </c>
      <c r="Q9" s="537" t="s">
        <v>454</v>
      </c>
      <c r="R9" s="539" t="s">
        <v>99</v>
      </c>
      <c r="S9" s="764">
        <v>260545253.22999999</v>
      </c>
      <c r="T9" s="551">
        <v>108054748.81999999</v>
      </c>
      <c r="U9" s="776">
        <v>130198922.84999999</v>
      </c>
      <c r="V9" s="551">
        <v>61617250.579999998</v>
      </c>
      <c r="W9" s="776">
        <v>61617250.579999998</v>
      </c>
      <c r="X9" s="776">
        <v>0</v>
      </c>
      <c r="Y9" s="551">
        <v>358197754.51999998</v>
      </c>
    </row>
    <row r="10" spans="1:25" s="533" customFormat="1">
      <c r="A10" s="556"/>
      <c r="B10" s="557"/>
      <c r="C10" s="557"/>
      <c r="D10" s="473"/>
      <c r="E10" s="473"/>
      <c r="F10" s="473"/>
      <c r="G10" s="473"/>
      <c r="H10" s="473"/>
      <c r="I10" s="473"/>
      <c r="J10" s="558"/>
      <c r="K10" s="558"/>
      <c r="L10" s="558"/>
      <c r="M10" s="558"/>
      <c r="N10" s="558"/>
      <c r="O10" s="474"/>
      <c r="P10" s="537" t="s">
        <v>102</v>
      </c>
      <c r="Q10" s="537" t="s">
        <v>100</v>
      </c>
      <c r="R10" s="539" t="s">
        <v>99</v>
      </c>
      <c r="S10" s="764">
        <v>55858608.649999999</v>
      </c>
      <c r="T10" s="551">
        <v>53261461.390000001</v>
      </c>
      <c r="U10" s="776">
        <v>31065269.57</v>
      </c>
      <c r="V10" s="551">
        <v>27503338.59</v>
      </c>
      <c r="W10" s="776">
        <v>27503338.59</v>
      </c>
      <c r="X10" s="776">
        <v>0</v>
      </c>
      <c r="Y10" s="551">
        <v>106084356.83</v>
      </c>
    </row>
    <row r="11" spans="1:25" s="537" customFormat="1">
      <c r="A11" s="470" t="s">
        <v>105</v>
      </c>
      <c r="B11" s="559"/>
      <c r="C11" s="559"/>
      <c r="D11" s="475">
        <v>63636.193180000002</v>
      </c>
      <c r="E11" s="475">
        <v>54886</v>
      </c>
      <c r="F11" s="475">
        <v>34542</v>
      </c>
      <c r="G11" s="475">
        <v>27780.65264</v>
      </c>
      <c r="H11" s="475">
        <v>116322</v>
      </c>
      <c r="I11" s="475"/>
      <c r="J11" s="558"/>
      <c r="K11" s="558"/>
      <c r="L11" s="558"/>
      <c r="M11" s="558"/>
      <c r="N11" s="558"/>
      <c r="O11" s="473"/>
      <c r="P11" s="560" t="s">
        <v>103</v>
      </c>
      <c r="Q11" s="560" t="s">
        <v>104</v>
      </c>
      <c r="R11" s="561" t="s">
        <v>99</v>
      </c>
      <c r="S11" s="764">
        <v>9972171845.3799992</v>
      </c>
      <c r="T11" s="562">
        <v>7056631946.4899998</v>
      </c>
      <c r="U11" s="777">
        <v>5065168332.5900002</v>
      </c>
      <c r="V11" s="562">
        <v>3643847162.4899998</v>
      </c>
      <c r="W11" s="777">
        <v>3536406031.4899998</v>
      </c>
      <c r="X11" s="777">
        <v>107441131</v>
      </c>
      <c r="Y11" s="562">
        <v>15911594101.48</v>
      </c>
    </row>
    <row r="12" spans="1:25" s="533" customFormat="1">
      <c r="A12" s="477" t="s">
        <v>106</v>
      </c>
      <c r="B12" s="563"/>
      <c r="C12" s="563"/>
      <c r="D12" s="479">
        <v>25057.180179999999</v>
      </c>
      <c r="E12" s="479">
        <v>19428</v>
      </c>
      <c r="F12" s="479">
        <v>19069</v>
      </c>
      <c r="G12" s="479">
        <v>6958.7102000000004</v>
      </c>
      <c r="H12" s="479">
        <v>31381</v>
      </c>
      <c r="I12" s="476"/>
      <c r="J12" s="558"/>
      <c r="K12" s="558"/>
      <c r="L12" s="558"/>
      <c r="M12" s="558"/>
      <c r="N12" s="558"/>
      <c r="O12" s="475"/>
      <c r="S12" s="764"/>
      <c r="U12" s="775"/>
      <c r="V12" s="537">
        <v>0</v>
      </c>
      <c r="W12" s="775"/>
      <c r="X12" s="775"/>
      <c r="Y12" s="537"/>
    </row>
    <row r="13" spans="1:25" s="533" customFormat="1">
      <c r="A13" s="564" t="s">
        <v>66</v>
      </c>
      <c r="B13" s="555" t="s">
        <v>534</v>
      </c>
      <c r="C13" s="555"/>
      <c r="D13" s="478">
        <v>38579.012999999999</v>
      </c>
      <c r="E13" s="478">
        <v>35458</v>
      </c>
      <c r="F13" s="478">
        <v>15472</v>
      </c>
      <c r="G13" s="478">
        <v>20821.942439999999</v>
      </c>
      <c r="H13" s="478">
        <v>84940</v>
      </c>
      <c r="I13" s="474"/>
      <c r="J13" s="558"/>
      <c r="K13" s="558"/>
      <c r="L13" s="558"/>
      <c r="M13" s="558"/>
      <c r="N13" s="558"/>
      <c r="O13" s="476"/>
      <c r="P13" s="560" t="s">
        <v>107</v>
      </c>
      <c r="Q13" s="560" t="s">
        <v>101</v>
      </c>
      <c r="R13" s="561" t="s">
        <v>99</v>
      </c>
      <c r="S13" s="764">
        <v>-8588203996.8400002</v>
      </c>
      <c r="T13" s="551">
        <v>-5865915213.4499998</v>
      </c>
      <c r="U13" s="776">
        <v>-4322081384.6000004</v>
      </c>
      <c r="V13" s="551">
        <v>-3070708641.25</v>
      </c>
      <c r="W13" s="776">
        <v>-3070708641.25</v>
      </c>
      <c r="X13" s="776">
        <v>0</v>
      </c>
      <c r="Y13" s="551">
        <v>-13975092331.559999</v>
      </c>
    </row>
    <row r="14" spans="1:25" s="533" customFormat="1">
      <c r="A14" s="556"/>
      <c r="B14" s="557"/>
      <c r="C14" s="557"/>
      <c r="D14" s="475"/>
      <c r="E14" s="475"/>
      <c r="F14" s="475"/>
      <c r="G14" s="475"/>
      <c r="H14" s="475"/>
      <c r="I14" s="476"/>
      <c r="J14" s="558"/>
      <c r="K14" s="558"/>
      <c r="L14" s="558"/>
      <c r="M14" s="558"/>
      <c r="N14" s="558"/>
      <c r="O14" s="474"/>
      <c r="S14" s="764"/>
      <c r="U14" s="775"/>
      <c r="V14" s="537">
        <v>0</v>
      </c>
      <c r="W14" s="775"/>
      <c r="X14" s="775"/>
      <c r="Y14" s="537"/>
    </row>
    <row r="15" spans="1:25" s="537" customFormat="1">
      <c r="A15" s="565" t="s">
        <v>67</v>
      </c>
      <c r="B15" s="566" t="s">
        <v>640</v>
      </c>
      <c r="C15" s="566">
        <v>3</v>
      </c>
      <c r="D15" s="475">
        <v>9319</v>
      </c>
      <c r="E15" s="475">
        <v>-44901</v>
      </c>
      <c r="F15" s="475">
        <v>21622</v>
      </c>
      <c r="G15" s="475">
        <v>-1727</v>
      </c>
      <c r="H15" s="475">
        <v>-77058</v>
      </c>
      <c r="I15" s="476"/>
      <c r="J15" s="558"/>
      <c r="K15" s="558"/>
      <c r="L15" s="558"/>
      <c r="M15" s="558"/>
      <c r="N15" s="558"/>
      <c r="O15" s="476"/>
      <c r="P15" s="567" t="s">
        <v>108</v>
      </c>
      <c r="Q15" s="567" t="s">
        <v>65</v>
      </c>
      <c r="R15" s="568" t="s">
        <v>99</v>
      </c>
      <c r="S15" s="764">
        <v>1383967848.54</v>
      </c>
      <c r="T15" s="569">
        <v>1190716733.04</v>
      </c>
      <c r="U15" s="778">
        <v>743086947.99000096</v>
      </c>
      <c r="V15" s="569">
        <v>573138521.24000001</v>
      </c>
      <c r="W15" s="778">
        <v>465697390.24000001</v>
      </c>
      <c r="X15" s="778">
        <v>107441131</v>
      </c>
      <c r="Y15" s="569">
        <v>1936501769.9200001</v>
      </c>
    </row>
    <row r="16" spans="1:25" s="533" customFormat="1">
      <c r="A16" s="565" t="s">
        <v>330</v>
      </c>
      <c r="B16" s="566"/>
      <c r="C16" s="566"/>
      <c r="D16" s="475">
        <v>0</v>
      </c>
      <c r="E16" s="475">
        <v>400.16800000000001</v>
      </c>
      <c r="F16" s="475">
        <v>0</v>
      </c>
      <c r="G16" s="475">
        <v>216.41800000000001</v>
      </c>
      <c r="H16" s="475">
        <v>583.91800000000001</v>
      </c>
      <c r="I16" s="476"/>
      <c r="J16" s="558"/>
      <c r="K16" s="558"/>
      <c r="L16" s="558"/>
      <c r="M16" s="558"/>
      <c r="N16" s="558"/>
      <c r="O16" s="476"/>
      <c r="P16" s="560"/>
      <c r="Q16" s="560"/>
      <c r="R16" s="539"/>
      <c r="S16" s="764"/>
      <c r="T16" s="551"/>
      <c r="U16" s="776"/>
      <c r="V16" s="551">
        <v>0</v>
      </c>
      <c r="W16" s="776"/>
      <c r="X16" s="776"/>
      <c r="Y16" s="551"/>
    </row>
    <row r="17" spans="1:25" s="533" customFormat="1">
      <c r="A17" s="554" t="s">
        <v>68</v>
      </c>
      <c r="B17" s="570"/>
      <c r="C17" s="570"/>
      <c r="D17" s="478">
        <v>1431866</v>
      </c>
      <c r="E17" s="478">
        <v>1181674.1680000001</v>
      </c>
      <c r="F17" s="478">
        <v>780181</v>
      </c>
      <c r="G17" s="478">
        <v>592450.36043999996</v>
      </c>
      <c r="H17" s="478">
        <v>1944968</v>
      </c>
      <c r="I17" s="474"/>
      <c r="J17" s="558"/>
      <c r="K17" s="558"/>
      <c r="L17" s="558"/>
      <c r="M17" s="558"/>
      <c r="N17" s="558"/>
      <c r="O17" s="476"/>
      <c r="P17" s="537" t="s">
        <v>109</v>
      </c>
      <c r="Q17" s="537" t="s">
        <v>105</v>
      </c>
      <c r="R17" s="539" t="s">
        <v>99</v>
      </c>
      <c r="S17" s="764">
        <v>63636193.18</v>
      </c>
      <c r="T17" s="551">
        <v>54886415.950000003</v>
      </c>
      <c r="U17" s="776">
        <v>34541532.840000004</v>
      </c>
      <c r="V17" s="551">
        <v>27780652.640000001</v>
      </c>
      <c r="W17" s="776">
        <v>27622745.640000001</v>
      </c>
      <c r="X17" s="776">
        <v>157907</v>
      </c>
      <c r="Y17" s="551">
        <v>116321578.04000001</v>
      </c>
    </row>
    <row r="18" spans="1:25" s="543" customFormat="1">
      <c r="A18" s="571"/>
      <c r="B18" s="537"/>
      <c r="C18" s="537"/>
      <c r="D18" s="480"/>
      <c r="E18" s="480"/>
      <c r="F18" s="480"/>
      <c r="G18" s="480"/>
      <c r="H18" s="480"/>
      <c r="I18" s="474"/>
      <c r="J18" s="558"/>
      <c r="K18" s="558"/>
      <c r="L18" s="558"/>
      <c r="M18" s="558"/>
      <c r="N18" s="558"/>
      <c r="O18" s="474"/>
      <c r="P18" s="572" t="s">
        <v>110</v>
      </c>
      <c r="Q18" s="572" t="s">
        <v>106</v>
      </c>
      <c r="R18" s="573" t="s">
        <v>99</v>
      </c>
      <c r="S18" s="764">
        <v>-25057180.18</v>
      </c>
      <c r="T18" s="551">
        <v>-19428484.59</v>
      </c>
      <c r="U18" s="776">
        <v>-19069246.489999998</v>
      </c>
      <c r="V18" s="551">
        <v>-6958710.2000000002</v>
      </c>
      <c r="W18" s="776">
        <v>-6958710.2000000002</v>
      </c>
      <c r="X18" s="776">
        <v>0</v>
      </c>
      <c r="Y18" s="551">
        <v>-31381338.350000001</v>
      </c>
    </row>
    <row r="19" spans="1:25" s="560" customFormat="1">
      <c r="A19" s="470" t="s">
        <v>69</v>
      </c>
      <c r="B19" s="559" t="s">
        <v>641</v>
      </c>
      <c r="C19" s="559"/>
      <c r="D19" s="475">
        <v>17184</v>
      </c>
      <c r="E19" s="475">
        <v>17593</v>
      </c>
      <c r="F19" s="475">
        <v>8029</v>
      </c>
      <c r="G19" s="475">
        <v>8507</v>
      </c>
      <c r="H19" s="475">
        <v>37902</v>
      </c>
      <c r="I19" s="476"/>
      <c r="J19" s="558"/>
      <c r="K19" s="558"/>
      <c r="L19" s="558"/>
      <c r="M19" s="558"/>
      <c r="N19" s="558"/>
      <c r="O19" s="474"/>
      <c r="P19" s="567" t="s">
        <v>111</v>
      </c>
      <c r="Q19" s="567" t="s">
        <v>66</v>
      </c>
      <c r="R19" s="568" t="s">
        <v>99</v>
      </c>
      <c r="S19" s="764">
        <v>38579013</v>
      </c>
      <c r="T19" s="569">
        <v>35457931.359999999</v>
      </c>
      <c r="U19" s="778">
        <v>15472286.35</v>
      </c>
      <c r="V19" s="569">
        <v>20821942.440000001</v>
      </c>
      <c r="W19" s="778">
        <v>20664035.440000001</v>
      </c>
      <c r="X19" s="778">
        <v>157907</v>
      </c>
      <c r="Y19" s="569">
        <v>84940239.689999998</v>
      </c>
    </row>
    <row r="20" spans="1:25" s="533" customFormat="1">
      <c r="A20" s="565" t="s">
        <v>112</v>
      </c>
      <c r="B20" s="550" t="s">
        <v>642</v>
      </c>
      <c r="C20" s="550"/>
      <c r="D20" s="475">
        <v>693942</v>
      </c>
      <c r="E20" s="475">
        <v>724689</v>
      </c>
      <c r="F20" s="475">
        <v>371651</v>
      </c>
      <c r="G20" s="475">
        <v>350324</v>
      </c>
      <c r="H20" s="475">
        <v>1191832</v>
      </c>
      <c r="I20" s="476"/>
      <c r="J20" s="558"/>
      <c r="K20" s="558"/>
      <c r="L20" s="558"/>
      <c r="M20" s="558"/>
      <c r="N20" s="558"/>
      <c r="O20" s="476"/>
      <c r="P20" s="560"/>
      <c r="Q20" s="560"/>
      <c r="R20" s="539"/>
      <c r="S20" s="764"/>
      <c r="T20" s="551"/>
      <c r="U20" s="776"/>
      <c r="V20" s="551">
        <v>0</v>
      </c>
      <c r="W20" s="776"/>
      <c r="X20" s="776"/>
      <c r="Y20" s="551"/>
    </row>
    <row r="21" spans="1:25" s="533" customFormat="1">
      <c r="A21" s="565" t="s">
        <v>115</v>
      </c>
      <c r="B21" s="550"/>
      <c r="C21" s="550"/>
      <c r="D21" s="475">
        <v>94.974860000000007</v>
      </c>
      <c r="E21" s="475">
        <v>68.060100000000006</v>
      </c>
      <c r="F21" s="475">
        <v>47.496569999999998</v>
      </c>
      <c r="G21" s="475">
        <v>34.030050000000003</v>
      </c>
      <c r="H21" s="475">
        <v>155.37509</v>
      </c>
      <c r="I21" s="476"/>
      <c r="J21" s="558"/>
      <c r="K21" s="558"/>
      <c r="L21" s="558"/>
      <c r="M21" s="558"/>
      <c r="N21" s="558"/>
      <c r="O21" s="476"/>
      <c r="P21" s="560" t="s">
        <v>113</v>
      </c>
      <c r="Q21" s="560" t="s">
        <v>114</v>
      </c>
      <c r="R21" s="561" t="s">
        <v>99</v>
      </c>
      <c r="S21" s="764">
        <v>9319102.2199999895</v>
      </c>
      <c r="T21" s="551">
        <v>-44901462.429999903</v>
      </c>
      <c r="U21" s="776">
        <v>21621946.699999999</v>
      </c>
      <c r="V21" s="551">
        <v>-1727428.7799999299</v>
      </c>
      <c r="W21" s="776">
        <v>-1727428.7799999299</v>
      </c>
      <c r="X21" s="776">
        <v>0</v>
      </c>
      <c r="Y21" s="551">
        <v>-77057924.700000003</v>
      </c>
    </row>
    <row r="22" spans="1:25" s="543" customFormat="1">
      <c r="A22" s="554" t="s">
        <v>71</v>
      </c>
      <c r="B22" s="570"/>
      <c r="C22" s="570"/>
      <c r="D22" s="478">
        <v>711220</v>
      </c>
      <c r="E22" s="478">
        <v>742349</v>
      </c>
      <c r="F22" s="574">
        <v>379727</v>
      </c>
      <c r="G22" s="478">
        <v>358865.03005</v>
      </c>
      <c r="H22" s="478">
        <v>1229889</v>
      </c>
      <c r="I22" s="474"/>
      <c r="J22" s="558"/>
      <c r="K22" s="558"/>
      <c r="L22" s="558"/>
      <c r="M22" s="558"/>
      <c r="N22" s="558"/>
      <c r="O22" s="476"/>
      <c r="P22" s="537"/>
      <c r="Q22" s="537"/>
      <c r="R22" s="539"/>
      <c r="S22" s="764"/>
      <c r="T22" s="551"/>
      <c r="U22" s="776"/>
      <c r="V22" s="551">
        <v>0</v>
      </c>
      <c r="W22" s="776"/>
      <c r="X22" s="776"/>
      <c r="Y22" s="551"/>
    </row>
    <row r="23" spans="1:25" s="543" customFormat="1">
      <c r="A23" s="547"/>
      <c r="B23" s="559"/>
      <c r="C23" s="559"/>
      <c r="D23" s="480"/>
      <c r="E23" s="480"/>
      <c r="F23" s="480"/>
      <c r="G23" s="480"/>
      <c r="H23" s="480"/>
      <c r="I23" s="474"/>
      <c r="J23" s="558"/>
      <c r="K23" s="558"/>
      <c r="L23" s="558"/>
      <c r="M23" s="558"/>
      <c r="N23" s="558"/>
      <c r="O23" s="474"/>
      <c r="P23" s="537" t="s">
        <v>455</v>
      </c>
      <c r="Q23" s="537" t="s">
        <v>456</v>
      </c>
      <c r="R23" s="539" t="s">
        <v>99</v>
      </c>
      <c r="S23" s="764">
        <v>0</v>
      </c>
      <c r="T23" s="551">
        <v>400168</v>
      </c>
      <c r="U23" s="776">
        <v>0</v>
      </c>
      <c r="V23" s="551">
        <v>216418</v>
      </c>
      <c r="W23" s="776">
        <v>216418</v>
      </c>
      <c r="X23" s="776">
        <v>0</v>
      </c>
      <c r="Y23" s="551">
        <v>583918</v>
      </c>
    </row>
    <row r="24" spans="1:25" s="543" customFormat="1">
      <c r="A24" s="547" t="s">
        <v>72</v>
      </c>
      <c r="B24" s="559"/>
      <c r="C24" s="559"/>
      <c r="D24" s="480">
        <v>720646</v>
      </c>
      <c r="E24" s="480">
        <v>439324</v>
      </c>
      <c r="F24" s="575">
        <v>400454</v>
      </c>
      <c r="G24" s="480">
        <v>233585</v>
      </c>
      <c r="H24" s="480">
        <v>715079</v>
      </c>
      <c r="I24" s="474"/>
      <c r="J24" s="558"/>
      <c r="K24" s="558"/>
      <c r="L24" s="558"/>
      <c r="M24" s="558"/>
      <c r="N24" s="558"/>
      <c r="O24" s="474"/>
      <c r="P24" s="567" t="s">
        <v>116</v>
      </c>
      <c r="Q24" s="567" t="s">
        <v>68</v>
      </c>
      <c r="R24" s="568" t="s">
        <v>99</v>
      </c>
      <c r="S24" s="764">
        <v>1431865963.76</v>
      </c>
      <c r="T24" s="569">
        <v>1181673369.97</v>
      </c>
      <c r="U24" s="778">
        <v>780181181.04000103</v>
      </c>
      <c r="V24" s="569">
        <v>592449452.89999902</v>
      </c>
      <c r="W24" s="778">
        <v>484850414.89999902</v>
      </c>
      <c r="X24" s="778">
        <v>107599038</v>
      </c>
      <c r="Y24" s="569">
        <v>1944968002.7</v>
      </c>
    </row>
    <row r="25" spans="1:25" s="533" customFormat="1">
      <c r="A25" s="549" t="s">
        <v>117</v>
      </c>
      <c r="B25" s="550" t="s">
        <v>590</v>
      </c>
      <c r="C25" s="550">
        <v>4</v>
      </c>
      <c r="D25" s="475">
        <v>39198.296130000002</v>
      </c>
      <c r="E25" s="475">
        <v>67442</v>
      </c>
      <c r="F25" s="475">
        <v>12581</v>
      </c>
      <c r="G25" s="475">
        <v>29071</v>
      </c>
      <c r="H25" s="475">
        <v>47138.703869999998</v>
      </c>
      <c r="I25" s="476"/>
      <c r="J25" s="558">
        <v>201.29613000000001</v>
      </c>
      <c r="K25" s="558"/>
      <c r="L25" s="558">
        <v>0</v>
      </c>
      <c r="M25" s="558"/>
      <c r="N25" s="558">
        <v>-201.29613000000001</v>
      </c>
      <c r="O25" s="474"/>
      <c r="P25" s="560"/>
      <c r="Q25" s="560"/>
      <c r="R25" s="539"/>
      <c r="S25" s="764"/>
      <c r="T25" s="551"/>
      <c r="U25" s="776"/>
      <c r="V25" s="551">
        <v>0</v>
      </c>
      <c r="W25" s="776"/>
      <c r="X25" s="776"/>
      <c r="Y25" s="551"/>
    </row>
    <row r="26" spans="1:25" s="533" customFormat="1">
      <c r="A26" s="571" t="s">
        <v>74</v>
      </c>
      <c r="B26" s="537"/>
      <c r="C26" s="537"/>
      <c r="D26" s="480">
        <v>681447.70386999997</v>
      </c>
      <c r="E26" s="480">
        <v>371882</v>
      </c>
      <c r="F26" s="575">
        <v>387873</v>
      </c>
      <c r="G26" s="480">
        <v>204514</v>
      </c>
      <c r="H26" s="480">
        <v>667940.29613000003</v>
      </c>
      <c r="I26" s="474"/>
      <c r="J26" s="558">
        <v>-201.29613000000001</v>
      </c>
      <c r="K26" s="558"/>
      <c r="L26" s="558">
        <v>0</v>
      </c>
      <c r="M26" s="558"/>
      <c r="N26" s="548">
        <v>201.29613000000001</v>
      </c>
      <c r="O26" s="476"/>
      <c r="P26" s="537" t="s">
        <v>118</v>
      </c>
      <c r="Q26" s="537" t="s">
        <v>69</v>
      </c>
      <c r="R26" s="539" t="s">
        <v>99</v>
      </c>
      <c r="S26" s="764">
        <v>-17183696.399999999</v>
      </c>
      <c r="T26" s="551">
        <v>-17592632.75</v>
      </c>
      <c r="U26" s="776">
        <v>-8028850.0499999998</v>
      </c>
      <c r="V26" s="551">
        <v>-8507135.5299999993</v>
      </c>
      <c r="W26" s="776">
        <v>-8507135.5299999993</v>
      </c>
      <c r="X26" s="776">
        <v>0</v>
      </c>
      <c r="Y26" s="551">
        <v>-37901685.640000001</v>
      </c>
    </row>
    <row r="27" spans="1:25" s="533" customFormat="1">
      <c r="A27" s="470" t="s">
        <v>75</v>
      </c>
      <c r="B27" s="572" t="s">
        <v>594</v>
      </c>
      <c r="C27" s="572"/>
      <c r="D27" s="479">
        <v>170419</v>
      </c>
      <c r="E27" s="479">
        <v>92972</v>
      </c>
      <c r="F27" s="479">
        <v>96970</v>
      </c>
      <c r="G27" s="479">
        <v>51130</v>
      </c>
      <c r="H27" s="479">
        <v>167677</v>
      </c>
      <c r="I27" s="476"/>
      <c r="J27" s="558"/>
      <c r="K27" s="558"/>
      <c r="L27" s="576"/>
      <c r="M27" s="576"/>
      <c r="N27" s="576"/>
      <c r="O27" s="474"/>
      <c r="P27" s="537" t="s">
        <v>119</v>
      </c>
      <c r="Q27" s="537" t="s">
        <v>470</v>
      </c>
      <c r="R27" s="539" t="s">
        <v>99</v>
      </c>
      <c r="S27" s="764">
        <v>-671431524.10000002</v>
      </c>
      <c r="T27" s="551">
        <v>-699146879.5</v>
      </c>
      <c r="U27" s="776">
        <v>-360395980.23000002</v>
      </c>
      <c r="V27" s="551">
        <v>-337552778.82999998</v>
      </c>
      <c r="W27" s="776">
        <v>-337548278.82999998</v>
      </c>
      <c r="X27" s="776">
        <v>-4500</v>
      </c>
      <c r="Y27" s="551">
        <v>-1140748491.22</v>
      </c>
    </row>
    <row r="28" spans="1:25" s="543" customFormat="1">
      <c r="A28" s="577" t="s">
        <v>121</v>
      </c>
      <c r="B28" s="572"/>
      <c r="C28" s="572"/>
      <c r="D28" s="478">
        <v>511028.70387000003</v>
      </c>
      <c r="E28" s="478">
        <v>278910</v>
      </c>
      <c r="F28" s="478">
        <v>290903</v>
      </c>
      <c r="G28" s="478">
        <v>153384</v>
      </c>
      <c r="H28" s="478">
        <v>500263.29612999997</v>
      </c>
      <c r="I28" s="474"/>
      <c r="J28" s="558">
        <v>-201.29613000000001</v>
      </c>
      <c r="K28" s="558"/>
      <c r="L28" s="558">
        <v>0</v>
      </c>
      <c r="M28" s="558"/>
      <c r="N28" s="548">
        <v>201.29613000000001</v>
      </c>
      <c r="O28" s="476"/>
      <c r="P28" s="537" t="s">
        <v>457</v>
      </c>
      <c r="Q28" s="537" t="s">
        <v>458</v>
      </c>
      <c r="R28" s="539" t="s">
        <v>99</v>
      </c>
      <c r="S28" s="764">
        <v>-22510176</v>
      </c>
      <c r="T28" s="551">
        <v>-25541814</v>
      </c>
      <c r="U28" s="776">
        <v>-11255088</v>
      </c>
      <c r="V28" s="551">
        <v>-12770907</v>
      </c>
      <c r="W28" s="776">
        <v>-12770907</v>
      </c>
      <c r="X28" s="776">
        <v>0</v>
      </c>
      <c r="Y28" s="551">
        <v>-51083632.030000001</v>
      </c>
    </row>
    <row r="29" spans="1:25" s="543" customFormat="1" ht="12.75">
      <c r="A29" s="578"/>
      <c r="B29" s="579"/>
      <c r="C29" s="579"/>
      <c r="D29" s="481"/>
      <c r="E29" s="481"/>
      <c r="F29" s="481"/>
      <c r="G29" s="481"/>
      <c r="H29" s="481"/>
      <c r="I29" s="470"/>
      <c r="J29" s="580"/>
      <c r="K29" s="580"/>
      <c r="L29" s="580"/>
      <c r="M29" s="580"/>
      <c r="N29" s="580"/>
      <c r="O29" s="474"/>
      <c r="P29" s="537" t="s">
        <v>120</v>
      </c>
      <c r="Q29" s="537" t="s">
        <v>115</v>
      </c>
      <c r="R29" s="539" t="s">
        <v>99</v>
      </c>
      <c r="S29" s="764">
        <v>-94974.86</v>
      </c>
      <c r="T29" s="551">
        <v>-68060.100000000006</v>
      </c>
      <c r="U29" s="776">
        <v>-47496.57</v>
      </c>
      <c r="V29" s="551">
        <v>-34030.050000000003</v>
      </c>
      <c r="W29" s="776">
        <v>-34030.050000000003</v>
      </c>
      <c r="X29" s="776">
        <v>0</v>
      </c>
      <c r="Y29" s="551">
        <v>-155375.09</v>
      </c>
    </row>
    <row r="30" spans="1:25" s="533" customFormat="1" ht="18" customHeight="1">
      <c r="A30" s="560" t="s">
        <v>123</v>
      </c>
      <c r="B30" s="557"/>
      <c r="C30" s="557"/>
      <c r="D30" s="475"/>
      <c r="E30" s="475"/>
      <c r="F30" s="475"/>
      <c r="G30" s="475"/>
      <c r="H30" s="475"/>
      <c r="I30" s="476"/>
      <c r="J30" s="476"/>
      <c r="K30" s="470"/>
      <c r="L30" s="470"/>
      <c r="M30" s="470"/>
      <c r="N30" s="470"/>
      <c r="O30" s="470"/>
      <c r="P30" s="567" t="s">
        <v>122</v>
      </c>
      <c r="Q30" s="567" t="s">
        <v>71</v>
      </c>
      <c r="R30" s="568" t="s">
        <v>99</v>
      </c>
      <c r="S30" s="764">
        <v>-711220371.36000001</v>
      </c>
      <c r="T30" s="569">
        <v>-742349386.35000002</v>
      </c>
      <c r="U30" s="778">
        <v>-379727414.85000002</v>
      </c>
      <c r="V30" s="569">
        <v>-358864851.41000003</v>
      </c>
      <c r="W30" s="778">
        <v>-358860351.41000003</v>
      </c>
      <c r="X30" s="778">
        <v>-4500</v>
      </c>
      <c r="Y30" s="569">
        <v>-1229889183.98</v>
      </c>
    </row>
    <row r="31" spans="1:25" s="533" customFormat="1">
      <c r="A31" s="537" t="s">
        <v>125</v>
      </c>
      <c r="B31" s="557"/>
      <c r="C31" s="557"/>
      <c r="D31" s="475">
        <v>511028.70387000003</v>
      </c>
      <c r="E31" s="475">
        <v>278910</v>
      </c>
      <c r="F31" s="475">
        <v>290903</v>
      </c>
      <c r="G31" s="475">
        <v>153384</v>
      </c>
      <c r="H31" s="475">
        <v>500263.29612999997</v>
      </c>
      <c r="I31" s="476"/>
      <c r="J31" s="581"/>
      <c r="K31" s="582"/>
      <c r="L31" s="582"/>
      <c r="M31" s="582"/>
      <c r="N31" s="582"/>
      <c r="O31" s="476"/>
      <c r="P31" s="560"/>
      <c r="Q31" s="560"/>
      <c r="R31" s="539"/>
      <c r="S31" s="764"/>
      <c r="T31" s="551"/>
      <c r="U31" s="776"/>
      <c r="V31" s="551">
        <v>0</v>
      </c>
      <c r="W31" s="776"/>
      <c r="X31" s="776"/>
      <c r="Y31" s="551"/>
    </row>
    <row r="32" spans="1:25" s="533" customFormat="1" ht="11.25" customHeight="1">
      <c r="A32" s="567" t="s">
        <v>127</v>
      </c>
      <c r="B32" s="583"/>
      <c r="C32" s="583"/>
      <c r="D32" s="478">
        <v>511028.70387000003</v>
      </c>
      <c r="E32" s="478">
        <v>278910</v>
      </c>
      <c r="F32" s="478">
        <v>290903</v>
      </c>
      <c r="G32" s="478">
        <v>153384</v>
      </c>
      <c r="H32" s="478">
        <v>500263.29612999997</v>
      </c>
      <c r="I32" s="474"/>
      <c r="J32" s="582"/>
      <c r="K32" s="582"/>
      <c r="L32" s="582"/>
      <c r="M32" s="582"/>
      <c r="N32" s="582"/>
      <c r="O32" s="476"/>
      <c r="P32" s="560" t="s">
        <v>124</v>
      </c>
      <c r="Q32" s="560" t="s">
        <v>72</v>
      </c>
      <c r="R32" s="561" t="s">
        <v>99</v>
      </c>
      <c r="S32" s="764">
        <v>720645592.40000105</v>
      </c>
      <c r="T32" s="562">
        <v>439323983.61999899</v>
      </c>
      <c r="U32" s="777">
        <v>400453766.19000101</v>
      </c>
      <c r="V32" s="562">
        <v>233584601.49000001</v>
      </c>
      <c r="W32" s="777">
        <v>125990063.48999999</v>
      </c>
      <c r="X32" s="777">
        <v>107594538</v>
      </c>
      <c r="Y32" s="562">
        <v>715078818.71999705</v>
      </c>
    </row>
    <row r="33" spans="1:25" s="533" customFormat="1" ht="12.75" customHeight="1">
      <c r="A33" s="584"/>
      <c r="B33" s="559"/>
      <c r="C33" s="559"/>
      <c r="D33" s="480"/>
      <c r="E33" s="480"/>
      <c r="F33" s="480"/>
      <c r="G33" s="480"/>
      <c r="H33" s="480"/>
      <c r="I33" s="474"/>
      <c r="J33" s="474"/>
      <c r="K33" s="585"/>
      <c r="L33" s="585"/>
      <c r="M33" s="585"/>
      <c r="N33" s="476"/>
      <c r="O33" s="474"/>
      <c r="P33" s="572" t="s">
        <v>126</v>
      </c>
      <c r="Q33" s="572" t="s">
        <v>117</v>
      </c>
      <c r="R33" s="573" t="s">
        <v>99</v>
      </c>
      <c r="S33" s="764">
        <v>-38996932.030000001</v>
      </c>
      <c r="T33" s="586">
        <v>-67442152.810000002</v>
      </c>
      <c r="U33" s="779">
        <v>-12580817.32</v>
      </c>
      <c r="V33" s="586">
        <v>-29071011.940000001</v>
      </c>
      <c r="W33" s="779">
        <v>-30312864.940000001</v>
      </c>
      <c r="X33" s="779">
        <v>1241853</v>
      </c>
      <c r="Y33" s="586">
        <v>-47339764.840000004</v>
      </c>
    </row>
    <row r="34" spans="1:25" s="533" customFormat="1">
      <c r="A34" s="549"/>
      <c r="B34" s="587"/>
      <c r="C34" s="587"/>
      <c r="D34" s="588"/>
      <c r="E34" s="588"/>
      <c r="F34" s="589"/>
      <c r="G34" s="589"/>
      <c r="H34" s="588"/>
      <c r="I34" s="588"/>
      <c r="J34" s="474"/>
      <c r="K34" s="585"/>
      <c r="L34" s="585"/>
      <c r="M34" s="585"/>
      <c r="N34" s="474"/>
      <c r="O34" s="474"/>
      <c r="P34" s="560" t="s">
        <v>128</v>
      </c>
      <c r="Q34" s="560" t="s">
        <v>129</v>
      </c>
      <c r="R34" s="561" t="s">
        <v>99</v>
      </c>
      <c r="S34" s="764">
        <v>681648660.37000203</v>
      </c>
      <c r="T34" s="562">
        <v>371881830.81</v>
      </c>
      <c r="U34" s="777">
        <v>387872948.87000197</v>
      </c>
      <c r="V34" s="562">
        <v>204513589.55000001</v>
      </c>
      <c r="W34" s="777">
        <v>95677198.549999997</v>
      </c>
      <c r="X34" s="777">
        <v>108836391</v>
      </c>
      <c r="Y34" s="562">
        <v>667739053.87999701</v>
      </c>
    </row>
    <row r="35" spans="1:25" s="592" customFormat="1" ht="17.25" customHeight="1">
      <c r="A35" s="539"/>
      <c r="B35" s="539"/>
      <c r="C35" s="539"/>
      <c r="D35" s="590"/>
      <c r="E35" s="590"/>
      <c r="F35" s="541"/>
      <c r="G35" s="541"/>
      <c r="H35" s="541"/>
      <c r="I35" s="539"/>
      <c r="J35" s="591"/>
      <c r="K35" s="591"/>
      <c r="L35" s="591"/>
      <c r="M35" s="591"/>
      <c r="N35" s="474"/>
      <c r="O35" s="588"/>
      <c r="P35" s="537" t="s">
        <v>130</v>
      </c>
      <c r="Q35" s="537" t="s">
        <v>131</v>
      </c>
      <c r="R35" s="539" t="s">
        <v>99</v>
      </c>
      <c r="S35" s="764">
        <v>-170419108.16999999</v>
      </c>
      <c r="T35" s="586">
        <v>-92971918.870000005</v>
      </c>
      <c r="U35" s="779">
        <v>-96970223.659999996</v>
      </c>
      <c r="V35" s="586">
        <v>-51129640.619999997</v>
      </c>
      <c r="W35" s="779">
        <v>-51129640.619999997</v>
      </c>
      <c r="X35" s="779">
        <v>0</v>
      </c>
      <c r="Y35" s="586">
        <v>-167677498.53999999</v>
      </c>
    </row>
    <row r="36" spans="1:25">
      <c r="I36" s="593"/>
      <c r="J36" s="592"/>
      <c r="K36" s="594"/>
      <c r="L36" s="592"/>
      <c r="M36" s="592"/>
      <c r="N36" s="592"/>
      <c r="O36" s="595"/>
      <c r="P36" s="567" t="s">
        <v>132</v>
      </c>
      <c r="Q36" s="567" t="s">
        <v>133</v>
      </c>
      <c r="R36" s="568" t="s">
        <v>99</v>
      </c>
      <c r="S36" s="764">
        <v>511229552.20000201</v>
      </c>
      <c r="T36" s="596">
        <v>278909911.94</v>
      </c>
      <c r="U36" s="780">
        <v>290902725.21000201</v>
      </c>
      <c r="V36" s="596">
        <v>153383948.93000001</v>
      </c>
      <c r="W36" s="780">
        <v>44547557.93</v>
      </c>
      <c r="X36" s="780">
        <v>108836391</v>
      </c>
      <c r="Y36" s="596">
        <v>500061555.33999699</v>
      </c>
    </row>
    <row r="37" spans="1:25" s="597" customFormat="1">
      <c r="A37" s="598" t="s">
        <v>136</v>
      </c>
      <c r="B37" s="599"/>
      <c r="C37" s="599"/>
      <c r="D37" s="600">
        <v>16.781828000000001</v>
      </c>
      <c r="E37" s="600">
        <v>16.781828000000001</v>
      </c>
      <c r="F37" s="600">
        <v>16.781828000000001</v>
      </c>
      <c r="G37" s="600">
        <v>16.781828000000001</v>
      </c>
      <c r="H37" s="600">
        <v>16.781828000000001</v>
      </c>
      <c r="I37" s="601"/>
      <c r="J37" s="474"/>
      <c r="K37" s="593"/>
      <c r="L37" s="593"/>
      <c r="M37" s="593"/>
      <c r="N37" s="593"/>
      <c r="O37" s="593"/>
      <c r="P37" s="537" t="s">
        <v>134</v>
      </c>
      <c r="Q37" s="537" t="s">
        <v>135</v>
      </c>
      <c r="R37" s="539" t="s">
        <v>99</v>
      </c>
      <c r="S37" s="764">
        <v>201296.13</v>
      </c>
      <c r="T37" s="551">
        <v>0</v>
      </c>
      <c r="U37" s="776">
        <v>0</v>
      </c>
      <c r="V37" s="551">
        <v>0</v>
      </c>
      <c r="W37" s="776">
        <v>0</v>
      </c>
      <c r="X37" s="776">
        <v>0</v>
      </c>
      <c r="Y37" s="551">
        <v>-201296.13</v>
      </c>
    </row>
    <row r="38" spans="1:25" s="597" customFormat="1">
      <c r="A38" s="602"/>
      <c r="B38" s="603"/>
      <c r="C38" s="603"/>
      <c r="D38" s="604"/>
      <c r="E38" s="605"/>
      <c r="F38" s="606"/>
      <c r="G38" s="606"/>
      <c r="H38" s="604"/>
      <c r="I38" s="601"/>
      <c r="J38" s="607"/>
      <c r="K38" s="601"/>
      <c r="L38" s="601"/>
      <c r="M38" s="601"/>
      <c r="N38" s="601"/>
      <c r="O38" s="593"/>
      <c r="P38" s="539"/>
      <c r="Q38" s="543"/>
      <c r="R38" s="543"/>
      <c r="S38" s="559"/>
      <c r="T38" s="559"/>
      <c r="U38" s="557"/>
      <c r="V38" s="557"/>
      <c r="W38" s="557"/>
      <c r="X38" s="557"/>
      <c r="Y38" s="557"/>
    </row>
    <row r="39" spans="1:25">
      <c r="D39" s="608"/>
      <c r="J39" s="601"/>
      <c r="K39" s="601"/>
      <c r="L39" s="601"/>
      <c r="M39" s="601"/>
      <c r="N39" s="601"/>
      <c r="O39" s="593"/>
      <c r="P39" s="609"/>
      <c r="Q39" s="543"/>
      <c r="R39" s="543"/>
      <c r="S39" s="610"/>
      <c r="T39" s="533"/>
      <c r="U39" s="533"/>
      <c r="V39" s="533"/>
      <c r="W39" s="533"/>
      <c r="X39" s="533"/>
      <c r="Y39" s="533"/>
    </row>
    <row r="40" spans="1:25">
      <c r="F40" s="593"/>
      <c r="P40" s="559"/>
      <c r="Q40" s="533"/>
      <c r="R40" s="533"/>
      <c r="S40" s="611"/>
      <c r="T40" s="533"/>
      <c r="U40" s="533"/>
      <c r="V40" s="533"/>
      <c r="W40" s="559"/>
      <c r="X40" s="559"/>
      <c r="Y40" s="559"/>
    </row>
    <row r="41" spans="1:25">
      <c r="P41" s="612"/>
      <c r="R41" s="593"/>
      <c r="S41" s="539"/>
      <c r="T41" s="539"/>
      <c r="U41" s="539"/>
      <c r="V41" s="539"/>
    </row>
    <row r="42" spans="1:25">
      <c r="P42" s="613"/>
      <c r="Q42" s="592"/>
      <c r="R42" s="592"/>
      <c r="S42" s="594"/>
      <c r="T42" s="592"/>
      <c r="U42" s="592"/>
      <c r="V42" s="592"/>
      <c r="W42" s="592"/>
      <c r="X42" s="592"/>
      <c r="Y42" s="592"/>
    </row>
    <row r="43" spans="1:25">
      <c r="D43" s="593"/>
      <c r="P43" s="612"/>
      <c r="Q43" s="614"/>
      <c r="T43" s="539"/>
      <c r="U43" s="539"/>
      <c r="V43" s="539"/>
      <c r="W43" s="539"/>
      <c r="X43" s="539"/>
      <c r="Y43" s="539"/>
    </row>
    <row r="44" spans="1:25">
      <c r="P44" s="597"/>
      <c r="Q44" s="615"/>
      <c r="R44" s="597"/>
      <c r="S44" s="597"/>
      <c r="T44" s="597"/>
      <c r="U44" s="597"/>
      <c r="V44" s="597"/>
      <c r="W44" s="597"/>
      <c r="X44" s="597"/>
      <c r="Y44" s="597"/>
    </row>
    <row r="45" spans="1:25">
      <c r="P45" s="593"/>
      <c r="S45" s="539"/>
      <c r="T45" s="539"/>
      <c r="U45" s="539"/>
      <c r="V45" s="539"/>
      <c r="W45" s="539"/>
      <c r="X45" s="539"/>
      <c r="Y45" s="539"/>
    </row>
    <row r="46" spans="1:25">
      <c r="P46" s="593"/>
      <c r="Q46" s="614"/>
    </row>
    <row r="47" spans="1:25">
      <c r="P47" s="614"/>
    </row>
    <row r="48" spans="1:25">
      <c r="P48" s="593"/>
    </row>
    <row r="49" spans="16:16">
      <c r="P49" s="614"/>
    </row>
    <row r="51" spans="16:16">
      <c r="P51" s="614"/>
    </row>
    <row r="52" spans="16:16">
      <c r="P52" s="593"/>
    </row>
    <row r="53" spans="16:16">
      <c r="P53" s="614"/>
    </row>
  </sheetData>
  <pageMargins left="0.7" right="0.7" top="0.75" bottom="0.75" header="0.3" footer="0.3"/>
  <pageSetup paperSize="9" orientation="portrait" verticalDpi="597" r:id="rId1"/>
  <headerFooter>
    <oddFooter>&amp;C&amp;1#&amp;"Calibri"&amp;10&amp;K000000Confidential</oddFoot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363A1-B94F-4108-9C5A-4F2A09091F3E}">
  <sheetPr>
    <tabColor theme="5" tint="0.59999389629810485"/>
  </sheetPr>
  <dimension ref="A1:AZ60"/>
  <sheetViews>
    <sheetView workbookViewId="0">
      <selection activeCell="O30" sqref="O30"/>
    </sheetView>
  </sheetViews>
  <sheetFormatPr defaultColWidth="7.85546875" defaultRowHeight="12" outlineLevelCol="1"/>
  <cols>
    <col min="1" max="1" width="6" style="82" customWidth="1"/>
    <col min="2" max="2" width="69.42578125" style="82" customWidth="1"/>
    <col min="3" max="3" width="12.28515625" style="782" customWidth="1"/>
    <col min="4" max="4" width="5.85546875" style="335" customWidth="1" outlineLevel="1"/>
    <col min="5" max="6" width="13.5703125" style="82" customWidth="1"/>
    <col min="7" max="7" width="13.5703125" style="82" customWidth="1" outlineLevel="1"/>
    <col min="8" max="8" width="6.28515625" style="82" bestFit="1" customWidth="1"/>
    <col min="9" max="9" width="10.5703125" style="82" customWidth="1" outlineLevel="1"/>
    <col min="10" max="10" width="10.7109375" style="82" customWidth="1" outlineLevel="1"/>
    <col min="11" max="11" width="10.28515625" style="82" customWidth="1" outlineLevel="1"/>
    <col min="12" max="12" width="2.140625" style="82" customWidth="1" outlineLevel="1"/>
    <col min="13" max="13" width="10.5703125" style="82" customWidth="1" outlineLevel="1"/>
    <col min="14" max="14" width="10" style="82" bestFit="1" customWidth="1" outlineLevel="1"/>
    <col min="15" max="15" width="10.28515625" style="82" bestFit="1" customWidth="1" outlineLevel="1"/>
    <col min="16" max="16" width="3.140625" style="82" customWidth="1"/>
    <col min="17" max="17" width="8.85546875" style="82" bestFit="1" customWidth="1"/>
    <col min="18" max="18" width="32.7109375" style="82" bestFit="1" customWidth="1"/>
    <col min="19" max="19" width="5.7109375" style="82" bestFit="1" customWidth="1"/>
    <col min="20" max="20" width="10.85546875" style="82" bestFit="1" customWidth="1"/>
    <col min="21" max="22" width="9.7109375" style="82" customWidth="1"/>
    <col min="23" max="23" width="2.5703125" style="82" customWidth="1"/>
    <col min="24" max="24" width="9.7109375" style="82" bestFit="1" customWidth="1"/>
    <col min="25" max="25" width="13" style="82" bestFit="1" customWidth="1"/>
    <col min="26" max="26" width="7.85546875" style="82"/>
    <col min="27" max="27" width="15.85546875" style="82" customWidth="1"/>
    <col min="28" max="30" width="7.85546875" style="82" hidden="1" customWidth="1"/>
    <col min="31" max="33" width="9.5703125" style="82" bestFit="1" customWidth="1"/>
    <col min="34" max="52" width="13" style="82" customWidth="1"/>
    <col min="53" max="16384" width="7.85546875" style="82"/>
  </cols>
  <sheetData>
    <row r="1" spans="1:52" s="77" customFormat="1" ht="23.25">
      <c r="B1" s="76" t="s">
        <v>137</v>
      </c>
      <c r="C1" s="788" t="s">
        <v>624</v>
      </c>
      <c r="D1" s="787" t="s">
        <v>625</v>
      </c>
      <c r="E1" s="437" t="s">
        <v>90</v>
      </c>
      <c r="F1" s="438" t="s">
        <v>626</v>
      </c>
      <c r="G1" s="77" t="s">
        <v>627</v>
      </c>
      <c r="H1" s="82"/>
      <c r="I1" s="84"/>
      <c r="J1" s="84"/>
      <c r="K1" s="84"/>
      <c r="L1" s="82"/>
      <c r="M1" s="85"/>
      <c r="N1" s="84"/>
      <c r="O1" s="84"/>
      <c r="P1" s="82"/>
      <c r="Q1" s="82" t="s">
        <v>82</v>
      </c>
      <c r="R1" s="82" t="s">
        <v>323</v>
      </c>
      <c r="S1" s="82" t="s">
        <v>83</v>
      </c>
      <c r="T1" s="439">
        <v>2024</v>
      </c>
      <c r="U1" s="439">
        <v>2023</v>
      </c>
      <c r="V1" s="439">
        <v>2023</v>
      </c>
      <c r="W1" s="82"/>
      <c r="X1" s="82"/>
      <c r="Z1" s="973"/>
      <c r="AA1" s="973"/>
      <c r="AB1" s="763">
        <v>2024</v>
      </c>
      <c r="AC1" s="763">
        <v>2024</v>
      </c>
      <c r="AD1" s="763">
        <v>2024</v>
      </c>
      <c r="AE1" s="763">
        <v>2024</v>
      </c>
      <c r="AF1" s="763">
        <v>2024</v>
      </c>
      <c r="AG1" s="763">
        <v>2024</v>
      </c>
      <c r="AH1" s="763">
        <v>2024</v>
      </c>
      <c r="AI1" s="763">
        <v>2024</v>
      </c>
      <c r="AJ1" s="763">
        <v>2024</v>
      </c>
      <c r="AK1" s="763">
        <v>2024</v>
      </c>
      <c r="AL1" s="763">
        <v>2024</v>
      </c>
      <c r="AM1" s="763">
        <v>2024</v>
      </c>
      <c r="AN1" s="763">
        <v>2023</v>
      </c>
      <c r="AO1" s="763">
        <v>2023</v>
      </c>
      <c r="AP1" s="763">
        <v>2023</v>
      </c>
      <c r="AQ1" s="763">
        <v>2023</v>
      </c>
      <c r="AR1" s="763">
        <v>2023</v>
      </c>
      <c r="AS1" s="763">
        <v>2023</v>
      </c>
      <c r="AT1" s="763">
        <v>2023</v>
      </c>
      <c r="AU1" s="763">
        <v>2023</v>
      </c>
      <c r="AV1" s="763">
        <v>2023</v>
      </c>
      <c r="AW1" s="763">
        <v>2023</v>
      </c>
      <c r="AX1" s="763">
        <v>2023</v>
      </c>
      <c r="AY1" s="763">
        <v>2023</v>
      </c>
      <c r="AZ1" s="763">
        <v>2022</v>
      </c>
    </row>
    <row r="2" spans="1:52" s="77" customFormat="1" ht="11.25">
      <c r="B2" s="86"/>
      <c r="C2" s="87"/>
      <c r="D2" s="87"/>
      <c r="E2" s="467" t="s">
        <v>586</v>
      </c>
      <c r="F2" s="467" t="s">
        <v>586</v>
      </c>
      <c r="G2" s="467" t="s">
        <v>138</v>
      </c>
      <c r="H2" s="438"/>
      <c r="I2" s="371"/>
      <c r="J2" s="371" t="s">
        <v>460</v>
      </c>
      <c r="K2" s="373"/>
      <c r="L2" s="88"/>
      <c r="M2" s="786"/>
      <c r="N2" s="786" t="s">
        <v>139</v>
      </c>
      <c r="O2" s="785"/>
      <c r="Q2" s="82" t="s">
        <v>84</v>
      </c>
      <c r="R2" s="82" t="s">
        <v>85</v>
      </c>
      <c r="S2" s="82" t="s">
        <v>86</v>
      </c>
      <c r="T2" s="439" t="s">
        <v>146</v>
      </c>
      <c r="U2" s="439" t="s">
        <v>146</v>
      </c>
      <c r="V2" s="439" t="s">
        <v>140</v>
      </c>
      <c r="W2" s="82"/>
      <c r="X2" s="321"/>
      <c r="Z2" s="973"/>
      <c r="AA2" s="973" t="s">
        <v>503</v>
      </c>
      <c r="AB2" s="763" t="s">
        <v>140</v>
      </c>
      <c r="AC2" s="763" t="s">
        <v>141</v>
      </c>
      <c r="AD2" s="763" t="s">
        <v>142</v>
      </c>
      <c r="AE2" s="763" t="s">
        <v>146</v>
      </c>
      <c r="AF2" s="763" t="s">
        <v>147</v>
      </c>
      <c r="AG2" s="763" t="s">
        <v>148</v>
      </c>
      <c r="AH2" s="763" t="s">
        <v>149</v>
      </c>
      <c r="AI2" s="763" t="s">
        <v>150</v>
      </c>
      <c r="AJ2" s="763" t="s">
        <v>151</v>
      </c>
      <c r="AK2" s="763" t="s">
        <v>143</v>
      </c>
      <c r="AL2" s="763" t="s">
        <v>144</v>
      </c>
      <c r="AM2" s="763" t="s">
        <v>145</v>
      </c>
      <c r="AN2" s="763" t="s">
        <v>140</v>
      </c>
      <c r="AO2" s="763" t="s">
        <v>141</v>
      </c>
      <c r="AP2" s="763" t="s">
        <v>142</v>
      </c>
      <c r="AQ2" s="763" t="s">
        <v>146</v>
      </c>
      <c r="AR2" s="763" t="s">
        <v>147</v>
      </c>
      <c r="AS2" s="763" t="s">
        <v>148</v>
      </c>
      <c r="AT2" s="763" t="s">
        <v>149</v>
      </c>
      <c r="AU2" s="763" t="s">
        <v>150</v>
      </c>
      <c r="AV2" s="763" t="s">
        <v>151</v>
      </c>
      <c r="AW2" s="763" t="s">
        <v>143</v>
      </c>
      <c r="AX2" s="763" t="s">
        <v>144</v>
      </c>
      <c r="AY2" s="763" t="s">
        <v>145</v>
      </c>
      <c r="AZ2" s="763" t="s">
        <v>140</v>
      </c>
    </row>
    <row r="3" spans="1:52" s="77" customFormat="1" ht="11.25">
      <c r="B3" s="89" t="s">
        <v>92</v>
      </c>
      <c r="C3" s="90" t="s">
        <v>93</v>
      </c>
      <c r="D3" s="90" t="s">
        <v>93</v>
      </c>
      <c r="E3" s="323">
        <v>2024</v>
      </c>
      <c r="F3" s="323">
        <v>2023</v>
      </c>
      <c r="G3" s="323">
        <v>2023</v>
      </c>
      <c r="H3" s="438"/>
      <c r="I3" s="376" t="s">
        <v>679</v>
      </c>
      <c r="J3" s="376" t="s">
        <v>587</v>
      </c>
      <c r="K3" s="376" t="s">
        <v>604</v>
      </c>
      <c r="L3" s="88"/>
      <c r="M3" s="91" t="s">
        <v>679</v>
      </c>
      <c r="N3" s="91" t="s">
        <v>587</v>
      </c>
      <c r="O3" s="91" t="s">
        <v>604</v>
      </c>
      <c r="Q3" s="82" t="s">
        <v>87</v>
      </c>
      <c r="R3" s="82" t="s">
        <v>503</v>
      </c>
      <c r="S3" s="82" t="s">
        <v>89</v>
      </c>
      <c r="T3" s="439" t="s">
        <v>152</v>
      </c>
      <c r="U3" s="439" t="s">
        <v>152</v>
      </c>
      <c r="V3" s="439" t="s">
        <v>152</v>
      </c>
      <c r="W3" s="82"/>
      <c r="X3" s="321"/>
      <c r="Z3" s="973"/>
      <c r="AA3" s="974" t="s">
        <v>88</v>
      </c>
      <c r="AB3" s="763" t="s">
        <v>90</v>
      </c>
      <c r="AC3" s="763" t="s">
        <v>90</v>
      </c>
      <c r="AD3" s="763" t="s">
        <v>90</v>
      </c>
      <c r="AE3" s="763" t="s">
        <v>90</v>
      </c>
      <c r="AF3" s="763" t="s">
        <v>90</v>
      </c>
      <c r="AG3" s="763" t="s">
        <v>90</v>
      </c>
      <c r="AH3" s="763" t="s">
        <v>90</v>
      </c>
      <c r="AI3" s="763" t="s">
        <v>90</v>
      </c>
      <c r="AJ3" s="763" t="s">
        <v>90</v>
      </c>
      <c r="AK3" s="763" t="s">
        <v>90</v>
      </c>
      <c r="AL3" s="763" t="s">
        <v>90</v>
      </c>
      <c r="AM3" s="763" t="s">
        <v>90</v>
      </c>
      <c r="AN3" s="763" t="s">
        <v>90</v>
      </c>
      <c r="AO3" s="763" t="s">
        <v>90</v>
      </c>
      <c r="AP3" s="763" t="s">
        <v>90</v>
      </c>
      <c r="AQ3" s="763" t="s">
        <v>90</v>
      </c>
      <c r="AR3" s="763" t="s">
        <v>90</v>
      </c>
      <c r="AS3" s="763" t="s">
        <v>90</v>
      </c>
      <c r="AT3" s="763" t="s">
        <v>90</v>
      </c>
      <c r="AU3" s="763" t="s">
        <v>90</v>
      </c>
      <c r="AV3" s="763" t="s">
        <v>90</v>
      </c>
      <c r="AW3" s="763" t="s">
        <v>90</v>
      </c>
      <c r="AX3" s="763" t="s">
        <v>90</v>
      </c>
      <c r="AY3" s="763" t="s">
        <v>90</v>
      </c>
      <c r="AZ3" s="763" t="s">
        <v>90</v>
      </c>
    </row>
    <row r="4" spans="1:52" s="77" customFormat="1" ht="11.25">
      <c r="B4" s="86" t="s">
        <v>153</v>
      </c>
      <c r="C4" s="78"/>
      <c r="D4" s="78"/>
      <c r="E4" s="80"/>
      <c r="F4" s="80"/>
      <c r="G4" s="94"/>
      <c r="H4" s="438"/>
      <c r="I4" s="92"/>
      <c r="J4" s="92"/>
      <c r="K4" s="92"/>
      <c r="M4" s="440"/>
      <c r="N4" s="440"/>
      <c r="O4" s="440"/>
      <c r="Q4" s="77" t="s">
        <v>154</v>
      </c>
      <c r="R4" s="77" t="s">
        <v>155</v>
      </c>
      <c r="S4" s="77" t="s">
        <v>515</v>
      </c>
      <c r="T4" s="441"/>
      <c r="U4" s="441"/>
      <c r="V4" s="441"/>
      <c r="W4" s="82"/>
      <c r="X4" s="79"/>
      <c r="Z4" s="973"/>
      <c r="AA4" s="974" t="s">
        <v>505</v>
      </c>
      <c r="AB4" s="974"/>
      <c r="AC4" s="974"/>
      <c r="AD4" s="974"/>
      <c r="AE4" s="974"/>
      <c r="AF4" s="974"/>
      <c r="AG4" s="974"/>
      <c r="AH4" s="974"/>
      <c r="AI4" s="974"/>
      <c r="AJ4" s="974"/>
      <c r="AK4" s="974"/>
      <c r="AL4" s="974"/>
      <c r="AM4" s="974"/>
      <c r="AN4" s="974"/>
      <c r="AO4" s="974"/>
      <c r="AP4" s="974"/>
      <c r="AQ4" s="974"/>
      <c r="AR4" s="974"/>
      <c r="AS4" s="974"/>
      <c r="AT4" s="974"/>
      <c r="AU4" s="974"/>
      <c r="AV4" s="974"/>
      <c r="AW4" s="974"/>
      <c r="AX4" s="974"/>
      <c r="AY4" s="974"/>
      <c r="AZ4" s="974"/>
    </row>
    <row r="5" spans="1:52" s="77" customFormat="1" ht="11.25">
      <c r="A5" s="80"/>
      <c r="B5" s="77" t="s">
        <v>156</v>
      </c>
      <c r="C5" s="78" t="s">
        <v>603</v>
      </c>
      <c r="D5" s="78"/>
      <c r="E5" s="381">
        <v>790229.65518</v>
      </c>
      <c r="F5" s="381">
        <v>1203966.5848599998</v>
      </c>
      <c r="G5" s="381">
        <v>2462505.8505300004</v>
      </c>
      <c r="H5" s="529"/>
      <c r="I5" s="442"/>
      <c r="J5" s="442"/>
      <c r="K5" s="442"/>
      <c r="M5" s="443"/>
      <c r="N5" s="443"/>
      <c r="O5" s="443"/>
      <c r="Q5" s="77" t="s">
        <v>157</v>
      </c>
      <c r="R5" s="79" t="s">
        <v>156</v>
      </c>
      <c r="S5" s="77" t="s">
        <v>99</v>
      </c>
      <c r="T5" s="444">
        <v>790229.65518</v>
      </c>
      <c r="U5" s="444">
        <v>1203966.5848599998</v>
      </c>
      <c r="V5" s="444">
        <v>2462505.8505300004</v>
      </c>
      <c r="W5" s="418"/>
      <c r="X5" s="413"/>
      <c r="Y5" s="429"/>
      <c r="Z5" s="973"/>
      <c r="AA5" s="973"/>
      <c r="AB5" s="765"/>
      <c r="AC5" s="765"/>
      <c r="AD5" s="765"/>
      <c r="AE5" s="765"/>
      <c r="AF5" s="765"/>
      <c r="AG5" s="765"/>
      <c r="AH5" s="765"/>
      <c r="AI5" s="765"/>
      <c r="AJ5" s="765"/>
      <c r="AK5" s="765"/>
      <c r="AL5" s="765"/>
      <c r="AM5" s="765"/>
      <c r="AN5" s="765"/>
      <c r="AO5" s="765"/>
      <c r="AP5" s="765"/>
      <c r="AQ5" s="765"/>
      <c r="AR5" s="765"/>
      <c r="AS5" s="765"/>
      <c r="AT5" s="765"/>
      <c r="AU5" s="765"/>
      <c r="AV5" s="765"/>
      <c r="AW5" s="765"/>
      <c r="AX5" s="765"/>
      <c r="AY5" s="765"/>
      <c r="AZ5" s="765"/>
    </row>
    <row r="6" spans="1:52" s="77" customFormat="1" ht="11.25">
      <c r="A6" s="80"/>
      <c r="B6" s="77" t="s">
        <v>79</v>
      </c>
      <c r="C6" s="78" t="s">
        <v>628</v>
      </c>
      <c r="D6" s="94" t="s">
        <v>629</v>
      </c>
      <c r="E6" s="381">
        <v>351367593.57506001</v>
      </c>
      <c r="F6" s="381">
        <v>334821858.67740995</v>
      </c>
      <c r="G6" s="381">
        <v>334307674.81989002</v>
      </c>
      <c r="H6" s="375"/>
      <c r="I6" s="442"/>
      <c r="J6" s="442"/>
      <c r="K6" s="442"/>
      <c r="L6" s="80"/>
      <c r="M6" s="443"/>
      <c r="N6" s="443"/>
      <c r="O6" s="443"/>
      <c r="P6" s="80"/>
      <c r="Q6" s="77" t="s">
        <v>158</v>
      </c>
      <c r="R6" s="79" t="s">
        <v>79</v>
      </c>
      <c r="S6" s="77" t="s">
        <v>99</v>
      </c>
      <c r="T6" s="444">
        <v>351367593.57506001</v>
      </c>
      <c r="U6" s="444">
        <v>334821858.67740995</v>
      </c>
      <c r="V6" s="444">
        <v>334307674.81989002</v>
      </c>
      <c r="W6" s="418"/>
      <c r="X6" s="413"/>
      <c r="Y6" s="429"/>
      <c r="Z6" s="973"/>
      <c r="AA6" s="973"/>
      <c r="AB6" s="975" t="e">
        <v>#VALUE!</v>
      </c>
      <c r="AC6" s="975" t="e">
        <v>#VALUE!</v>
      </c>
      <c r="AD6" s="975" t="e">
        <v>#VALUE!</v>
      </c>
      <c r="AE6" s="975">
        <v>351367593.57506001</v>
      </c>
      <c r="AF6" s="975">
        <v>349840899.29365003</v>
      </c>
      <c r="AG6" s="975">
        <v>349273443.82129997</v>
      </c>
      <c r="AH6" s="975">
        <v>348679242.53154999</v>
      </c>
      <c r="AI6" s="975">
        <v>348010216.15088999</v>
      </c>
      <c r="AJ6" s="975">
        <v>346462771.1566</v>
      </c>
      <c r="AK6" s="975">
        <v>345403735.52535999</v>
      </c>
      <c r="AL6" s="975">
        <v>344962663.03334999</v>
      </c>
      <c r="AM6" s="975">
        <v>344536748.14371002</v>
      </c>
      <c r="AN6" s="975">
        <v>334307674.81989002</v>
      </c>
      <c r="AO6" s="975">
        <v>334927500.47000998</v>
      </c>
      <c r="AP6" s="975">
        <v>334599543.32377005</v>
      </c>
      <c r="AQ6" s="975">
        <v>334821858.67740995</v>
      </c>
      <c r="AR6" s="975">
        <v>334413201.21894002</v>
      </c>
      <c r="AS6" s="975">
        <v>334047194.42346996</v>
      </c>
      <c r="AT6" s="975">
        <v>333252738.75905001</v>
      </c>
      <c r="AU6" s="975">
        <v>330636998.23884004</v>
      </c>
      <c r="AV6" s="975">
        <v>329122471.80021006</v>
      </c>
      <c r="AW6" s="975">
        <v>328359989.63113004</v>
      </c>
      <c r="AX6" s="975">
        <v>326937716.65278</v>
      </c>
      <c r="AY6" s="975">
        <v>325070770.72367996</v>
      </c>
      <c r="AZ6" s="975">
        <v>323251986.95362002</v>
      </c>
    </row>
    <row r="7" spans="1:52" s="77" customFormat="1" ht="11.25">
      <c r="A7" s="80"/>
      <c r="B7" s="77" t="s">
        <v>159</v>
      </c>
      <c r="C7" s="78" t="s">
        <v>495</v>
      </c>
      <c r="D7" s="94">
        <v>6</v>
      </c>
      <c r="E7" s="381">
        <v>10582582.48429</v>
      </c>
      <c r="F7" s="381">
        <v>10594599.78452</v>
      </c>
      <c r="G7" s="381">
        <v>10585565.62142</v>
      </c>
      <c r="H7" s="438"/>
      <c r="I7" s="442"/>
      <c r="J7" s="442"/>
      <c r="K7" s="442"/>
      <c r="M7" s="443"/>
      <c r="N7" s="443"/>
      <c r="O7" s="443"/>
      <c r="Q7" s="77" t="s">
        <v>160</v>
      </c>
      <c r="R7" s="79" t="s">
        <v>159</v>
      </c>
      <c r="S7" s="77" t="s">
        <v>99</v>
      </c>
      <c r="T7" s="444">
        <v>10582582.48429</v>
      </c>
      <c r="U7" s="444">
        <v>10594599.78452</v>
      </c>
      <c r="V7" s="444">
        <v>10585565.62142</v>
      </c>
      <c r="W7" s="418"/>
      <c r="X7" s="413"/>
      <c r="Y7" s="429"/>
      <c r="Z7" s="973"/>
      <c r="AA7" s="973"/>
      <c r="AB7" s="765"/>
      <c r="AC7" s="765"/>
      <c r="AD7" s="765"/>
      <c r="AE7" s="765"/>
      <c r="AF7" s="765"/>
      <c r="AG7" s="765"/>
      <c r="AH7" s="765"/>
      <c r="AI7" s="765"/>
      <c r="AJ7" s="765"/>
      <c r="AK7" s="765"/>
      <c r="AL7" s="765"/>
      <c r="AM7" s="765"/>
      <c r="AN7" s="765"/>
      <c r="AO7" s="765"/>
      <c r="AP7" s="765"/>
      <c r="AQ7" s="765"/>
      <c r="AR7" s="765"/>
      <c r="AS7" s="765"/>
      <c r="AT7" s="765"/>
      <c r="AU7" s="765"/>
      <c r="AV7" s="765"/>
      <c r="AW7" s="765"/>
      <c r="AX7" s="765"/>
      <c r="AY7" s="765"/>
      <c r="AZ7" s="765"/>
    </row>
    <row r="8" spans="1:52" s="80" customFormat="1" ht="11.25">
      <c r="B8" s="77" t="s">
        <v>161</v>
      </c>
      <c r="C8" s="78" t="s">
        <v>630</v>
      </c>
      <c r="D8" s="94">
        <v>6</v>
      </c>
      <c r="E8" s="381">
        <v>389972.54019999999</v>
      </c>
      <c r="F8" s="381">
        <v>47948.093670000002</v>
      </c>
      <c r="G8" s="381">
        <v>183957.10683999999</v>
      </c>
      <c r="H8" s="438"/>
      <c r="I8" s="442"/>
      <c r="J8" s="442"/>
      <c r="K8" s="442"/>
      <c r="L8" s="77"/>
      <c r="M8" s="443"/>
      <c r="N8" s="443"/>
      <c r="O8" s="443"/>
      <c r="P8" s="77"/>
      <c r="Q8" s="77" t="s">
        <v>162</v>
      </c>
      <c r="R8" s="79" t="s">
        <v>474</v>
      </c>
      <c r="S8" s="77" t="s">
        <v>99</v>
      </c>
      <c r="T8" s="444">
        <v>389972.54019999999</v>
      </c>
      <c r="U8" s="444">
        <v>47948.093670000002</v>
      </c>
      <c r="V8" s="444">
        <v>183957.10683999999</v>
      </c>
      <c r="W8" s="418"/>
      <c r="X8" s="413"/>
      <c r="Y8" s="338"/>
      <c r="Z8" s="974" t="s">
        <v>158</v>
      </c>
      <c r="AA8" s="974" t="s">
        <v>79</v>
      </c>
      <c r="AB8" s="975" t="e">
        <v>#VALUE!</v>
      </c>
      <c r="AC8" s="975" t="e">
        <v>#VALUE!</v>
      </c>
      <c r="AD8" s="975" t="e">
        <v>#VALUE!</v>
      </c>
      <c r="AE8" s="975">
        <v>351367593.57506001</v>
      </c>
      <c r="AF8" s="975">
        <v>349840899.29365003</v>
      </c>
      <c r="AG8" s="975">
        <v>349273443.82129997</v>
      </c>
      <c r="AH8" s="975">
        <v>348679242.53154999</v>
      </c>
      <c r="AI8" s="975">
        <v>348010216.15088999</v>
      </c>
      <c r="AJ8" s="975">
        <v>346462771.1566</v>
      </c>
      <c r="AK8" s="975">
        <v>345403735.52535999</v>
      </c>
      <c r="AL8" s="975">
        <v>344962663.03334999</v>
      </c>
      <c r="AM8" s="975">
        <v>344536748.14371002</v>
      </c>
      <c r="AN8" s="975">
        <v>334307674.81989002</v>
      </c>
      <c r="AO8" s="975">
        <v>334927500.47000998</v>
      </c>
      <c r="AP8" s="975">
        <v>334599543.32377005</v>
      </c>
      <c r="AQ8" s="975">
        <v>334821858.67740995</v>
      </c>
      <c r="AR8" s="975">
        <v>334413201.21894002</v>
      </c>
      <c r="AS8" s="975">
        <v>334047194.42346996</v>
      </c>
      <c r="AT8" s="975">
        <v>333252738.75905001</v>
      </c>
      <c r="AU8" s="975">
        <v>330636998.23884004</v>
      </c>
      <c r="AV8" s="975">
        <v>306783927.75121003</v>
      </c>
      <c r="AW8" s="975">
        <v>305235562.70613003</v>
      </c>
      <c r="AX8" s="975">
        <v>302840997.34678</v>
      </c>
      <c r="AY8" s="975">
        <v>299945678.37567997</v>
      </c>
      <c r="AZ8" s="975">
        <v>297283863.27862</v>
      </c>
    </row>
    <row r="9" spans="1:52" s="77" customFormat="1" ht="11.25">
      <c r="A9" s="80"/>
      <c r="B9" s="80" t="s">
        <v>478</v>
      </c>
      <c r="C9" s="94"/>
      <c r="D9" s="94"/>
      <c r="E9" s="381">
        <v>-25367.845390000002</v>
      </c>
      <c r="F9" s="381">
        <v>-63386.930390000001</v>
      </c>
      <c r="G9" s="381">
        <v>-42669.773369999995</v>
      </c>
      <c r="H9" s="438"/>
      <c r="I9" s="442"/>
      <c r="J9" s="442"/>
      <c r="K9" s="442"/>
      <c r="M9" s="443"/>
      <c r="N9" s="443"/>
      <c r="O9" s="443"/>
      <c r="Q9" s="77" t="s">
        <v>163</v>
      </c>
      <c r="R9" s="79" t="s">
        <v>164</v>
      </c>
      <c r="S9" s="77" t="s">
        <v>99</v>
      </c>
      <c r="T9" s="444">
        <v>-25367.845390000002</v>
      </c>
      <c r="U9" s="444">
        <v>-63386.930390000001</v>
      </c>
      <c r="V9" s="444">
        <v>-42669.773369999995</v>
      </c>
      <c r="W9" s="418"/>
      <c r="X9" s="413"/>
      <c r="Y9" s="432"/>
      <c r="Z9" s="974" t="s">
        <v>158</v>
      </c>
      <c r="AA9" s="974" t="s">
        <v>79</v>
      </c>
      <c r="AB9" s="975" t="e">
        <v>#VALUE!</v>
      </c>
      <c r="AC9" s="975" t="e">
        <v>#VALUE!</v>
      </c>
      <c r="AD9" s="975" t="e">
        <v>#VALUE!</v>
      </c>
      <c r="AE9" s="975">
        <v>0</v>
      </c>
      <c r="AF9" s="975"/>
      <c r="AG9" s="975"/>
      <c r="AH9" s="975">
        <v>0</v>
      </c>
      <c r="AI9" s="975">
        <v>0</v>
      </c>
      <c r="AJ9" s="975">
        <v>0</v>
      </c>
      <c r="AK9" s="975">
        <v>0</v>
      </c>
      <c r="AL9" s="975">
        <v>0</v>
      </c>
      <c r="AM9" s="975">
        <v>0</v>
      </c>
      <c r="AN9" s="975">
        <v>0</v>
      </c>
      <c r="AO9" s="975">
        <v>0</v>
      </c>
      <c r="AP9" s="975">
        <v>0</v>
      </c>
      <c r="AQ9" s="975">
        <v>0</v>
      </c>
      <c r="AR9" s="975">
        <v>0</v>
      </c>
      <c r="AS9" s="975">
        <v>0</v>
      </c>
      <c r="AT9" s="975">
        <v>0</v>
      </c>
      <c r="AU9" s="975">
        <v>0</v>
      </c>
      <c r="AV9" s="975">
        <v>22338544.048999999</v>
      </c>
      <c r="AW9" s="975">
        <v>23124426.925000001</v>
      </c>
      <c r="AX9" s="975">
        <v>24096719.306000002</v>
      </c>
      <c r="AY9" s="975">
        <v>25125092.348000001</v>
      </c>
      <c r="AZ9" s="975">
        <v>25968123.675000001</v>
      </c>
    </row>
    <row r="10" spans="1:52" s="77" customFormat="1" ht="11.25">
      <c r="A10" s="80"/>
      <c r="B10" s="80" t="s">
        <v>318</v>
      </c>
      <c r="C10" s="94"/>
      <c r="D10" s="94"/>
      <c r="E10" s="381">
        <v>539.09096999999997</v>
      </c>
      <c r="F10" s="381">
        <v>728.65273999999999</v>
      </c>
      <c r="G10" s="381">
        <v>681.18358999999998</v>
      </c>
      <c r="H10" s="438"/>
      <c r="I10" s="442"/>
      <c r="J10" s="442"/>
      <c r="K10" s="442"/>
      <c r="M10" s="443"/>
      <c r="N10" s="443"/>
      <c r="O10" s="443"/>
      <c r="Q10" s="77" t="s">
        <v>165</v>
      </c>
      <c r="R10" s="77" t="s">
        <v>166</v>
      </c>
      <c r="S10" s="77" t="s">
        <v>99</v>
      </c>
      <c r="T10" s="444">
        <v>539.09096999999997</v>
      </c>
      <c r="U10" s="444">
        <v>728.65273999999999</v>
      </c>
      <c r="V10" s="444">
        <v>681.18358999999998</v>
      </c>
      <c r="W10" s="418"/>
      <c r="X10" s="413"/>
      <c r="Y10" s="432"/>
      <c r="Z10" s="976" t="s">
        <v>212</v>
      </c>
      <c r="AA10" s="976" t="s">
        <v>201</v>
      </c>
      <c r="AB10" s="765" t="e">
        <v>#VALUE!</v>
      </c>
      <c r="AC10" s="765" t="e">
        <v>#VALUE!</v>
      </c>
      <c r="AD10" s="765" t="e">
        <v>#VALUE!</v>
      </c>
      <c r="AE10" s="765">
        <v>37194029.963580005</v>
      </c>
      <c r="AF10" s="765">
        <v>37073875.497570001</v>
      </c>
      <c r="AG10" s="765">
        <v>21988055.292659901</v>
      </c>
      <c r="AH10" s="765">
        <v>21911289.8984401</v>
      </c>
      <c r="AI10" s="765">
        <v>21818285.75646</v>
      </c>
      <c r="AJ10" s="765">
        <v>21728073.266320098</v>
      </c>
      <c r="AK10" s="765">
        <v>21624587.24887</v>
      </c>
      <c r="AL10" s="765">
        <v>22034439.712619998</v>
      </c>
      <c r="AM10" s="765">
        <v>21965833.9476</v>
      </c>
      <c r="AN10" s="765">
        <v>21905225.237920102</v>
      </c>
      <c r="AO10" s="765">
        <v>21869526.5572001</v>
      </c>
      <c r="AP10" s="765">
        <v>21854987.647520099</v>
      </c>
      <c r="AQ10" s="765">
        <v>21831739.63445</v>
      </c>
      <c r="AR10" s="765">
        <v>21762632.13854</v>
      </c>
      <c r="AS10" s="765">
        <v>21720164.901749998</v>
      </c>
      <c r="AT10" s="765">
        <v>21691872.0770001</v>
      </c>
      <c r="AU10" s="765">
        <v>21656955.087710097</v>
      </c>
      <c r="AV10" s="765">
        <v>21101271.169180002</v>
      </c>
      <c r="AW10" s="765">
        <v>21120135.513240002</v>
      </c>
      <c r="AX10" s="765">
        <v>21828306.933639802</v>
      </c>
      <c r="AY10" s="765">
        <v>21832955.232490003</v>
      </c>
      <c r="AZ10" s="765">
        <v>21888758.733959999</v>
      </c>
    </row>
    <row r="11" spans="1:52" s="77" customFormat="1" ht="11.25">
      <c r="A11" s="80"/>
      <c r="B11" s="77" t="s">
        <v>167</v>
      </c>
      <c r="C11" s="78"/>
      <c r="D11" s="94"/>
      <c r="E11" s="381">
        <v>3888.7033799999999</v>
      </c>
      <c r="F11" s="381">
        <v>120.02197</v>
      </c>
      <c r="G11" s="381">
        <v>-186.23374999999999</v>
      </c>
      <c r="H11" s="438"/>
      <c r="I11" s="442"/>
      <c r="J11" s="442"/>
      <c r="K11" s="442"/>
      <c r="M11" s="443"/>
      <c r="N11" s="443"/>
      <c r="O11" s="443"/>
      <c r="Q11" s="77" t="s">
        <v>462</v>
      </c>
      <c r="R11" s="77" t="s">
        <v>250</v>
      </c>
      <c r="S11" s="77" t="s">
        <v>99</v>
      </c>
      <c r="T11" s="444">
        <v>0</v>
      </c>
      <c r="U11" s="444">
        <v>0</v>
      </c>
      <c r="V11" s="444">
        <v>0</v>
      </c>
      <c r="W11" s="418"/>
      <c r="X11" s="413"/>
      <c r="Y11" s="432"/>
      <c r="Z11" s="976" t="s">
        <v>212</v>
      </c>
      <c r="AA11" s="976" t="s">
        <v>201</v>
      </c>
      <c r="AB11" s="765" t="e">
        <v>#VALUE!</v>
      </c>
      <c r="AC11" s="765" t="e">
        <v>#VALUE!</v>
      </c>
      <c r="AD11" s="765" t="e">
        <v>#VALUE!</v>
      </c>
      <c r="AE11" s="765"/>
      <c r="AF11" s="765"/>
      <c r="AG11" s="765"/>
      <c r="AH11" s="765">
        <v>0</v>
      </c>
      <c r="AI11" s="765">
        <v>0</v>
      </c>
      <c r="AJ11" s="765">
        <v>0</v>
      </c>
      <c r="AK11" s="765">
        <v>0</v>
      </c>
      <c r="AL11" s="765">
        <v>0</v>
      </c>
      <c r="AM11" s="765">
        <v>0</v>
      </c>
      <c r="AN11" s="765">
        <v>0</v>
      </c>
      <c r="AO11" s="765">
        <v>0</v>
      </c>
      <c r="AP11" s="765">
        <v>0</v>
      </c>
      <c r="AQ11" s="765">
        <v>0</v>
      </c>
      <c r="AR11" s="765">
        <v>0</v>
      </c>
      <c r="AS11" s="765">
        <v>0</v>
      </c>
      <c r="AT11" s="765">
        <v>0</v>
      </c>
      <c r="AU11" s="765">
        <v>0</v>
      </c>
      <c r="AV11" s="765">
        <v>494182.73800000001</v>
      </c>
      <c r="AW11" s="765">
        <v>413329.614</v>
      </c>
      <c r="AX11" s="765">
        <v>330456.67800000001</v>
      </c>
      <c r="AY11" s="765">
        <v>82811.203999999998</v>
      </c>
      <c r="AZ11" s="765">
        <v>164763.15</v>
      </c>
    </row>
    <row r="12" spans="1:52" s="77" customFormat="1" ht="11.25">
      <c r="A12" s="80"/>
      <c r="B12" s="89" t="s">
        <v>169</v>
      </c>
      <c r="D12" s="757"/>
      <c r="E12" s="391">
        <v>35223.875799999994</v>
      </c>
      <c r="F12" s="391">
        <v>55585.553039999999</v>
      </c>
      <c r="G12" s="391">
        <v>49379.55601</v>
      </c>
      <c r="H12" s="438"/>
      <c r="I12" s="442"/>
      <c r="J12" s="442"/>
      <c r="K12" s="442"/>
      <c r="M12" s="443"/>
      <c r="N12" s="443"/>
      <c r="O12" s="443"/>
      <c r="Q12" s="77" t="s">
        <v>464</v>
      </c>
      <c r="R12" s="77" t="s">
        <v>465</v>
      </c>
      <c r="S12" s="77" t="s">
        <v>99</v>
      </c>
      <c r="T12" s="444">
        <v>0</v>
      </c>
      <c r="U12" s="444">
        <v>0</v>
      </c>
      <c r="V12" s="444">
        <v>0</v>
      </c>
      <c r="W12" s="418"/>
      <c r="X12" s="413"/>
      <c r="Y12" s="432"/>
      <c r="Z12" s="976" t="s">
        <v>212</v>
      </c>
      <c r="AA12" s="976" t="s">
        <v>201</v>
      </c>
      <c r="AB12" s="765" t="e">
        <v>#VALUE!</v>
      </c>
      <c r="AC12" s="765" t="e">
        <v>#VALUE!</v>
      </c>
      <c r="AD12" s="765" t="e">
        <v>#VALUE!</v>
      </c>
      <c r="AE12" s="765">
        <v>37194029.963580005</v>
      </c>
      <c r="AF12" s="765">
        <v>37073875.497570001</v>
      </c>
      <c r="AG12" s="765">
        <v>21988055.292659901</v>
      </c>
      <c r="AH12" s="765">
        <v>21911289.8984401</v>
      </c>
      <c r="AI12" s="765">
        <v>21818285.75646</v>
      </c>
      <c r="AJ12" s="765">
        <v>21728073.266320098</v>
      </c>
      <c r="AK12" s="765">
        <v>21624587.24887</v>
      </c>
      <c r="AL12" s="765">
        <v>22034439.712619998</v>
      </c>
      <c r="AM12" s="765">
        <v>21965833.9476</v>
      </c>
      <c r="AN12" s="765">
        <v>21905225.237919997</v>
      </c>
      <c r="AO12" s="765">
        <v>21869526.5572001</v>
      </c>
      <c r="AP12" s="765">
        <v>21854987.647520099</v>
      </c>
      <c r="AQ12" s="765">
        <v>21831739.63445</v>
      </c>
      <c r="AR12" s="765">
        <v>21762632.1385401</v>
      </c>
      <c r="AS12" s="765">
        <v>21720164.901749901</v>
      </c>
      <c r="AT12" s="765">
        <v>21691872.0770001</v>
      </c>
      <c r="AU12" s="765">
        <v>21656955.087710097</v>
      </c>
      <c r="AV12" s="765">
        <v>21595453.90718</v>
      </c>
      <c r="AW12" s="765">
        <v>21533465.127240002</v>
      </c>
      <c r="AX12" s="765">
        <v>22158763.611639801</v>
      </c>
      <c r="AY12" s="765">
        <v>21915766.436490003</v>
      </c>
      <c r="AZ12" s="765">
        <v>22053521.883959997</v>
      </c>
    </row>
    <row r="13" spans="1:52" s="77" customFormat="1" ht="11.25">
      <c r="A13" s="80"/>
      <c r="B13" s="81" t="s">
        <v>80</v>
      </c>
      <c r="C13" s="784"/>
      <c r="D13" s="758" t="s">
        <v>631</v>
      </c>
      <c r="E13" s="385">
        <v>363144662</v>
      </c>
      <c r="F13" s="385">
        <v>346661420.43782002</v>
      </c>
      <c r="G13" s="385">
        <v>347546908</v>
      </c>
      <c r="H13" s="438"/>
      <c r="I13" s="448"/>
      <c r="J13" s="448"/>
      <c r="K13" s="448"/>
      <c r="M13" s="331">
        <v>-7.9489946365356445E-2</v>
      </c>
      <c r="N13" s="331" t="s">
        <v>229</v>
      </c>
      <c r="O13" s="331">
        <v>-0.13116008043289185</v>
      </c>
      <c r="Q13" s="77" t="s">
        <v>467</v>
      </c>
      <c r="R13" s="79" t="s">
        <v>468</v>
      </c>
      <c r="S13" s="77" t="s">
        <v>99</v>
      </c>
      <c r="T13" s="444">
        <v>0</v>
      </c>
      <c r="U13" s="444">
        <v>0</v>
      </c>
      <c r="V13" s="444">
        <v>0</v>
      </c>
      <c r="W13" s="418"/>
      <c r="X13" s="413"/>
      <c r="Z13" s="976" t="s">
        <v>516</v>
      </c>
      <c r="AA13" s="976"/>
      <c r="AB13" s="765" t="e">
        <v>#VALUE!</v>
      </c>
      <c r="AC13" s="765" t="e">
        <v>#VALUE!</v>
      </c>
      <c r="AD13" s="765" t="e">
        <v>#VALUE!</v>
      </c>
      <c r="AE13" s="765">
        <v>37194029.963580005</v>
      </c>
      <c r="AF13" s="765">
        <v>37073875.497570001</v>
      </c>
      <c r="AG13" s="765">
        <v>21988055.292659901</v>
      </c>
      <c r="AH13" s="765">
        <v>21911289.8984401</v>
      </c>
      <c r="AI13" s="765">
        <v>21818285.75646</v>
      </c>
      <c r="AJ13" s="765">
        <v>21728073.266320098</v>
      </c>
      <c r="AK13" s="765">
        <v>21624587.24887</v>
      </c>
      <c r="AL13" s="765">
        <v>22034439.712619998</v>
      </c>
      <c r="AM13" s="765">
        <v>21965833.9476</v>
      </c>
      <c r="AN13" s="765">
        <v>21905225.237920102</v>
      </c>
      <c r="AO13" s="765">
        <v>21869526.5572001</v>
      </c>
      <c r="AP13" s="765">
        <v>21854987.647520099</v>
      </c>
      <c r="AQ13" s="765">
        <v>21831739.63445</v>
      </c>
      <c r="AR13" s="765">
        <v>21762632.13854</v>
      </c>
      <c r="AS13" s="765">
        <v>21720164.901749998</v>
      </c>
      <c r="AT13" s="765">
        <v>21691872.0770001</v>
      </c>
      <c r="AU13" s="765">
        <v>21656955.087710097</v>
      </c>
      <c r="AV13" s="765">
        <v>21595453.907180004</v>
      </c>
      <c r="AW13" s="765">
        <v>21533465.127240002</v>
      </c>
      <c r="AX13" s="765">
        <v>22158763.611639801</v>
      </c>
      <c r="AY13" s="765">
        <v>21915766.436490003</v>
      </c>
      <c r="AZ13" s="765">
        <v>22053521.883959997</v>
      </c>
    </row>
    <row r="14" spans="1:52" s="77" customFormat="1" ht="11.25">
      <c r="A14" s="80"/>
      <c r="B14" s="86"/>
      <c r="C14" s="328"/>
      <c r="D14" s="759"/>
      <c r="E14" s="399"/>
      <c r="F14" s="399"/>
      <c r="G14" s="399"/>
      <c r="H14" s="438"/>
      <c r="I14" s="448"/>
      <c r="J14" s="448"/>
      <c r="K14" s="448"/>
      <c r="M14" s="331"/>
      <c r="N14" s="331"/>
      <c r="O14" s="331"/>
      <c r="Q14" s="77" t="s">
        <v>168</v>
      </c>
      <c r="R14" s="79" t="s">
        <v>167</v>
      </c>
      <c r="S14" s="77" t="s">
        <v>99</v>
      </c>
      <c r="T14" s="444">
        <v>3888.7033799999999</v>
      </c>
      <c r="U14" s="444">
        <v>120.02197</v>
      </c>
      <c r="V14" s="444">
        <v>-186.23374999999999</v>
      </c>
      <c r="W14" s="418"/>
      <c r="X14" s="413"/>
    </row>
    <row r="15" spans="1:52" s="77" customFormat="1" ht="12" customHeight="1">
      <c r="A15" s="80"/>
      <c r="C15" s="87"/>
      <c r="D15" s="760"/>
      <c r="E15" s="381"/>
      <c r="F15" s="381"/>
      <c r="G15" s="381"/>
      <c r="H15" s="438"/>
      <c r="I15" s="448"/>
      <c r="J15" s="448"/>
      <c r="K15" s="448"/>
      <c r="M15" s="93"/>
      <c r="N15" s="93"/>
      <c r="O15" s="93"/>
      <c r="Q15" s="77" t="s">
        <v>170</v>
      </c>
      <c r="R15" s="79" t="s">
        <v>171</v>
      </c>
      <c r="S15" s="77" t="s">
        <v>99</v>
      </c>
      <c r="T15" s="444">
        <v>35223.875799999994</v>
      </c>
      <c r="U15" s="444">
        <v>55585.553039999999</v>
      </c>
      <c r="V15" s="444">
        <v>49379.55601</v>
      </c>
      <c r="W15" s="418"/>
      <c r="X15" s="413"/>
    </row>
    <row r="16" spans="1:52" s="77" customFormat="1" ht="11.25">
      <c r="A16" s="80"/>
      <c r="B16" s="86" t="s">
        <v>173</v>
      </c>
      <c r="D16" s="532"/>
      <c r="E16" s="381"/>
      <c r="F16" s="381"/>
      <c r="G16" s="381"/>
      <c r="H16" s="438"/>
      <c r="I16" s="448"/>
      <c r="J16" s="448"/>
      <c r="K16" s="448"/>
      <c r="M16" s="93"/>
      <c r="N16" s="93"/>
      <c r="O16" s="93"/>
      <c r="Q16" s="86" t="s">
        <v>172</v>
      </c>
      <c r="R16" s="341" t="s">
        <v>80</v>
      </c>
      <c r="S16" s="86" t="s">
        <v>99</v>
      </c>
      <c r="T16" s="449">
        <v>363144662.07949001</v>
      </c>
      <c r="U16" s="449">
        <v>346661420.43782002</v>
      </c>
      <c r="V16" s="449">
        <v>347546908.13115996</v>
      </c>
      <c r="W16" s="418"/>
      <c r="X16" s="530"/>
    </row>
    <row r="17" spans="1:24" s="77" customFormat="1" ht="11.25">
      <c r="A17" s="80"/>
      <c r="B17" s="77" t="s">
        <v>175</v>
      </c>
      <c r="C17" s="78" t="s">
        <v>632</v>
      </c>
      <c r="D17" s="532"/>
      <c r="E17" s="381">
        <v>97323677.491280004</v>
      </c>
      <c r="F17" s="381">
        <v>146848624.35598001</v>
      </c>
      <c r="G17" s="381">
        <v>125845296.38696</v>
      </c>
      <c r="H17" s="438"/>
      <c r="I17" s="442"/>
      <c r="J17" s="442"/>
      <c r="K17" s="442"/>
      <c r="M17" s="93"/>
      <c r="N17" s="93"/>
      <c r="O17" s="93"/>
      <c r="Q17" s="341"/>
      <c r="R17" s="79"/>
      <c r="S17" s="79"/>
      <c r="T17" s="444"/>
      <c r="U17" s="449"/>
      <c r="V17" s="449"/>
      <c r="W17" s="418"/>
      <c r="X17" s="530"/>
    </row>
    <row r="18" spans="1:24" s="77" customFormat="1" ht="11.25">
      <c r="A18" s="80"/>
      <c r="B18" s="77" t="s">
        <v>178</v>
      </c>
      <c r="C18" s="78" t="s">
        <v>633</v>
      </c>
      <c r="D18" s="94">
        <v>8</v>
      </c>
      <c r="E18" s="381">
        <v>226152116.56683999</v>
      </c>
      <c r="F18" s="381">
        <v>175028074.98971</v>
      </c>
      <c r="G18" s="381">
        <v>197449414.58265999</v>
      </c>
      <c r="H18" s="438"/>
      <c r="I18" s="442"/>
      <c r="J18" s="442"/>
      <c r="K18" s="442"/>
      <c r="M18" s="93"/>
      <c r="N18" s="93"/>
      <c r="O18" s="93"/>
      <c r="Q18" s="79"/>
      <c r="R18" s="79"/>
      <c r="S18" s="79"/>
      <c r="T18" s="444"/>
      <c r="U18" s="444"/>
      <c r="V18" s="444"/>
      <c r="W18" s="418"/>
      <c r="X18" s="413"/>
    </row>
    <row r="19" spans="1:24" s="77" customFormat="1" ht="11.25">
      <c r="A19" s="80"/>
      <c r="B19" s="77" t="s">
        <v>161</v>
      </c>
      <c r="C19" s="78" t="s">
        <v>630</v>
      </c>
      <c r="D19" s="94">
        <v>6</v>
      </c>
      <c r="E19" s="381">
        <v>647410.97848000005</v>
      </c>
      <c r="F19" s="381">
        <v>1330854.72043</v>
      </c>
      <c r="G19" s="381">
        <v>665462.79944000009</v>
      </c>
      <c r="H19" s="438"/>
      <c r="I19" s="442"/>
      <c r="J19" s="442"/>
      <c r="K19" s="442"/>
      <c r="M19" s="93"/>
      <c r="N19" s="93"/>
      <c r="O19" s="93"/>
      <c r="Q19" s="77" t="s">
        <v>174</v>
      </c>
      <c r="R19" s="79" t="s">
        <v>175</v>
      </c>
      <c r="S19" s="77" t="s">
        <v>99</v>
      </c>
      <c r="T19" s="444">
        <v>97323677.491280004</v>
      </c>
      <c r="U19" s="444">
        <v>146848341.09282002</v>
      </c>
      <c r="V19" s="444">
        <v>125845296.38696</v>
      </c>
      <c r="W19" s="418"/>
      <c r="X19" s="413"/>
    </row>
    <row r="20" spans="1:24" s="77" customFormat="1" ht="11.25">
      <c r="A20" s="80"/>
      <c r="B20" s="77" t="s">
        <v>183</v>
      </c>
      <c r="C20" s="78" t="s">
        <v>594</v>
      </c>
      <c r="D20" s="532"/>
      <c r="E20" s="381">
        <v>81724.731249999997</v>
      </c>
      <c r="F20" s="381">
        <v>23470.846440000001</v>
      </c>
      <c r="G20" s="381">
        <v>134935.77049999998</v>
      </c>
      <c r="H20" s="375"/>
      <c r="I20" s="442"/>
      <c r="J20" s="442"/>
      <c r="K20" s="442">
        <v>81405.323999999993</v>
      </c>
      <c r="L20" s="80"/>
      <c r="M20" s="332"/>
      <c r="N20" s="332"/>
      <c r="O20" s="332"/>
      <c r="Q20" s="77" t="s">
        <v>176</v>
      </c>
      <c r="R20" s="79" t="s">
        <v>177</v>
      </c>
      <c r="S20" s="77" t="s">
        <v>99</v>
      </c>
      <c r="T20" s="444">
        <v>0</v>
      </c>
      <c r="U20" s="444">
        <v>283.26315999999997</v>
      </c>
      <c r="V20" s="444">
        <v>0</v>
      </c>
      <c r="W20" s="418"/>
      <c r="X20" s="413"/>
    </row>
    <row r="21" spans="1:24" s="77" customFormat="1" ht="11.25">
      <c r="A21" s="80"/>
      <c r="B21" s="77" t="s">
        <v>185</v>
      </c>
      <c r="C21" s="78"/>
      <c r="D21" s="532"/>
      <c r="E21" s="381">
        <v>15609.627050000001</v>
      </c>
      <c r="F21" s="381">
        <v>16661.786080000002</v>
      </c>
      <c r="G21" s="381">
        <v>15149.673710000001</v>
      </c>
      <c r="H21" s="438"/>
      <c r="I21" s="451"/>
      <c r="J21" s="451"/>
      <c r="K21" s="451">
        <v>1</v>
      </c>
      <c r="M21" s="93"/>
      <c r="N21" s="93"/>
      <c r="O21" s="93"/>
      <c r="Q21" s="77" t="s">
        <v>179</v>
      </c>
      <c r="R21" s="79" t="s">
        <v>178</v>
      </c>
      <c r="S21" s="77" t="s">
        <v>99</v>
      </c>
      <c r="T21" s="444">
        <v>226152116.56683999</v>
      </c>
      <c r="U21" s="444">
        <v>175028074.98971</v>
      </c>
      <c r="V21" s="444">
        <v>197449414.58265999</v>
      </c>
      <c r="W21" s="418"/>
      <c r="X21" s="413"/>
    </row>
    <row r="22" spans="1:24" s="77" customFormat="1" ht="11.25">
      <c r="A22" s="80"/>
      <c r="B22" s="77" t="s">
        <v>188</v>
      </c>
      <c r="C22" s="78" t="s">
        <v>603</v>
      </c>
      <c r="D22" s="532"/>
      <c r="E22" s="381">
        <v>164885.40771</v>
      </c>
      <c r="F22" s="381">
        <v>197248.35733</v>
      </c>
      <c r="G22" s="381">
        <v>228641.16513000001</v>
      </c>
      <c r="H22" s="438"/>
      <c r="I22" s="442"/>
      <c r="J22" s="442"/>
      <c r="K22" s="442"/>
      <c r="M22" s="332"/>
      <c r="N22" s="332"/>
      <c r="O22" s="332"/>
      <c r="Q22" s="77" t="s">
        <v>180</v>
      </c>
      <c r="R22" s="79" t="s">
        <v>475</v>
      </c>
      <c r="S22" s="77" t="s">
        <v>99</v>
      </c>
      <c r="T22" s="444">
        <v>647410.97848000005</v>
      </c>
      <c r="U22" s="444">
        <v>1330854.72043</v>
      </c>
      <c r="V22" s="444">
        <v>665462.79944000009</v>
      </c>
      <c r="W22" s="418"/>
      <c r="X22" s="413"/>
    </row>
    <row r="23" spans="1:24" s="77" customFormat="1" ht="11.25">
      <c r="A23" s="80"/>
      <c r="B23" s="77" t="s">
        <v>189</v>
      </c>
      <c r="C23" s="78" t="s">
        <v>594</v>
      </c>
      <c r="D23" s="532"/>
      <c r="E23" s="381">
        <v>428815.55212000001</v>
      </c>
      <c r="F23" s="381">
        <v>252001.85855999999</v>
      </c>
      <c r="G23" s="381">
        <v>165803.65500999999</v>
      </c>
      <c r="H23" s="438"/>
      <c r="I23" s="451"/>
      <c r="J23" s="451"/>
      <c r="K23" s="451">
        <v>-81406.323999999993</v>
      </c>
      <c r="M23" s="333"/>
      <c r="N23" s="333"/>
      <c r="O23" s="333"/>
      <c r="Q23" s="77" t="s">
        <v>181</v>
      </c>
      <c r="R23" s="79" t="s">
        <v>182</v>
      </c>
      <c r="S23" s="77" t="s">
        <v>99</v>
      </c>
      <c r="T23" s="444">
        <v>0</v>
      </c>
      <c r="U23" s="444">
        <v>0</v>
      </c>
      <c r="V23" s="444">
        <v>0</v>
      </c>
      <c r="W23" s="418"/>
      <c r="X23" s="413"/>
    </row>
    <row r="24" spans="1:24" s="77" customFormat="1" ht="11.25">
      <c r="A24" s="80"/>
      <c r="B24" s="77" t="s">
        <v>192</v>
      </c>
      <c r="C24" s="78"/>
      <c r="D24" s="532"/>
      <c r="E24" s="381">
        <v>6189.9621200000001</v>
      </c>
      <c r="F24" s="381">
        <v>4935.3570099999997</v>
      </c>
      <c r="G24" s="381">
        <v>4817.6583300000002</v>
      </c>
      <c r="H24" s="438"/>
      <c r="I24" s="451"/>
      <c r="J24" s="451"/>
      <c r="K24" s="451"/>
      <c r="M24" s="333"/>
      <c r="N24" s="333"/>
      <c r="O24" s="333"/>
      <c r="Q24" s="77" t="s">
        <v>184</v>
      </c>
      <c r="R24" s="79" t="s">
        <v>476</v>
      </c>
      <c r="S24" s="77" t="s">
        <v>99</v>
      </c>
      <c r="T24" s="444">
        <v>81724.731249999997</v>
      </c>
      <c r="U24" s="444">
        <v>23470.846440000001</v>
      </c>
      <c r="V24" s="444">
        <v>53530.446499999998</v>
      </c>
      <c r="W24" s="418"/>
      <c r="X24" s="413"/>
    </row>
    <row r="25" spans="1:24" s="77" customFormat="1" ht="11.25">
      <c r="A25" s="80"/>
      <c r="B25" s="77" t="s">
        <v>194</v>
      </c>
      <c r="C25" s="78" t="s">
        <v>634</v>
      </c>
      <c r="D25" s="532"/>
      <c r="E25" s="381">
        <v>25647.370559999999</v>
      </c>
      <c r="F25" s="381">
        <v>23184.31855</v>
      </c>
      <c r="G25" s="381">
        <v>27417.211719999999</v>
      </c>
      <c r="H25" s="438"/>
      <c r="I25" s="452"/>
      <c r="J25" s="452"/>
      <c r="K25" s="452"/>
      <c r="M25" s="333"/>
      <c r="N25" s="333"/>
      <c r="O25" s="333"/>
      <c r="Q25" s="77" t="s">
        <v>186</v>
      </c>
      <c r="R25" s="79" t="s">
        <v>185</v>
      </c>
      <c r="S25" s="77" t="s">
        <v>99</v>
      </c>
      <c r="T25" s="444">
        <v>15609.627050000001</v>
      </c>
      <c r="U25" s="444">
        <v>16661.786080000002</v>
      </c>
      <c r="V25" s="444">
        <v>15148.673710000001</v>
      </c>
      <c r="W25" s="418"/>
      <c r="X25" s="413"/>
    </row>
    <row r="26" spans="1:24" s="80" customFormat="1" ht="11.25">
      <c r="B26" s="89" t="s">
        <v>196</v>
      </c>
      <c r="C26" s="78" t="s">
        <v>603</v>
      </c>
      <c r="D26" s="761"/>
      <c r="E26" s="391">
        <v>1104571.1111199998</v>
      </c>
      <c r="F26" s="391">
        <v>1104627.3333399999</v>
      </c>
      <c r="G26" s="391">
        <v>1104751.3888900001</v>
      </c>
      <c r="H26" s="438"/>
      <c r="I26" s="452"/>
      <c r="J26" s="452"/>
      <c r="K26" s="452"/>
      <c r="L26" s="77"/>
      <c r="M26" s="93"/>
      <c r="N26" s="93"/>
      <c r="O26" s="93"/>
      <c r="P26" s="77"/>
      <c r="Q26" s="77" t="s">
        <v>187</v>
      </c>
      <c r="R26" s="79" t="s">
        <v>188</v>
      </c>
      <c r="S26" s="77" t="s">
        <v>99</v>
      </c>
      <c r="T26" s="444">
        <v>164885.40771</v>
      </c>
      <c r="U26" s="444">
        <v>197248.35733</v>
      </c>
      <c r="V26" s="444">
        <v>228641.16513000001</v>
      </c>
      <c r="W26" s="418"/>
      <c r="X26" s="413"/>
    </row>
    <row r="27" spans="1:24" s="77" customFormat="1" ht="11.25">
      <c r="A27" s="80"/>
      <c r="B27" s="81" t="s">
        <v>199</v>
      </c>
      <c r="C27" s="531"/>
      <c r="D27" s="762" t="s">
        <v>631</v>
      </c>
      <c r="E27" s="385">
        <v>325950648.80000001</v>
      </c>
      <c r="F27" s="385">
        <v>324829683.92343009</v>
      </c>
      <c r="G27" s="385">
        <v>325641690.29000002</v>
      </c>
      <c r="H27" s="438"/>
      <c r="I27" s="442">
        <v>0</v>
      </c>
      <c r="J27" s="442">
        <v>0</v>
      </c>
      <c r="K27" s="442"/>
      <c r="M27" s="331">
        <v>1.4700889587402344E-3</v>
      </c>
      <c r="N27" s="331" t="s">
        <v>229</v>
      </c>
      <c r="O27" s="331">
        <v>-2.3500323295593262E-3</v>
      </c>
      <c r="Q27" s="77" t="s">
        <v>190</v>
      </c>
      <c r="R27" s="79" t="s">
        <v>191</v>
      </c>
      <c r="S27" s="77" t="s">
        <v>99</v>
      </c>
      <c r="T27" s="444">
        <v>428815.55212000001</v>
      </c>
      <c r="U27" s="444">
        <v>252001.85855999999</v>
      </c>
      <c r="V27" s="444">
        <v>247209.97900999998</v>
      </c>
      <c r="W27" s="418"/>
      <c r="X27" s="413"/>
    </row>
    <row r="28" spans="1:24" s="77" customFormat="1" ht="11.25">
      <c r="A28" s="80"/>
      <c r="B28" s="86"/>
      <c r="C28" s="78"/>
      <c r="D28" s="87"/>
      <c r="E28" s="399"/>
      <c r="F28" s="399"/>
      <c r="G28" s="399"/>
      <c r="H28" s="438"/>
      <c r="I28" s="448"/>
      <c r="J28" s="448"/>
      <c r="K28" s="448"/>
      <c r="M28" s="331"/>
      <c r="N28" s="331"/>
      <c r="O28" s="331"/>
      <c r="Q28" s="77" t="s">
        <v>193</v>
      </c>
      <c r="R28" s="79" t="s">
        <v>192</v>
      </c>
      <c r="S28" s="77" t="s">
        <v>99</v>
      </c>
      <c r="T28" s="444">
        <v>6189.9621200000001</v>
      </c>
      <c r="U28" s="444">
        <v>4935.3570099999997</v>
      </c>
      <c r="V28" s="444">
        <v>4817.6583300000002</v>
      </c>
      <c r="W28" s="418"/>
      <c r="X28" s="413"/>
    </row>
    <row r="29" spans="1:24" s="77" customFormat="1" ht="11.25">
      <c r="A29" s="80"/>
      <c r="B29" s="86"/>
      <c r="D29" s="348"/>
      <c r="E29" s="375"/>
      <c r="F29" s="375"/>
      <c r="G29" s="375"/>
      <c r="H29" s="438"/>
      <c r="I29" s="448"/>
      <c r="J29" s="448"/>
      <c r="K29" s="448"/>
      <c r="M29" s="93"/>
      <c r="N29" s="93"/>
      <c r="O29" s="93"/>
      <c r="Q29" s="77" t="s">
        <v>195</v>
      </c>
      <c r="R29" s="79" t="s">
        <v>194</v>
      </c>
      <c r="S29" s="77" t="s">
        <v>99</v>
      </c>
      <c r="T29" s="444">
        <v>25647.370559999999</v>
      </c>
      <c r="U29" s="444">
        <v>23184.31855</v>
      </c>
      <c r="V29" s="444">
        <v>27417.211719999999</v>
      </c>
      <c r="W29" s="418"/>
      <c r="X29" s="413"/>
    </row>
    <row r="30" spans="1:24" s="77" customFormat="1" ht="11.25">
      <c r="A30" s="80"/>
      <c r="B30" s="86" t="s">
        <v>201</v>
      </c>
      <c r="D30" s="87"/>
      <c r="E30" s="375"/>
      <c r="F30" s="375"/>
      <c r="G30" s="375"/>
      <c r="H30" s="438"/>
      <c r="I30" s="448"/>
      <c r="J30" s="448"/>
      <c r="K30" s="448"/>
      <c r="M30" s="93"/>
      <c r="N30" s="93"/>
      <c r="O30" s="93"/>
      <c r="Q30" s="77" t="s">
        <v>197</v>
      </c>
      <c r="R30" s="79" t="s">
        <v>198</v>
      </c>
      <c r="S30" s="77" t="s">
        <v>99</v>
      </c>
      <c r="T30" s="444">
        <v>1104571.1111199998</v>
      </c>
      <c r="U30" s="444">
        <v>1104627.3333399999</v>
      </c>
      <c r="V30" s="444">
        <v>1104751.3888900001</v>
      </c>
      <c r="W30" s="418"/>
      <c r="X30" s="413"/>
    </row>
    <row r="31" spans="1:24" s="77" customFormat="1" ht="11.25">
      <c r="A31" s="80"/>
      <c r="B31" s="77" t="s">
        <v>202</v>
      </c>
      <c r="C31" s="78" t="s">
        <v>603</v>
      </c>
      <c r="D31" s="87"/>
      <c r="E31" s="381">
        <v>1896347</v>
      </c>
      <c r="F31" s="381">
        <v>1879564.736</v>
      </c>
      <c r="G31" s="381">
        <v>1879564.736</v>
      </c>
      <c r="H31" s="438"/>
      <c r="I31" s="442"/>
      <c r="J31" s="442"/>
      <c r="K31" s="442"/>
      <c r="M31" s="93"/>
      <c r="N31" s="93"/>
      <c r="O31" s="93"/>
      <c r="Q31" s="86" t="s">
        <v>200</v>
      </c>
      <c r="R31" s="341" t="s">
        <v>199</v>
      </c>
      <c r="S31" s="86" t="s">
        <v>99</v>
      </c>
      <c r="T31" s="449">
        <v>325950648.79853004</v>
      </c>
      <c r="U31" s="449">
        <v>324829683.92342997</v>
      </c>
      <c r="V31" s="449">
        <v>325641690.29234999</v>
      </c>
      <c r="W31" s="418"/>
      <c r="X31" s="530"/>
    </row>
    <row r="32" spans="1:24" s="77" customFormat="1" ht="11.25">
      <c r="A32" s="80"/>
      <c r="B32" s="77" t="s">
        <v>204</v>
      </c>
      <c r="C32" s="78" t="s">
        <v>603</v>
      </c>
      <c r="D32" s="87"/>
      <c r="E32" s="381">
        <v>24857300</v>
      </c>
      <c r="F32" s="381">
        <v>9874082.1390000004</v>
      </c>
      <c r="G32" s="381">
        <v>9874082.1390000004</v>
      </c>
      <c r="H32" s="438"/>
      <c r="I32" s="442"/>
      <c r="J32" s="442"/>
      <c r="K32" s="442"/>
      <c r="M32" s="93"/>
      <c r="N32" s="93"/>
      <c r="O32" s="93"/>
      <c r="Q32" s="86"/>
      <c r="R32" s="341"/>
      <c r="S32" s="86"/>
      <c r="T32" s="449"/>
      <c r="U32" s="449"/>
      <c r="V32" s="449"/>
      <c r="W32" s="418"/>
      <c r="X32" s="530"/>
    </row>
    <row r="33" spans="1:24" s="77" customFormat="1" ht="11.25">
      <c r="A33" s="80"/>
      <c r="B33" s="77" t="s">
        <v>207</v>
      </c>
      <c r="D33" s="87"/>
      <c r="E33" s="381">
        <v>-25871</v>
      </c>
      <c r="F33" s="381">
        <v>-17682.19138</v>
      </c>
      <c r="G33" s="381">
        <v>-22838.757969999999</v>
      </c>
      <c r="H33" s="438"/>
      <c r="I33" s="442"/>
      <c r="J33" s="442"/>
      <c r="K33" s="442">
        <v>0</v>
      </c>
      <c r="M33" s="93"/>
      <c r="N33" s="93"/>
      <c r="O33" s="93"/>
      <c r="Q33" s="86"/>
      <c r="R33" s="341"/>
      <c r="S33" s="86"/>
      <c r="T33" s="444"/>
      <c r="U33" s="444"/>
      <c r="V33" s="444"/>
      <c r="W33" s="418"/>
      <c r="X33" s="413"/>
    </row>
    <row r="34" spans="1:24" s="77" customFormat="1" ht="11.25">
      <c r="A34" s="80"/>
      <c r="B34" s="77" t="s">
        <v>209</v>
      </c>
      <c r="D34" s="87"/>
      <c r="E34" s="381">
        <v>9673672.2961299997</v>
      </c>
      <c r="F34" s="381">
        <v>9673948.3566299994</v>
      </c>
      <c r="G34" s="381">
        <v>10174409.722759997</v>
      </c>
      <c r="H34" s="438"/>
      <c r="I34" s="442">
        <v>201.29613000000001</v>
      </c>
      <c r="J34" s="442"/>
      <c r="K34" s="442">
        <v>0</v>
      </c>
      <c r="M34" s="93"/>
      <c r="N34" s="93"/>
      <c r="O34" s="93"/>
      <c r="Q34" s="86"/>
      <c r="R34" s="341"/>
      <c r="S34" s="86"/>
      <c r="T34" s="444"/>
      <c r="U34" s="444"/>
      <c r="V34" s="444"/>
      <c r="W34" s="418"/>
      <c r="X34" s="413"/>
    </row>
    <row r="35" spans="1:24" s="77" customFormat="1" ht="11.25">
      <c r="A35" s="80"/>
      <c r="B35" s="89" t="s">
        <v>121</v>
      </c>
      <c r="C35" s="78"/>
      <c r="D35" s="453"/>
      <c r="E35" s="391">
        <v>792565.70386999997</v>
      </c>
      <c r="F35" s="391">
        <v>421823.47511999798</v>
      </c>
      <c r="G35" s="391"/>
      <c r="H35" s="438"/>
      <c r="I35" s="442">
        <v>-201.29613000000001</v>
      </c>
      <c r="J35" s="442"/>
      <c r="K35" s="442"/>
      <c r="M35" s="93"/>
      <c r="N35" s="93"/>
      <c r="O35" s="93"/>
      <c r="Q35" s="77" t="s">
        <v>203</v>
      </c>
      <c r="R35" s="79" t="s">
        <v>202</v>
      </c>
      <c r="S35" s="77" t="s">
        <v>99</v>
      </c>
      <c r="T35" s="444">
        <v>1896346.564</v>
      </c>
      <c r="U35" s="444">
        <v>1879564.736</v>
      </c>
      <c r="V35" s="444">
        <v>1879564.736</v>
      </c>
      <c r="W35" s="418"/>
      <c r="X35" s="413"/>
    </row>
    <row r="36" spans="1:24" s="77" customFormat="1" ht="12" customHeight="1">
      <c r="A36" s="80"/>
      <c r="B36" s="334" t="s">
        <v>211</v>
      </c>
      <c r="C36" s="531"/>
      <c r="D36" s="454"/>
      <c r="E36" s="385">
        <v>37194013.280000001</v>
      </c>
      <c r="F36" s="385">
        <v>21831736.515369996</v>
      </c>
      <c r="G36" s="385">
        <v>21905217.84</v>
      </c>
      <c r="H36" s="438"/>
      <c r="I36" s="442"/>
      <c r="J36" s="442">
        <v>0</v>
      </c>
      <c r="K36" s="442"/>
      <c r="M36" s="331">
        <v>-0.7199999988079071</v>
      </c>
      <c r="N36" s="331" t="s">
        <v>229</v>
      </c>
      <c r="O36" s="331">
        <v>2.1000206470489502E-4</v>
      </c>
      <c r="Q36" s="77" t="s">
        <v>205</v>
      </c>
      <c r="R36" s="79" t="s">
        <v>206</v>
      </c>
      <c r="S36" s="77" t="s">
        <v>99</v>
      </c>
      <c r="T36" s="444">
        <v>24857300.311000001</v>
      </c>
      <c r="U36" s="444">
        <v>9874082.1390000004</v>
      </c>
      <c r="V36" s="444">
        <v>9874082.1390000004</v>
      </c>
      <c r="W36" s="418"/>
      <c r="X36" s="413"/>
    </row>
    <row r="37" spans="1:24" s="77" customFormat="1" ht="11.25">
      <c r="A37" s="80"/>
      <c r="B37" s="334" t="s">
        <v>213</v>
      </c>
      <c r="C37" s="531"/>
      <c r="D37" s="454"/>
      <c r="E37" s="385">
        <v>363144662</v>
      </c>
      <c r="F37" s="385">
        <v>346661420.4388001</v>
      </c>
      <c r="G37" s="385">
        <v>347546908</v>
      </c>
      <c r="H37" s="438"/>
      <c r="I37" s="448">
        <v>0</v>
      </c>
      <c r="J37" s="448">
        <v>0</v>
      </c>
      <c r="K37" s="448"/>
      <c r="M37" s="455">
        <v>-8.0000042915344238E-2</v>
      </c>
      <c r="N37" s="455" t="s">
        <v>229</v>
      </c>
      <c r="O37" s="455">
        <v>-0.12999999523162842</v>
      </c>
      <c r="Q37" s="77" t="s">
        <v>208</v>
      </c>
      <c r="R37" s="79" t="s">
        <v>207</v>
      </c>
      <c r="S37" s="77" t="s">
        <v>99</v>
      </c>
      <c r="T37" s="444">
        <v>-25871.092809999998</v>
      </c>
      <c r="U37" s="444">
        <v>-17682.19138</v>
      </c>
      <c r="V37" s="444">
        <v>-22838.757969999999</v>
      </c>
      <c r="W37" s="418"/>
      <c r="X37" s="413"/>
    </row>
    <row r="38" spans="1:24" s="77" customFormat="1" ht="11.25">
      <c r="A38" s="80"/>
      <c r="C38" s="78"/>
      <c r="D38" s="87"/>
      <c r="E38" s="381"/>
      <c r="F38" s="381"/>
      <c r="G38" s="381"/>
      <c r="H38" s="438"/>
      <c r="I38" s="448"/>
      <c r="J38" s="448"/>
      <c r="K38" s="448"/>
      <c r="M38" s="95"/>
      <c r="N38" s="95"/>
      <c r="O38" s="95"/>
      <c r="Q38" s="77" t="s">
        <v>210</v>
      </c>
      <c r="R38" s="79" t="s">
        <v>209</v>
      </c>
      <c r="S38" s="77" t="s">
        <v>99</v>
      </c>
      <c r="T38" s="444">
        <v>9673470.6217999998</v>
      </c>
      <c r="U38" s="444">
        <v>9673948.3566299994</v>
      </c>
      <c r="V38" s="444">
        <v>9674348.1674199998</v>
      </c>
      <c r="W38" s="418"/>
      <c r="X38" s="413"/>
    </row>
    <row r="39" spans="1:24" s="77" customFormat="1" ht="12.75" customHeight="1">
      <c r="A39" s="80"/>
      <c r="B39" s="80" t="s">
        <v>216</v>
      </c>
      <c r="C39" s="335" t="s">
        <v>635</v>
      </c>
      <c r="D39" s="532"/>
      <c r="E39" s="381">
        <v>331283611.02600002</v>
      </c>
      <c r="F39" s="381">
        <v>245944007.33293501</v>
      </c>
      <c r="G39" s="381">
        <v>313603507.30129999</v>
      </c>
      <c r="H39" s="438" t="s">
        <v>517</v>
      </c>
      <c r="I39" s="442">
        <v>298155.24990004301</v>
      </c>
      <c r="J39" s="442">
        <v>196755.20583498478</v>
      </c>
      <c r="K39" s="442">
        <v>250883.30129998922</v>
      </c>
      <c r="M39" s="95"/>
      <c r="N39" s="95"/>
      <c r="O39" s="95"/>
      <c r="Q39" s="77" t="s">
        <v>132</v>
      </c>
      <c r="R39" s="79" t="s">
        <v>133</v>
      </c>
      <c r="S39" s="77" t="s">
        <v>99</v>
      </c>
      <c r="T39" s="444">
        <v>792766.87695000193</v>
      </c>
      <c r="U39" s="444">
        <v>421823.47511999798</v>
      </c>
      <c r="V39" s="444">
        <v>500061.55533999699</v>
      </c>
      <c r="W39" s="418"/>
      <c r="X39" s="413"/>
    </row>
    <row r="40" spans="1:24" s="77" customFormat="1" ht="11.25">
      <c r="A40" s="80"/>
      <c r="B40" s="80" t="s">
        <v>222</v>
      </c>
      <c r="C40" s="335" t="s">
        <v>636</v>
      </c>
      <c r="D40" s="94"/>
      <c r="E40" s="381">
        <v>38278129</v>
      </c>
      <c r="F40" s="381">
        <v>34380693</v>
      </c>
      <c r="G40" s="381">
        <v>35072002</v>
      </c>
      <c r="H40" s="438"/>
      <c r="I40" s="457"/>
      <c r="J40" s="457"/>
      <c r="K40" s="457"/>
      <c r="M40" s="95"/>
      <c r="N40" s="95"/>
      <c r="O40" s="95"/>
      <c r="Q40" s="86" t="s">
        <v>212</v>
      </c>
      <c r="R40" s="341" t="s">
        <v>201</v>
      </c>
      <c r="S40" s="86" t="s">
        <v>99</v>
      </c>
      <c r="T40" s="444">
        <v>37194013.280960001</v>
      </c>
      <c r="U40" s="444">
        <v>21831736.514389999</v>
      </c>
      <c r="V40" s="444">
        <v>21905217.838810001</v>
      </c>
      <c r="W40" s="418"/>
      <c r="X40" s="413"/>
    </row>
    <row r="41" spans="1:24" s="77" customFormat="1">
      <c r="A41" s="80"/>
      <c r="B41" s="82"/>
      <c r="C41" s="783"/>
      <c r="D41" s="335"/>
      <c r="E41" s="421"/>
      <c r="F41" s="421"/>
      <c r="G41" s="421"/>
      <c r="I41" s="95"/>
      <c r="J41" s="95"/>
      <c r="K41" s="95"/>
      <c r="M41" s="95"/>
      <c r="N41" s="95"/>
      <c r="O41" s="95"/>
      <c r="Q41" s="86" t="s">
        <v>214</v>
      </c>
      <c r="R41" s="341" t="s">
        <v>215</v>
      </c>
      <c r="S41" s="86" t="s">
        <v>99</v>
      </c>
      <c r="T41" s="449">
        <v>363144662.07949001</v>
      </c>
      <c r="U41" s="449">
        <v>346661420.43782002</v>
      </c>
      <c r="V41" s="449">
        <v>347546908.13115996</v>
      </c>
      <c r="W41" s="418"/>
      <c r="X41" s="530"/>
    </row>
    <row r="42" spans="1:24" s="77" customFormat="1">
      <c r="A42" s="80"/>
      <c r="B42" s="82"/>
      <c r="C42" s="783"/>
      <c r="D42" s="335"/>
      <c r="E42" s="83">
        <v>9.0000011026859283E-2</v>
      </c>
      <c r="F42" s="83">
        <v>-9.798780083656311E-4</v>
      </c>
      <c r="G42" s="83">
        <v>-0.13000002130866051</v>
      </c>
      <c r="I42" s="95"/>
      <c r="J42" s="95"/>
      <c r="K42" s="95"/>
      <c r="M42" s="83">
        <v>9.0000011026859283E-2</v>
      </c>
      <c r="N42" s="83">
        <v>-9.798780083656311E-4</v>
      </c>
      <c r="O42" s="95"/>
      <c r="T42" s="444"/>
      <c r="U42" s="444"/>
      <c r="V42" s="444"/>
      <c r="W42" s="418"/>
      <c r="X42" s="413"/>
    </row>
    <row r="43" spans="1:24" s="77" customFormat="1">
      <c r="A43" s="80"/>
      <c r="B43" s="82"/>
      <c r="C43" s="783"/>
      <c r="D43" s="335"/>
      <c r="E43" s="82"/>
      <c r="F43" s="82"/>
      <c r="G43" s="82"/>
      <c r="I43" s="82"/>
      <c r="J43" s="418"/>
      <c r="K43" s="82"/>
      <c r="M43" s="95"/>
      <c r="N43" s="95"/>
      <c r="O43" s="95"/>
      <c r="Q43" s="456" t="s">
        <v>217</v>
      </c>
      <c r="R43" s="456" t="s">
        <v>218</v>
      </c>
      <c r="S43" s="456" t="s">
        <v>99</v>
      </c>
      <c r="T43" s="444">
        <v>330985455.77609998</v>
      </c>
      <c r="U43" s="444">
        <v>245747252.12710002</v>
      </c>
      <c r="V43" s="444">
        <v>313352623.69870001</v>
      </c>
      <c r="W43" s="418"/>
      <c r="X43" s="413"/>
    </row>
    <row r="44" spans="1:24" s="77" customFormat="1">
      <c r="A44" s="80"/>
      <c r="B44" s="82"/>
      <c r="C44" s="782"/>
      <c r="D44" s="335"/>
      <c r="E44" s="82"/>
      <c r="F44" s="82"/>
      <c r="G44" s="82"/>
      <c r="I44" s="82"/>
      <c r="J44" s="82"/>
      <c r="K44" s="82"/>
      <c r="M44" s="95"/>
      <c r="N44" s="95"/>
      <c r="O44" s="95"/>
      <c r="Q44" s="456" t="s">
        <v>220</v>
      </c>
      <c r="R44" s="456" t="s">
        <v>221</v>
      </c>
      <c r="S44" s="456" t="s">
        <v>99</v>
      </c>
      <c r="T44" s="444">
        <v>0</v>
      </c>
      <c r="U44" s="444">
        <v>0</v>
      </c>
      <c r="V44" s="444">
        <v>0</v>
      </c>
      <c r="W44" s="418"/>
      <c r="X44" s="413"/>
    </row>
    <row r="45" spans="1:24" s="77" customFormat="1">
      <c r="A45" s="80"/>
      <c r="B45" s="82"/>
      <c r="C45" s="782"/>
      <c r="D45" s="335"/>
      <c r="E45" s="82"/>
      <c r="F45" s="82"/>
      <c r="G45" s="82"/>
      <c r="I45" s="82"/>
      <c r="J45" s="82"/>
      <c r="K45" s="82"/>
      <c r="Q45" s="456" t="s">
        <v>223</v>
      </c>
      <c r="R45" s="456" t="s">
        <v>222</v>
      </c>
      <c r="S45" s="456" t="s">
        <v>99</v>
      </c>
      <c r="T45" s="444">
        <v>38278129</v>
      </c>
      <c r="U45" s="444">
        <v>34380693</v>
      </c>
      <c r="V45" s="444">
        <v>35072002</v>
      </c>
      <c r="W45" s="418"/>
      <c r="X45" s="413"/>
    </row>
    <row r="46" spans="1:24" s="77" customFormat="1">
      <c r="A46" s="80"/>
      <c r="B46" s="82"/>
      <c r="C46" s="782"/>
      <c r="D46" s="335"/>
      <c r="E46" s="82"/>
      <c r="F46" s="82"/>
      <c r="G46" s="82"/>
      <c r="I46" s="82"/>
      <c r="J46" s="82"/>
      <c r="K46" s="82"/>
      <c r="Q46" s="82"/>
      <c r="R46" s="82"/>
      <c r="S46" s="82"/>
      <c r="T46" s="82"/>
      <c r="U46" s="82"/>
      <c r="V46" s="82"/>
      <c r="W46" s="82"/>
      <c r="X46" s="82"/>
    </row>
    <row r="47" spans="1:24" s="77" customFormat="1">
      <c r="A47" s="80"/>
      <c r="B47" s="82"/>
      <c r="C47" s="782"/>
      <c r="D47" s="335"/>
      <c r="E47" s="82"/>
      <c r="F47" s="82"/>
      <c r="G47" s="82"/>
      <c r="I47" s="82"/>
      <c r="J47" s="82"/>
      <c r="K47" s="82"/>
      <c r="M47" s="95"/>
      <c r="N47" s="95"/>
      <c r="O47" s="95"/>
      <c r="Q47" s="82"/>
      <c r="R47" s="82"/>
      <c r="S47" s="82"/>
      <c r="T47" s="82"/>
      <c r="U47" s="82"/>
      <c r="V47" s="82"/>
      <c r="W47" s="82"/>
      <c r="X47" s="82"/>
    </row>
    <row r="48" spans="1:24" s="77" customFormat="1">
      <c r="A48" s="80"/>
      <c r="B48" s="82"/>
      <c r="C48" s="782"/>
      <c r="D48" s="335"/>
      <c r="E48" s="82"/>
      <c r="F48" s="82"/>
      <c r="G48" s="82"/>
      <c r="I48" s="82"/>
      <c r="J48" s="82"/>
      <c r="K48" s="82"/>
      <c r="M48" s="95"/>
      <c r="N48" s="95"/>
      <c r="O48" s="95"/>
      <c r="Q48" s="82"/>
      <c r="R48" s="82"/>
      <c r="S48" s="82"/>
      <c r="T48" s="82"/>
      <c r="U48" s="82"/>
      <c r="V48" s="82"/>
      <c r="W48" s="82"/>
      <c r="X48" s="82"/>
    </row>
    <row r="49" spans="1:24" s="77" customFormat="1">
      <c r="A49" s="82"/>
      <c r="B49" s="82"/>
      <c r="C49" s="782"/>
      <c r="D49" s="335"/>
      <c r="E49" s="82"/>
      <c r="F49" s="82"/>
      <c r="G49" s="82"/>
      <c r="I49" s="82"/>
      <c r="J49" s="82"/>
      <c r="K49" s="82"/>
      <c r="M49" s="95"/>
      <c r="N49" s="95"/>
      <c r="O49" s="95"/>
      <c r="Q49" s="82"/>
      <c r="R49" s="82"/>
      <c r="S49" s="82"/>
      <c r="T49" s="82"/>
      <c r="U49" s="82"/>
      <c r="V49" s="82"/>
      <c r="W49" s="82"/>
      <c r="X49" s="82"/>
    </row>
    <row r="50" spans="1:24" s="77" customFormat="1">
      <c r="A50" s="82"/>
      <c r="B50" s="82"/>
      <c r="C50" s="782"/>
      <c r="D50" s="335"/>
      <c r="E50" s="82"/>
      <c r="F50" s="82"/>
      <c r="G50" s="82"/>
      <c r="H50" s="82"/>
      <c r="I50" s="82"/>
      <c r="J50" s="82"/>
      <c r="K50" s="82"/>
      <c r="M50" s="95"/>
      <c r="N50" s="95"/>
      <c r="O50" s="95"/>
      <c r="Q50" s="82"/>
      <c r="R50" s="82"/>
      <c r="S50" s="82"/>
      <c r="T50" s="82"/>
      <c r="U50" s="82"/>
      <c r="V50" s="82"/>
      <c r="W50" s="82"/>
      <c r="X50" s="82"/>
    </row>
    <row r="51" spans="1:24" s="77" customFormat="1">
      <c r="A51" s="82"/>
      <c r="B51" s="82"/>
      <c r="C51" s="782"/>
      <c r="D51" s="335"/>
      <c r="E51" s="82"/>
      <c r="F51" s="82"/>
      <c r="G51" s="82"/>
      <c r="H51" s="82"/>
      <c r="I51" s="82"/>
      <c r="J51" s="82"/>
      <c r="K51" s="82"/>
      <c r="L51" s="82"/>
      <c r="M51" s="82"/>
      <c r="N51" s="82"/>
      <c r="O51" s="82"/>
      <c r="P51" s="82"/>
      <c r="Q51" s="82"/>
      <c r="R51" s="82"/>
      <c r="S51" s="82"/>
      <c r="T51" s="82"/>
      <c r="U51" s="82"/>
      <c r="V51" s="82"/>
      <c r="W51" s="82"/>
      <c r="X51" s="82"/>
    </row>
    <row r="52" spans="1:24" s="77" customFormat="1">
      <c r="A52" s="82"/>
      <c r="B52" s="82"/>
      <c r="C52" s="782"/>
      <c r="D52" s="335"/>
      <c r="E52" s="82"/>
      <c r="F52" s="82"/>
      <c r="G52" s="82"/>
      <c r="H52" s="82"/>
      <c r="I52" s="82"/>
      <c r="J52" s="82"/>
      <c r="K52" s="82"/>
      <c r="L52" s="82"/>
      <c r="M52" s="82"/>
      <c r="N52" s="82"/>
      <c r="O52" s="82"/>
      <c r="P52" s="82"/>
      <c r="Q52" s="82"/>
      <c r="R52" s="82"/>
      <c r="S52" s="82"/>
      <c r="T52" s="82"/>
      <c r="U52" s="82"/>
      <c r="V52" s="82"/>
      <c r="W52" s="82"/>
      <c r="X52" s="82"/>
    </row>
    <row r="53" spans="1:24" s="77" customFormat="1">
      <c r="A53" s="82"/>
      <c r="B53" s="82"/>
      <c r="C53" s="782"/>
      <c r="D53" s="335"/>
      <c r="E53" s="82"/>
      <c r="F53" s="82"/>
      <c r="G53" s="82"/>
      <c r="H53" s="82"/>
      <c r="I53" s="82"/>
      <c r="J53" s="82"/>
      <c r="K53" s="82"/>
      <c r="L53" s="82"/>
      <c r="M53" s="82"/>
      <c r="N53" s="82"/>
      <c r="O53" s="82"/>
      <c r="P53" s="82"/>
      <c r="Q53" s="82"/>
      <c r="R53" s="82"/>
      <c r="S53" s="82"/>
      <c r="T53" s="82"/>
      <c r="U53" s="82"/>
      <c r="V53" s="82"/>
      <c r="W53" s="82"/>
      <c r="X53" s="82"/>
    </row>
    <row r="59" spans="1:24">
      <c r="H59" s="77"/>
    </row>
    <row r="60" spans="1:24">
      <c r="L60" s="77"/>
      <c r="P60" s="7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18F3C-072C-4290-9B93-4B72A8FCCDC2}">
  <sheetPr>
    <tabColor theme="5" tint="0.59999389629810485"/>
    <pageSetUpPr fitToPage="1"/>
  </sheetPr>
  <dimension ref="B1:Y144"/>
  <sheetViews>
    <sheetView zoomScaleNormal="100" workbookViewId="0">
      <selection activeCell="A9" sqref="A9:XFD9"/>
    </sheetView>
  </sheetViews>
  <sheetFormatPr defaultColWidth="9.140625" defaultRowHeight="11.25" outlineLevelRow="1" outlineLevelCol="1"/>
  <cols>
    <col min="1" max="1" width="5.42578125" style="103" customWidth="1"/>
    <col min="2" max="2" width="48.7109375" style="103" customWidth="1"/>
    <col min="3" max="6" width="16.140625" style="103" customWidth="1"/>
    <col min="7" max="7" width="16" style="103" customWidth="1" outlineLevel="1"/>
    <col min="8" max="8" width="9.5703125" style="103" bestFit="1" customWidth="1"/>
    <col min="9" max="9" width="14.42578125" style="103" customWidth="1"/>
    <col min="10" max="10" width="10.7109375" style="103" customWidth="1"/>
    <col min="11" max="11" width="14.42578125" style="103" customWidth="1"/>
    <col min="12" max="12" width="19" style="103" bestFit="1" customWidth="1"/>
    <col min="13" max="13" width="11.28515625" style="103" customWidth="1"/>
    <col min="14" max="14" width="13.28515625" style="103" bestFit="1" customWidth="1"/>
    <col min="15" max="15" width="28.5703125" style="103" customWidth="1"/>
    <col min="16" max="18" width="5" style="103" customWidth="1"/>
    <col min="19" max="19" width="9.28515625" style="103" customWidth="1"/>
    <col min="20" max="20" width="2.28515625" style="103" customWidth="1"/>
    <col min="21" max="21" width="28.5703125" style="103" customWidth="1"/>
    <col min="22" max="24" width="5" style="103" customWidth="1"/>
    <col min="25" max="25" width="9.28515625" style="103" customWidth="1"/>
    <col min="26" max="16384" width="9.140625" style="103"/>
  </cols>
  <sheetData>
    <row r="1" spans="2:14" ht="20.25" customHeight="1">
      <c r="B1" s="501" t="s">
        <v>606</v>
      </c>
    </row>
    <row r="2" spans="2:14" ht="15" customHeight="1"/>
    <row r="3" spans="2:14" ht="11.25" customHeight="1">
      <c r="B3" s="106" t="s">
        <v>224</v>
      </c>
    </row>
    <row r="4" spans="2:14" ht="11.25" customHeight="1">
      <c r="B4" s="104" t="s">
        <v>92</v>
      </c>
      <c r="C4" s="136"/>
      <c r="D4" s="136" t="s">
        <v>679</v>
      </c>
      <c r="E4" s="136" t="s">
        <v>587</v>
      </c>
      <c r="F4" s="136" t="s">
        <v>604</v>
      </c>
      <c r="G4" s="789"/>
    </row>
    <row r="5" spans="2:14" ht="11.25" customHeight="1">
      <c r="B5" s="178" t="s">
        <v>386</v>
      </c>
      <c r="C5" s="156"/>
      <c r="D5" s="156">
        <v>350764465.08441007</v>
      </c>
      <c r="E5" s="156">
        <v>334367048.80108994</v>
      </c>
      <c r="F5" s="156">
        <v>333635547.19836998</v>
      </c>
      <c r="G5" s="156"/>
      <c r="H5" s="110"/>
      <c r="J5" s="110"/>
    </row>
    <row r="6" spans="2:14" ht="11.25" customHeight="1">
      <c r="B6" s="178" t="s">
        <v>385</v>
      </c>
      <c r="C6" s="156"/>
      <c r="D6" s="813">
        <v>998234.67939999921</v>
      </c>
      <c r="E6" s="156">
        <v>799320.06553001294</v>
      </c>
      <c r="F6" s="156">
        <v>1032728.1861100134</v>
      </c>
      <c r="G6" s="156"/>
      <c r="J6" s="110"/>
    </row>
    <row r="7" spans="2:14" ht="11.25" customHeight="1">
      <c r="B7" s="176" t="s">
        <v>381</v>
      </c>
      <c r="C7" s="177"/>
      <c r="D7" s="156">
        <v>169639.74334999919</v>
      </c>
      <c r="E7" s="156">
        <v>187833.50464001298</v>
      </c>
      <c r="F7" s="156">
        <v>381706.20590001345</v>
      </c>
      <c r="G7" s="156"/>
    </row>
    <row r="8" spans="2:14" ht="11.25" customHeight="1">
      <c r="B8" s="107" t="s">
        <v>380</v>
      </c>
      <c r="C8" s="108"/>
      <c r="D8" s="108">
        <v>828594.93605000002</v>
      </c>
      <c r="E8" s="108">
        <v>611486.56088999996</v>
      </c>
      <c r="F8" s="108">
        <v>651021.98020999995</v>
      </c>
      <c r="G8" s="156"/>
      <c r="H8" s="111" t="s">
        <v>384</v>
      </c>
      <c r="I8" s="111" t="s">
        <v>383</v>
      </c>
      <c r="J8" s="110"/>
    </row>
    <row r="9" spans="2:14" ht="11.25" customHeight="1">
      <c r="B9" s="173" t="s">
        <v>225</v>
      </c>
      <c r="C9" s="158"/>
      <c r="D9" s="812">
        <v>351762699.7638101</v>
      </c>
      <c r="E9" s="158">
        <v>335166368.86661994</v>
      </c>
      <c r="F9" s="158">
        <v>334668275.38448</v>
      </c>
      <c r="G9" s="158"/>
      <c r="H9" s="110">
        <v>349981998.31326002</v>
      </c>
      <c r="I9" s="112">
        <v>1780701.4505500793</v>
      </c>
      <c r="J9" s="179" t="s">
        <v>382</v>
      </c>
    </row>
    <row r="10" spans="2:14" ht="11.25" customHeight="1">
      <c r="B10" s="173"/>
      <c r="C10" s="158"/>
      <c r="D10" s="158"/>
      <c r="E10" s="158"/>
      <c r="F10" s="158"/>
      <c r="G10" s="158"/>
      <c r="I10" s="110">
        <v>790229.65518</v>
      </c>
      <c r="J10" s="103" t="s">
        <v>520</v>
      </c>
    </row>
    <row r="11" spans="2:14" ht="11.25" customHeight="1">
      <c r="B11" s="178" t="s">
        <v>226</v>
      </c>
      <c r="C11" s="156"/>
      <c r="D11" s="813">
        <v>-165873.73291999998</v>
      </c>
      <c r="E11" s="156">
        <v>-139151.11552000002</v>
      </c>
      <c r="F11" s="156">
        <v>-162454.01899000001</v>
      </c>
      <c r="G11" s="156"/>
      <c r="H11" s="114"/>
      <c r="I11" s="110">
        <v>2570931.1057300791</v>
      </c>
    </row>
    <row r="12" spans="2:14" ht="11.25" customHeight="1">
      <c r="B12" s="176" t="s">
        <v>381</v>
      </c>
      <c r="C12" s="177"/>
      <c r="D12" s="156">
        <v>-40274.912349999984</v>
      </c>
      <c r="E12" s="156">
        <v>-26676.685390000028</v>
      </c>
      <c r="F12" s="156">
        <v>-47564.767510000005</v>
      </c>
      <c r="G12" s="156"/>
    </row>
    <row r="13" spans="2:14" ht="11.25" customHeight="1">
      <c r="B13" s="176" t="s">
        <v>380</v>
      </c>
      <c r="C13" s="156"/>
      <c r="D13" s="156">
        <v>-125598.82057</v>
      </c>
      <c r="E13" s="156">
        <v>-112474.43012999999</v>
      </c>
      <c r="F13" s="156">
        <v>-114889.25148000001</v>
      </c>
      <c r="G13" s="156"/>
      <c r="H13" s="118"/>
      <c r="I13" s="110"/>
    </row>
    <row r="14" spans="2:14" ht="11.25" customHeight="1">
      <c r="B14" s="175" t="s">
        <v>227</v>
      </c>
      <c r="C14" s="108"/>
      <c r="D14" s="108">
        <v>-229232.45583000002</v>
      </c>
      <c r="E14" s="108">
        <v>-205359.07368999999</v>
      </c>
      <c r="F14" s="108">
        <v>-198146.54560000001</v>
      </c>
      <c r="G14" s="156"/>
      <c r="H14" s="103" t="s">
        <v>607</v>
      </c>
    </row>
    <row r="15" spans="2:14" ht="11.25" customHeight="1">
      <c r="B15" s="173" t="s">
        <v>228</v>
      </c>
      <c r="C15" s="158"/>
      <c r="D15" s="812">
        <v>-395106.18874999997</v>
      </c>
      <c r="E15" s="158">
        <v>-344510.18920999998</v>
      </c>
      <c r="F15" s="158">
        <v>-360600.56459000002</v>
      </c>
      <c r="G15" s="158"/>
      <c r="H15" s="110">
        <v>-34505.624159999948</v>
      </c>
      <c r="I15" s="165"/>
      <c r="J15" s="165"/>
      <c r="K15" s="164"/>
      <c r="L15" s="119"/>
    </row>
    <row r="16" spans="2:14" ht="11.25" customHeight="1">
      <c r="B16" s="172"/>
      <c r="C16" s="158"/>
      <c r="D16" s="171"/>
      <c r="E16" s="171"/>
      <c r="F16" s="171"/>
      <c r="G16" s="158"/>
      <c r="M16" s="111"/>
      <c r="N16" s="111"/>
    </row>
    <row r="17" spans="2:15" ht="11.25" customHeight="1">
      <c r="B17" s="169" t="s">
        <v>452</v>
      </c>
      <c r="C17" s="109"/>
      <c r="D17" s="168">
        <v>351367593.57506007</v>
      </c>
      <c r="E17" s="168">
        <v>334821858.67740995</v>
      </c>
      <c r="F17" s="168">
        <v>334307674.81989002</v>
      </c>
      <c r="G17" s="790"/>
      <c r="H17" s="110">
        <v>351367593.57506001</v>
      </c>
      <c r="I17" s="166">
        <v>0</v>
      </c>
      <c r="J17" s="103" t="s">
        <v>378</v>
      </c>
      <c r="K17" s="616"/>
      <c r="M17" s="617"/>
      <c r="N17" s="618"/>
      <c r="O17" s="119"/>
    </row>
    <row r="18" spans="2:15" ht="11.25" customHeight="1">
      <c r="C18" s="162"/>
      <c r="D18" s="162"/>
      <c r="E18" s="162"/>
      <c r="F18" s="162"/>
      <c r="G18" s="110"/>
      <c r="H18" s="110"/>
      <c r="J18" s="165"/>
      <c r="K18" s="165"/>
      <c r="L18" s="164"/>
    </row>
    <row r="19" spans="2:15" ht="11.25" customHeight="1">
      <c r="B19" s="791"/>
      <c r="C19" s="791"/>
      <c r="D19" s="791"/>
      <c r="E19" s="791"/>
      <c r="F19" s="791"/>
      <c r="G19" s="110"/>
      <c r="H19" s="110"/>
      <c r="L19" s="160"/>
      <c r="M19" s="119"/>
    </row>
    <row r="20" spans="2:15" ht="11.25" customHeight="1">
      <c r="B20" s="163" t="s">
        <v>229</v>
      </c>
      <c r="C20" s="162"/>
      <c r="D20" s="162"/>
      <c r="E20" s="162"/>
      <c r="F20" s="162"/>
      <c r="G20" s="110"/>
      <c r="H20" s="110"/>
      <c r="M20" s="119"/>
    </row>
    <row r="21" spans="2:15" ht="11.25" customHeight="1">
      <c r="B21" s="161" t="s">
        <v>331</v>
      </c>
      <c r="L21" s="160"/>
    </row>
    <row r="22" spans="2:15" ht="11.25" customHeight="1"/>
    <row r="23" spans="2:15" ht="11.25" customHeight="1">
      <c r="B23" s="116" t="s">
        <v>92</v>
      </c>
      <c r="C23" s="159" t="s">
        <v>230</v>
      </c>
      <c r="D23" s="159" t="s">
        <v>231</v>
      </c>
      <c r="E23" s="159" t="s">
        <v>232</v>
      </c>
      <c r="F23" s="159" t="s">
        <v>127</v>
      </c>
    </row>
    <row r="24" spans="2:15" ht="11.25" customHeight="1">
      <c r="B24" s="106" t="s">
        <v>608</v>
      </c>
      <c r="C24" s="158">
        <v>-46995.309520000003</v>
      </c>
      <c r="D24" s="158">
        <v>-151151.23608</v>
      </c>
      <c r="E24" s="158">
        <v>-162454.01899000001</v>
      </c>
      <c r="F24" s="158">
        <v>-360600.56459000002</v>
      </c>
      <c r="I24" s="110"/>
    </row>
    <row r="25" spans="2:15" ht="11.25" customHeight="1">
      <c r="B25" s="103" t="s">
        <v>233</v>
      </c>
      <c r="C25" s="156">
        <v>-28033.950369999999</v>
      </c>
      <c r="D25" s="156">
        <v>-42914.034002245004</v>
      </c>
      <c r="E25" s="156">
        <v>-8316.8916882749982</v>
      </c>
      <c r="F25" s="156">
        <v>-79264.876060520008</v>
      </c>
    </row>
    <row r="26" spans="2:15" ht="11.25" customHeight="1">
      <c r="B26" s="103" t="s">
        <v>234</v>
      </c>
      <c r="C26" s="156">
        <v>2828.5749700000001</v>
      </c>
      <c r="D26" s="156">
        <v>-66827.443090000001</v>
      </c>
      <c r="E26" s="156">
        <v>0</v>
      </c>
      <c r="F26" s="156">
        <v>-63998.868119999999</v>
      </c>
    </row>
    <row r="27" spans="2:15" ht="11.25" customHeight="1">
      <c r="B27" s="103" t="s">
        <v>235</v>
      </c>
      <c r="C27" s="156">
        <v>140.13829999999999</v>
      </c>
      <c r="D27" s="156">
        <v>0</v>
      </c>
      <c r="E27" s="156">
        <v>-22604.081399999999</v>
      </c>
      <c r="F27" s="156">
        <v>-22463.9431</v>
      </c>
    </row>
    <row r="28" spans="2:15" ht="11.25" customHeight="1">
      <c r="B28" s="103" t="s">
        <v>236</v>
      </c>
      <c r="C28" s="156">
        <v>-1330.01954</v>
      </c>
      <c r="D28" s="156">
        <v>51248.460590000002</v>
      </c>
      <c r="E28" s="156">
        <v>0</v>
      </c>
      <c r="F28" s="156">
        <v>49918.441050000001</v>
      </c>
    </row>
    <row r="29" spans="2:15" ht="11.25" customHeight="1">
      <c r="B29" s="103" t="s">
        <v>237</v>
      </c>
      <c r="C29" s="156">
        <v>0</v>
      </c>
      <c r="D29" s="156">
        <v>4391.9799400000002</v>
      </c>
      <c r="E29" s="156">
        <v>-28620.422620000001</v>
      </c>
      <c r="F29" s="156">
        <v>-24228.44268</v>
      </c>
    </row>
    <row r="30" spans="2:15" ht="11.25" customHeight="1">
      <c r="B30" s="103" t="s">
        <v>238</v>
      </c>
      <c r="C30" s="156">
        <v>-46.174849999999999</v>
      </c>
      <c r="D30" s="156">
        <v>0</v>
      </c>
      <c r="E30" s="156">
        <v>11776.25383</v>
      </c>
      <c r="F30" s="156">
        <v>11730.07898</v>
      </c>
    </row>
    <row r="31" spans="2:15" ht="11.25" customHeight="1">
      <c r="B31" s="103" t="s">
        <v>239</v>
      </c>
      <c r="C31" s="156">
        <v>0.14382</v>
      </c>
      <c r="D31" s="156">
        <v>-2469.1399200000001</v>
      </c>
      <c r="E31" s="156">
        <v>25396.338619999999</v>
      </c>
      <c r="F31" s="156">
        <v>22927.342519999998</v>
      </c>
    </row>
    <row r="32" spans="2:15" ht="11.25" customHeight="1">
      <c r="B32" s="103" t="s">
        <v>240</v>
      </c>
      <c r="C32" s="156">
        <v>13981.030689999978</v>
      </c>
      <c r="D32" s="156">
        <v>-12138.399967754987</v>
      </c>
      <c r="E32" s="156">
        <v>-33989.863431724953</v>
      </c>
      <c r="F32" s="156">
        <v>-32147.232709479962</v>
      </c>
    </row>
    <row r="33" spans="2:9" ht="11.25" customHeight="1">
      <c r="B33" s="103" t="s">
        <v>241</v>
      </c>
      <c r="C33" s="156">
        <v>10316.93244</v>
      </c>
      <c r="D33" s="156">
        <v>39765.990760000001</v>
      </c>
      <c r="E33" s="156">
        <v>52938.95276</v>
      </c>
      <c r="F33" s="156">
        <v>103021.87596</v>
      </c>
      <c r="I33" s="157"/>
    </row>
    <row r="34" spans="2:9" ht="11.25" customHeight="1" outlineLevel="1">
      <c r="B34" s="103" t="s">
        <v>242</v>
      </c>
      <c r="C34" s="156">
        <v>0</v>
      </c>
      <c r="D34" s="156">
        <v>0</v>
      </c>
      <c r="E34" s="156">
        <v>0</v>
      </c>
      <c r="F34" s="156">
        <v>0</v>
      </c>
    </row>
    <row r="35" spans="2:9" ht="11.25" customHeight="1" outlineLevel="1">
      <c r="B35" s="103" t="s">
        <v>243</v>
      </c>
      <c r="C35" s="156">
        <v>0</v>
      </c>
      <c r="D35" s="156">
        <v>0</v>
      </c>
      <c r="E35" s="156">
        <v>0</v>
      </c>
      <c r="F35" s="156">
        <v>0</v>
      </c>
    </row>
    <row r="36" spans="2:9" ht="11.25" customHeight="1" outlineLevel="1" collapsed="1">
      <c r="B36" s="103" t="s">
        <v>244</v>
      </c>
      <c r="C36" s="156">
        <v>0</v>
      </c>
      <c r="D36" s="156">
        <v>0</v>
      </c>
      <c r="E36" s="156">
        <v>0</v>
      </c>
      <c r="F36" s="156">
        <v>0</v>
      </c>
    </row>
    <row r="37" spans="2:9" ht="11.25" customHeight="1" outlineLevel="1">
      <c r="B37" s="103" t="s">
        <v>245</v>
      </c>
      <c r="C37" s="156">
        <v>0</v>
      </c>
      <c r="D37" s="156">
        <v>0</v>
      </c>
      <c r="E37" s="156">
        <v>0</v>
      </c>
      <c r="F37" s="156">
        <v>0</v>
      </c>
    </row>
    <row r="38" spans="2:9" ht="11.25" customHeight="1">
      <c r="B38" s="113" t="s">
        <v>680</v>
      </c>
      <c r="C38" s="155">
        <v>-49138.634060000011</v>
      </c>
      <c r="D38" s="155">
        <v>-180093.82176999998</v>
      </c>
      <c r="E38" s="155">
        <v>-165873.73291999998</v>
      </c>
      <c r="F38" s="155">
        <v>-395106.18874999997</v>
      </c>
    </row>
    <row r="39" spans="2:9" ht="11.25" customHeight="1"/>
    <row r="40" spans="2:9" ht="11.25" customHeight="1"/>
    <row r="41" spans="2:9" ht="11.25" customHeight="1">
      <c r="B41" s="161" t="s">
        <v>331</v>
      </c>
    </row>
    <row r="42" spans="2:9" ht="11.25" customHeight="1"/>
    <row r="43" spans="2:9" ht="11.25" customHeight="1">
      <c r="B43" s="116" t="s">
        <v>92</v>
      </c>
      <c r="C43" s="159" t="s">
        <v>230</v>
      </c>
      <c r="D43" s="159" t="s">
        <v>231</v>
      </c>
      <c r="E43" s="159" t="s">
        <v>232</v>
      </c>
      <c r="F43" s="159" t="s">
        <v>127</v>
      </c>
    </row>
    <row r="44" spans="2:9" ht="11.25" customHeight="1">
      <c r="B44" s="106" t="s">
        <v>522</v>
      </c>
      <c r="C44" s="158">
        <v>-50045.30025</v>
      </c>
      <c r="D44" s="158">
        <v>-145269.21432</v>
      </c>
      <c r="E44" s="158">
        <v>-115212.73470999999</v>
      </c>
      <c r="F44" s="158">
        <v>-310527.24927999999</v>
      </c>
    </row>
    <row r="45" spans="2:9" ht="11.25" customHeight="1">
      <c r="B45" s="103" t="s">
        <v>233</v>
      </c>
      <c r="C45" s="156">
        <v>-35098.143580000004</v>
      </c>
      <c r="D45" s="156">
        <v>-40032.443307319998</v>
      </c>
      <c r="E45" s="156">
        <v>-6994.9676248199985</v>
      </c>
      <c r="F45" s="156">
        <v>-82125.554512140006</v>
      </c>
    </row>
    <row r="46" spans="2:9" ht="11.25" customHeight="1">
      <c r="B46" s="103" t="s">
        <v>234</v>
      </c>
      <c r="C46" s="156">
        <v>2185.1168400000001</v>
      </c>
      <c r="D46" s="156">
        <v>-58416.646189999999</v>
      </c>
      <c r="E46" s="156">
        <v>0</v>
      </c>
      <c r="F46" s="156">
        <v>-56231.529349999997</v>
      </c>
    </row>
    <row r="47" spans="2:9" ht="11.25" customHeight="1">
      <c r="B47" s="103" t="s">
        <v>235</v>
      </c>
      <c r="C47" s="156">
        <v>102.56554</v>
      </c>
      <c r="D47" s="156">
        <v>0</v>
      </c>
      <c r="E47" s="156">
        <v>-27238.29233</v>
      </c>
      <c r="F47" s="156">
        <v>-27135.726790000001</v>
      </c>
    </row>
    <row r="48" spans="2:9" ht="11.25" customHeight="1">
      <c r="B48" s="103" t="s">
        <v>236</v>
      </c>
      <c r="C48" s="156">
        <v>-3405.4346300000002</v>
      </c>
      <c r="D48" s="156">
        <v>60757.115279999998</v>
      </c>
      <c r="E48" s="156">
        <v>0</v>
      </c>
      <c r="F48" s="156">
        <v>57351.680649999995</v>
      </c>
    </row>
    <row r="49" spans="2:12" ht="11.25" customHeight="1">
      <c r="B49" s="103" t="s">
        <v>237</v>
      </c>
      <c r="C49" s="156">
        <v>0</v>
      </c>
      <c r="D49" s="156">
        <v>3773.0774500000002</v>
      </c>
      <c r="E49" s="156">
        <v>-28135.78947</v>
      </c>
      <c r="F49" s="156">
        <v>-24362.712019999999</v>
      </c>
    </row>
    <row r="50" spans="2:12" ht="11.25" customHeight="1">
      <c r="B50" s="103" t="s">
        <v>238</v>
      </c>
      <c r="C50" s="156">
        <v>-94.010159999999999</v>
      </c>
      <c r="D50" s="156">
        <v>0</v>
      </c>
      <c r="E50" s="156">
        <v>7105.2121500000003</v>
      </c>
      <c r="F50" s="156">
        <v>7011.2019900000005</v>
      </c>
    </row>
    <row r="51" spans="2:12" ht="11.25" customHeight="1">
      <c r="B51" s="103" t="s">
        <v>239</v>
      </c>
      <c r="C51" s="156">
        <v>0</v>
      </c>
      <c r="D51" s="156">
        <v>-1659.7396200000001</v>
      </c>
      <c r="E51" s="156">
        <v>19417.623179999999</v>
      </c>
      <c r="F51" s="156">
        <v>17757.883559999998</v>
      </c>
    </row>
    <row r="52" spans="2:12" ht="11.25" customHeight="1">
      <c r="B52" s="103" t="s">
        <v>240</v>
      </c>
      <c r="C52" s="156">
        <v>18317.632180000008</v>
      </c>
      <c r="D52" s="156">
        <v>-3086.4828326799907</v>
      </c>
      <c r="E52" s="156">
        <v>-24345.173105180031</v>
      </c>
      <c r="F52" s="156">
        <v>-9114.0237578600136</v>
      </c>
    </row>
    <row r="53" spans="2:12" ht="11.25" customHeight="1">
      <c r="B53" s="103" t="s">
        <v>241</v>
      </c>
      <c r="C53" s="156">
        <v>10286.087579999999</v>
      </c>
      <c r="D53" s="156">
        <v>36326.746330000002</v>
      </c>
      <c r="E53" s="156">
        <v>36253.006390000002</v>
      </c>
      <c r="F53" s="156">
        <v>82865.840300000011</v>
      </c>
    </row>
    <row r="54" spans="2:12" ht="11.25" customHeight="1" outlineLevel="1">
      <c r="B54" s="103" t="s">
        <v>242</v>
      </c>
      <c r="C54" s="156">
        <v>0</v>
      </c>
      <c r="D54" s="156">
        <v>0</v>
      </c>
      <c r="E54" s="156">
        <v>0</v>
      </c>
      <c r="F54" s="156">
        <v>0</v>
      </c>
    </row>
    <row r="55" spans="2:12" ht="11.25" customHeight="1" outlineLevel="1">
      <c r="B55" s="103" t="s">
        <v>243</v>
      </c>
      <c r="C55" s="156">
        <v>0</v>
      </c>
      <c r="D55" s="156">
        <v>0</v>
      </c>
      <c r="E55" s="156">
        <v>0</v>
      </c>
      <c r="F55" s="156">
        <v>0</v>
      </c>
    </row>
    <row r="56" spans="2:12" ht="11.25" customHeight="1" outlineLevel="1">
      <c r="B56" s="103" t="s">
        <v>244</v>
      </c>
      <c r="C56" s="156">
        <v>0</v>
      </c>
      <c r="D56" s="156">
        <v>0</v>
      </c>
      <c r="E56" s="156">
        <v>0</v>
      </c>
      <c r="F56" s="156">
        <v>0</v>
      </c>
    </row>
    <row r="57" spans="2:12" ht="11.25" customHeight="1" outlineLevel="1">
      <c r="B57" s="103" t="s">
        <v>245</v>
      </c>
      <c r="C57" s="156">
        <v>0</v>
      </c>
      <c r="D57" s="156">
        <v>0</v>
      </c>
      <c r="E57" s="156">
        <v>0</v>
      </c>
      <c r="F57" s="156">
        <v>0</v>
      </c>
    </row>
    <row r="58" spans="2:12" ht="11.25" customHeight="1">
      <c r="B58" s="113" t="s">
        <v>670</v>
      </c>
      <c r="C58" s="155">
        <v>-57751.486480000014</v>
      </c>
      <c r="D58" s="155">
        <v>-147607.58721</v>
      </c>
      <c r="E58" s="155">
        <v>-139151.11552000002</v>
      </c>
      <c r="F58" s="155">
        <v>-344510.18920999998</v>
      </c>
    </row>
    <row r="59" spans="2:12" ht="11.25" customHeight="1"/>
    <row r="60" spans="2:12" ht="11.25" customHeight="1"/>
    <row r="61" spans="2:12" ht="11.25" customHeight="1">
      <c r="B61" s="106" t="s">
        <v>246</v>
      </c>
      <c r="L61" s="105"/>
    </row>
    <row r="62" spans="2:12" ht="11.25" customHeight="1">
      <c r="B62" s="125"/>
      <c r="C62" s="116"/>
      <c r="D62" s="136" t="str">
        <f>D4</f>
        <v>30 Sep 2024</v>
      </c>
      <c r="E62" s="136" t="str">
        <f>E4</f>
        <v>30 Sep 2023</v>
      </c>
      <c r="F62" s="136" t="str">
        <f>F4</f>
        <v>31 Dec 2023</v>
      </c>
    </row>
    <row r="63" spans="2:12" ht="11.25" customHeight="1">
      <c r="B63" s="103" t="s">
        <v>523</v>
      </c>
      <c r="D63" s="130">
        <v>28.378070786648514</v>
      </c>
      <c r="E63" s="130">
        <v>23.848456759935356</v>
      </c>
      <c r="F63" s="130">
        <v>30.85826360217666</v>
      </c>
    </row>
    <row r="64" spans="2:12" ht="11.25" customHeight="1">
      <c r="B64" s="103" t="s">
        <v>524</v>
      </c>
      <c r="D64" s="130">
        <v>23.662569881311612</v>
      </c>
      <c r="E64" s="130">
        <v>19.696753950654529</v>
      </c>
      <c r="F64" s="130">
        <v>26.004083181180182</v>
      </c>
    </row>
    <row r="65" spans="2:25" ht="11.25" customHeight="1">
      <c r="B65" s="103" t="s">
        <v>525</v>
      </c>
      <c r="D65" s="130">
        <v>11.2321797909583</v>
      </c>
      <c r="E65" s="130">
        <v>10.278781560780594</v>
      </c>
      <c r="F65" s="130">
        <v>10.774865474647335</v>
      </c>
    </row>
    <row r="66" spans="2:25" ht="11.25" customHeight="1">
      <c r="B66" s="103" t="s">
        <v>526</v>
      </c>
      <c r="D66" s="502">
        <v>16.616707107360799</v>
      </c>
      <c r="E66" s="502">
        <v>17.408685396597885</v>
      </c>
      <c r="F66" s="502">
        <v>15.730568912030671</v>
      </c>
    </row>
    <row r="67" spans="2:25" ht="11.25" customHeight="1">
      <c r="B67" s="116" t="s">
        <v>527</v>
      </c>
      <c r="C67" s="116"/>
      <c r="D67" s="503">
        <v>6.535224592229893</v>
      </c>
      <c r="E67" s="503">
        <v>6.1417258197641686</v>
      </c>
      <c r="F67" s="503">
        <v>5.9390118128566147</v>
      </c>
    </row>
    <row r="68" spans="2:25" ht="11.25" customHeight="1">
      <c r="B68" s="504" t="s">
        <v>528</v>
      </c>
      <c r="L68" s="105"/>
    </row>
    <row r="69" spans="2:25" ht="11.25" customHeight="1">
      <c r="B69" s="504" t="s">
        <v>529</v>
      </c>
    </row>
    <row r="70" spans="2:25" ht="11.25" customHeight="1">
      <c r="B70" s="505" t="s">
        <v>531</v>
      </c>
    </row>
    <row r="71" spans="2:25" ht="11.25" customHeight="1">
      <c r="B71" s="505" t="s">
        <v>532</v>
      </c>
    </row>
    <row r="72" spans="2:25" ht="11.25" customHeight="1">
      <c r="B72" s="622" t="s">
        <v>533</v>
      </c>
    </row>
    <row r="73" spans="2:25" ht="15" customHeight="1">
      <c r="B73" s="115"/>
      <c r="O73" s="625" t="s">
        <v>481</v>
      </c>
    </row>
    <row r="74" spans="2:25" ht="15" customHeight="1">
      <c r="F74" s="623">
        <v>45565</v>
      </c>
    </row>
    <row r="75" spans="2:25" s="624" customFormat="1" ht="15" customHeight="1">
      <c r="B75" s="80"/>
      <c r="C75" s="103"/>
      <c r="D75" s="103"/>
      <c r="E75" s="103"/>
      <c r="F75" s="374" t="s">
        <v>480</v>
      </c>
      <c r="J75" s="80"/>
      <c r="K75" s="80"/>
      <c r="L75" s="80"/>
      <c r="O75" s="80"/>
      <c r="P75" s="103"/>
      <c r="Q75" s="103"/>
      <c r="R75" s="103"/>
      <c r="S75" s="374" t="s">
        <v>480</v>
      </c>
      <c r="U75" s="781"/>
      <c r="V75" s="781"/>
      <c r="W75" s="781"/>
      <c r="X75" s="781"/>
      <c r="Y75" s="374" t="s">
        <v>480</v>
      </c>
    </row>
    <row r="76" spans="2:25" s="624" customFormat="1" ht="15" customHeight="1">
      <c r="B76" s="625" t="s">
        <v>481</v>
      </c>
      <c r="C76" s="626">
        <v>2024</v>
      </c>
      <c r="D76" s="626">
        <v>2025</v>
      </c>
      <c r="E76" s="626">
        <v>2026</v>
      </c>
      <c r="F76" s="627" t="s">
        <v>482</v>
      </c>
      <c r="I76" s="80"/>
      <c r="J76" s="80"/>
      <c r="K76" s="80"/>
      <c r="L76" s="80"/>
      <c r="O76" s="792" t="s">
        <v>679</v>
      </c>
      <c r="P76" s="626">
        <v>2024</v>
      </c>
      <c r="Q76" s="626">
        <v>2025</v>
      </c>
      <c r="R76" s="626">
        <v>2026</v>
      </c>
      <c r="S76" s="627" t="s">
        <v>482</v>
      </c>
      <c r="U76" s="793" t="s">
        <v>587</v>
      </c>
      <c r="V76" s="794">
        <v>2023</v>
      </c>
      <c r="W76" s="794">
        <v>2024</v>
      </c>
      <c r="X76" s="794">
        <v>2025</v>
      </c>
      <c r="Y76" s="795" t="s">
        <v>482</v>
      </c>
    </row>
    <row r="77" spans="2:25" s="624" customFormat="1" ht="15" customHeight="1">
      <c r="B77" s="628" t="s">
        <v>327</v>
      </c>
      <c r="C77" s="103"/>
      <c r="D77" s="103"/>
      <c r="E77" s="130"/>
      <c r="F77" s="629">
        <v>0.1</v>
      </c>
      <c r="I77" s="80"/>
      <c r="J77" s="80"/>
      <c r="K77" s="80"/>
      <c r="L77" s="80"/>
      <c r="O77" s="628" t="s">
        <v>327</v>
      </c>
      <c r="P77" s="103"/>
      <c r="Q77" s="103"/>
      <c r="R77" s="130"/>
      <c r="S77" s="629">
        <v>0.1</v>
      </c>
      <c r="U77" s="796" t="s">
        <v>327</v>
      </c>
      <c r="V77" s="797"/>
      <c r="W77" s="797"/>
      <c r="X77" s="797"/>
      <c r="Y77" s="798">
        <v>0.1</v>
      </c>
    </row>
    <row r="78" spans="2:25" ht="15" customHeight="1">
      <c r="B78" s="103" t="s">
        <v>483</v>
      </c>
      <c r="C78" s="630" t="s">
        <v>601</v>
      </c>
      <c r="D78" s="631" t="s">
        <v>548</v>
      </c>
      <c r="E78" s="631" t="s">
        <v>494</v>
      </c>
      <c r="I78" s="632" t="s">
        <v>536</v>
      </c>
      <c r="O78" s="103" t="s">
        <v>483</v>
      </c>
      <c r="P78" s="630" t="s">
        <v>601</v>
      </c>
      <c r="Q78" s="631" t="s">
        <v>548</v>
      </c>
      <c r="R78" s="631" t="s">
        <v>494</v>
      </c>
      <c r="U78" s="103" t="s">
        <v>483</v>
      </c>
      <c r="V78" s="799" t="s">
        <v>612</v>
      </c>
      <c r="W78" s="799" t="s">
        <v>484</v>
      </c>
      <c r="X78" s="799" t="s">
        <v>485</v>
      </c>
      <c r="Y78" s="798"/>
    </row>
    <row r="79" spans="2:25" ht="15" customHeight="1">
      <c r="B79" s="103" t="s">
        <v>486</v>
      </c>
      <c r="C79" s="631" t="s">
        <v>487</v>
      </c>
      <c r="D79" s="631" t="s">
        <v>489</v>
      </c>
      <c r="E79" s="631" t="s">
        <v>602</v>
      </c>
      <c r="I79" s="632" t="s">
        <v>537</v>
      </c>
      <c r="O79" s="103" t="s">
        <v>486</v>
      </c>
      <c r="P79" s="631" t="s">
        <v>487</v>
      </c>
      <c r="Q79" s="631" t="s">
        <v>489</v>
      </c>
      <c r="R79" s="631" t="s">
        <v>602</v>
      </c>
      <c r="U79" s="103" t="s">
        <v>486</v>
      </c>
      <c r="V79" s="799" t="s">
        <v>487</v>
      </c>
      <c r="W79" s="799" t="s">
        <v>488</v>
      </c>
      <c r="X79" s="799" t="s">
        <v>489</v>
      </c>
      <c r="Y79" s="798"/>
    </row>
    <row r="80" spans="2:25" ht="15" customHeight="1">
      <c r="B80" s="103" t="s">
        <v>490</v>
      </c>
      <c r="C80" s="631" t="s">
        <v>477</v>
      </c>
      <c r="D80" s="631" t="s">
        <v>601</v>
      </c>
      <c r="E80" s="631" t="s">
        <v>539</v>
      </c>
      <c r="I80" s="103" t="s">
        <v>540</v>
      </c>
      <c r="O80" s="103" t="s">
        <v>490</v>
      </c>
      <c r="P80" s="631" t="s">
        <v>477</v>
      </c>
      <c r="Q80" s="631" t="s">
        <v>601</v>
      </c>
      <c r="R80" s="631" t="s">
        <v>539</v>
      </c>
      <c r="U80" s="103" t="s">
        <v>490</v>
      </c>
      <c r="V80" s="800" t="s">
        <v>613</v>
      </c>
      <c r="W80" s="799" t="s">
        <v>491</v>
      </c>
      <c r="X80" s="799" t="s">
        <v>614</v>
      </c>
      <c r="Y80" s="798"/>
    </row>
    <row r="81" spans="2:25" ht="15" customHeight="1">
      <c r="B81" s="116" t="s">
        <v>492</v>
      </c>
      <c r="C81" s="633" t="s">
        <v>484</v>
      </c>
      <c r="D81" s="633" t="s">
        <v>538</v>
      </c>
      <c r="E81" s="633" t="s">
        <v>602</v>
      </c>
      <c r="F81" s="116"/>
      <c r="O81" s="116" t="s">
        <v>492</v>
      </c>
      <c r="P81" s="633" t="s">
        <v>484</v>
      </c>
      <c r="Q81" s="633" t="s">
        <v>538</v>
      </c>
      <c r="R81" s="633" t="s">
        <v>602</v>
      </c>
      <c r="S81" s="116"/>
      <c r="U81" s="116" t="s">
        <v>492</v>
      </c>
      <c r="V81" s="801" t="s">
        <v>615</v>
      </c>
      <c r="W81" s="802" t="s">
        <v>477</v>
      </c>
      <c r="X81" s="802" t="s">
        <v>493</v>
      </c>
      <c r="Y81" s="803"/>
    </row>
    <row r="82" spans="2:25" s="624" customFormat="1" ht="15" customHeight="1">
      <c r="B82" s="628" t="s">
        <v>328</v>
      </c>
      <c r="C82" s="103"/>
      <c r="D82" s="103"/>
      <c r="E82" s="130"/>
      <c r="F82" s="629">
        <v>0.5</v>
      </c>
      <c r="I82" s="634" t="s">
        <v>541</v>
      </c>
      <c r="J82" s="634"/>
      <c r="K82" s="634"/>
      <c r="L82" s="80"/>
      <c r="O82" s="628" t="s">
        <v>328</v>
      </c>
      <c r="P82" s="103"/>
      <c r="Q82" s="103"/>
      <c r="R82" s="130"/>
      <c r="S82" s="629">
        <v>0.5</v>
      </c>
      <c r="U82" s="796" t="s">
        <v>328</v>
      </c>
      <c r="V82" s="799"/>
      <c r="W82" s="799"/>
      <c r="X82" s="799"/>
      <c r="Y82" s="798">
        <v>0.5</v>
      </c>
    </row>
    <row r="83" spans="2:25" ht="15" customHeight="1">
      <c r="B83" s="103" t="s">
        <v>483</v>
      </c>
      <c r="C83" s="631" t="s">
        <v>500</v>
      </c>
      <c r="D83" s="631" t="s">
        <v>485</v>
      </c>
      <c r="E83" s="635" t="s">
        <v>548</v>
      </c>
      <c r="O83" s="103" t="s">
        <v>483</v>
      </c>
      <c r="P83" s="631" t="s">
        <v>500</v>
      </c>
      <c r="Q83" s="631" t="s">
        <v>485</v>
      </c>
      <c r="R83" s="635" t="s">
        <v>548</v>
      </c>
      <c r="U83" s="103" t="s">
        <v>483</v>
      </c>
      <c r="V83" s="799" t="s">
        <v>494</v>
      </c>
      <c r="W83" s="799" t="s">
        <v>494</v>
      </c>
      <c r="X83" s="799" t="s">
        <v>611</v>
      </c>
      <c r="Y83" s="798"/>
    </row>
    <row r="84" spans="2:25" ht="15" customHeight="1">
      <c r="B84" s="103" t="s">
        <v>486</v>
      </c>
      <c r="C84" s="134" t="s">
        <v>495</v>
      </c>
      <c r="D84" s="134" t="s">
        <v>547</v>
      </c>
      <c r="E84" s="635" t="s">
        <v>547</v>
      </c>
      <c r="O84" s="103" t="s">
        <v>486</v>
      </c>
      <c r="P84" s="134" t="s">
        <v>495</v>
      </c>
      <c r="Q84" s="134" t="s">
        <v>547</v>
      </c>
      <c r="R84" s="635" t="s">
        <v>547</v>
      </c>
      <c r="U84" s="103" t="s">
        <v>486</v>
      </c>
      <c r="V84" s="799" t="s">
        <v>488</v>
      </c>
      <c r="W84" s="799" t="s">
        <v>495</v>
      </c>
      <c r="X84" s="799" t="s">
        <v>495</v>
      </c>
      <c r="Y84" s="798"/>
    </row>
    <row r="85" spans="2:25" ht="15" customHeight="1">
      <c r="B85" s="103" t="s">
        <v>490</v>
      </c>
      <c r="C85" s="134" t="s">
        <v>593</v>
      </c>
      <c r="D85" s="134" t="s">
        <v>477</v>
      </c>
      <c r="E85" s="130" t="s">
        <v>590</v>
      </c>
      <c r="O85" s="103" t="s">
        <v>490</v>
      </c>
      <c r="P85" s="134" t="s">
        <v>593</v>
      </c>
      <c r="Q85" s="134" t="s">
        <v>477</v>
      </c>
      <c r="R85" s="130" t="s">
        <v>590</v>
      </c>
      <c r="U85" s="103" t="s">
        <v>490</v>
      </c>
      <c r="V85" s="800" t="s">
        <v>496</v>
      </c>
      <c r="W85" s="799" t="s">
        <v>611</v>
      </c>
      <c r="X85" s="799" t="s">
        <v>477</v>
      </c>
      <c r="Y85" s="798"/>
    </row>
    <row r="86" spans="2:25" ht="15" customHeight="1">
      <c r="B86" s="116" t="s">
        <v>492</v>
      </c>
      <c r="C86" s="128" t="s">
        <v>494</v>
      </c>
      <c r="D86" s="128" t="s">
        <v>534</v>
      </c>
      <c r="E86" s="636" t="s">
        <v>602</v>
      </c>
      <c r="F86" s="116"/>
      <c r="O86" s="116" t="s">
        <v>492</v>
      </c>
      <c r="P86" s="128" t="s">
        <v>494</v>
      </c>
      <c r="Q86" s="128" t="s">
        <v>534</v>
      </c>
      <c r="R86" s="636" t="s">
        <v>610</v>
      </c>
      <c r="S86" s="116"/>
      <c r="U86" s="116" t="s">
        <v>492</v>
      </c>
      <c r="V86" s="801" t="s">
        <v>616</v>
      </c>
      <c r="W86" s="802" t="s">
        <v>497</v>
      </c>
      <c r="X86" s="802" t="s">
        <v>498</v>
      </c>
      <c r="Y86" s="803"/>
    </row>
    <row r="87" spans="2:25" s="624" customFormat="1" ht="15" customHeight="1">
      <c r="B87" s="628" t="s">
        <v>329</v>
      </c>
      <c r="C87" s="103"/>
      <c r="D87" s="103"/>
      <c r="E87" s="130"/>
      <c r="F87" s="629">
        <v>0.4</v>
      </c>
      <c r="I87" s="80"/>
      <c r="J87" s="80"/>
      <c r="K87" s="80"/>
      <c r="L87" s="80"/>
      <c r="O87" s="628" t="s">
        <v>329</v>
      </c>
      <c r="P87" s="103"/>
      <c r="Q87" s="103"/>
      <c r="R87" s="130"/>
      <c r="S87" s="629">
        <v>0.4</v>
      </c>
      <c r="U87" s="796" t="s">
        <v>329</v>
      </c>
      <c r="V87" s="799"/>
      <c r="W87" s="799"/>
      <c r="X87" s="799"/>
      <c r="Y87" s="798">
        <v>0.4</v>
      </c>
    </row>
    <row r="88" spans="2:25" ht="15" customHeight="1">
      <c r="B88" s="103" t="s">
        <v>483</v>
      </c>
      <c r="C88" s="134" t="s">
        <v>617</v>
      </c>
      <c r="D88" s="134" t="s">
        <v>546</v>
      </c>
      <c r="E88" s="635" t="s">
        <v>500</v>
      </c>
      <c r="O88" s="103" t="s">
        <v>483</v>
      </c>
      <c r="P88" s="134" t="s">
        <v>617</v>
      </c>
      <c r="Q88" s="134" t="s">
        <v>609</v>
      </c>
      <c r="R88" s="635" t="s">
        <v>500</v>
      </c>
      <c r="U88" s="103" t="s">
        <v>483</v>
      </c>
      <c r="V88" s="800" t="s">
        <v>499</v>
      </c>
      <c r="W88" s="799" t="s">
        <v>611</v>
      </c>
      <c r="X88" s="799" t="s">
        <v>500</v>
      </c>
      <c r="Y88" s="80"/>
    </row>
    <row r="89" spans="2:25" ht="15" customHeight="1">
      <c r="B89" s="103" t="s">
        <v>486</v>
      </c>
      <c r="C89" s="134" t="s">
        <v>501</v>
      </c>
      <c r="D89" s="134" t="s">
        <v>597</v>
      </c>
      <c r="E89" s="635" t="s">
        <v>595</v>
      </c>
      <c r="O89" s="103" t="s">
        <v>486</v>
      </c>
      <c r="P89" s="134" t="s">
        <v>501</v>
      </c>
      <c r="Q89" s="134" t="s">
        <v>597</v>
      </c>
      <c r="R89" s="635" t="s">
        <v>595</v>
      </c>
      <c r="U89" s="103" t="s">
        <v>486</v>
      </c>
      <c r="V89" s="799" t="s">
        <v>618</v>
      </c>
      <c r="W89" s="799" t="s">
        <v>501</v>
      </c>
      <c r="X89" s="799" t="s">
        <v>501</v>
      </c>
      <c r="Y89" s="80"/>
    </row>
    <row r="90" spans="2:25" ht="15" customHeight="1">
      <c r="B90" s="103" t="s">
        <v>490</v>
      </c>
      <c r="C90" s="134" t="s">
        <v>619</v>
      </c>
      <c r="D90" s="134" t="s">
        <v>494</v>
      </c>
      <c r="E90" s="635" t="s">
        <v>484</v>
      </c>
      <c r="O90" s="103" t="s">
        <v>490</v>
      </c>
      <c r="P90" s="134" t="s">
        <v>619</v>
      </c>
      <c r="Q90" s="134" t="s">
        <v>494</v>
      </c>
      <c r="R90" s="635" t="s">
        <v>484</v>
      </c>
      <c r="U90" s="103" t="s">
        <v>490</v>
      </c>
      <c r="V90" s="800" t="s">
        <v>620</v>
      </c>
      <c r="W90" s="800" t="s">
        <v>502</v>
      </c>
      <c r="X90" s="799" t="s">
        <v>485</v>
      </c>
      <c r="Y90" s="80"/>
    </row>
    <row r="91" spans="2:25" ht="15" customHeight="1">
      <c r="B91" s="116" t="s">
        <v>492</v>
      </c>
      <c r="C91" s="128" t="s">
        <v>621</v>
      </c>
      <c r="D91" s="128" t="s">
        <v>499</v>
      </c>
      <c r="E91" s="636" t="s">
        <v>599</v>
      </c>
      <c r="F91" s="116"/>
      <c r="O91" s="116" t="s">
        <v>492</v>
      </c>
      <c r="P91" s="128" t="s">
        <v>621</v>
      </c>
      <c r="Q91" s="128" t="s">
        <v>499</v>
      </c>
      <c r="R91" s="636" t="s">
        <v>599</v>
      </c>
      <c r="S91" s="116"/>
      <c r="U91" s="116" t="s">
        <v>492</v>
      </c>
      <c r="V91" s="801" t="s">
        <v>622</v>
      </c>
      <c r="W91" s="801" t="s">
        <v>623</v>
      </c>
      <c r="X91" s="802" t="s">
        <v>497</v>
      </c>
      <c r="Y91" s="326"/>
    </row>
    <row r="99" spans="9:14" ht="12">
      <c r="I99" s="637" t="s">
        <v>550</v>
      </c>
      <c r="K99" s="638"/>
      <c r="L99" s="638"/>
      <c r="M99" s="638"/>
      <c r="N99" s="638"/>
    </row>
    <row r="100" spans="9:14" ht="12">
      <c r="J100" s="638"/>
      <c r="K100" s="638"/>
      <c r="L100" s="638"/>
      <c r="M100" s="638"/>
      <c r="N100" s="638"/>
    </row>
    <row r="101" spans="9:14" ht="12">
      <c r="I101" s="639" t="s">
        <v>84</v>
      </c>
      <c r="J101" s="640" t="s">
        <v>551</v>
      </c>
      <c r="K101" s="640" t="s">
        <v>552</v>
      </c>
      <c r="L101" s="640" t="s">
        <v>553</v>
      </c>
      <c r="M101" s="640" t="s">
        <v>554</v>
      </c>
      <c r="N101" s="640" t="s">
        <v>555</v>
      </c>
    </row>
    <row r="102" spans="9:14" ht="12">
      <c r="I102" s="638" t="s">
        <v>556</v>
      </c>
      <c r="J102" s="641">
        <v>23906418</v>
      </c>
      <c r="K102" s="642">
        <v>0.4</v>
      </c>
      <c r="L102" s="641">
        <v>9562567.2000000011</v>
      </c>
      <c r="M102" s="638">
        <v>10.5945</v>
      </c>
      <c r="N102" s="643">
        <v>101310618.20040001</v>
      </c>
    </row>
    <row r="103" spans="9:14" ht="12">
      <c r="I103" s="638" t="s">
        <v>557</v>
      </c>
      <c r="J103" s="641">
        <v>22357343</v>
      </c>
      <c r="K103" s="642">
        <v>0.5</v>
      </c>
      <c r="L103" s="641">
        <v>11178671.5</v>
      </c>
      <c r="M103" s="638">
        <v>10.5945</v>
      </c>
      <c r="N103" s="643">
        <v>118432435.20675001</v>
      </c>
    </row>
    <row r="104" spans="9:14" ht="12">
      <c r="I104" s="638" t="s">
        <v>558</v>
      </c>
      <c r="J104" s="641">
        <v>21987101</v>
      </c>
      <c r="K104" s="642">
        <v>0.1</v>
      </c>
      <c r="L104" s="641">
        <v>2198710.1</v>
      </c>
      <c r="M104" s="638">
        <v>10.5945</v>
      </c>
      <c r="N104" s="643">
        <v>23294234.154449999</v>
      </c>
    </row>
    <row r="105" spans="9:14" ht="12">
      <c r="I105" s="638" t="s">
        <v>559</v>
      </c>
      <c r="J105" s="641"/>
      <c r="K105" s="638"/>
      <c r="L105" s="644">
        <v>22939948.800000004</v>
      </c>
      <c r="M105" s="638"/>
      <c r="N105" s="645">
        <v>243037287.56160003</v>
      </c>
    </row>
    <row r="106" spans="9:14" ht="12">
      <c r="J106" s="646"/>
      <c r="K106" s="646"/>
      <c r="L106" s="646"/>
      <c r="M106" s="646"/>
      <c r="N106" s="646"/>
    </row>
    <row r="107" spans="9:14" ht="12">
      <c r="I107" s="638" t="s">
        <v>560</v>
      </c>
      <c r="K107" s="638"/>
      <c r="L107" s="641">
        <v>3031990</v>
      </c>
      <c r="M107" s="638">
        <v>10.5945</v>
      </c>
      <c r="N107" s="643">
        <v>32122418.055</v>
      </c>
    </row>
    <row r="108" spans="9:14" ht="12">
      <c r="I108" s="638" t="s">
        <v>561</v>
      </c>
      <c r="K108" s="638"/>
      <c r="L108" s="638">
        <v>0</v>
      </c>
      <c r="M108" s="638"/>
      <c r="N108" s="643">
        <v>0</v>
      </c>
    </row>
    <row r="109" spans="9:14" ht="12.75">
      <c r="I109" s="638" t="s">
        <v>562</v>
      </c>
      <c r="K109" s="647"/>
      <c r="L109" s="647">
        <v>0</v>
      </c>
      <c r="M109" s="647"/>
      <c r="N109" s="643">
        <v>-18724000</v>
      </c>
    </row>
    <row r="110" spans="9:14" ht="12.75">
      <c r="I110" s="638" t="s">
        <v>563</v>
      </c>
      <c r="K110" s="647"/>
      <c r="L110" s="648">
        <v>577911.19999999553</v>
      </c>
      <c r="M110" s="649">
        <v>10.594050181758067</v>
      </c>
      <c r="N110" s="643">
        <v>6122420.2533999756</v>
      </c>
    </row>
    <row r="111" spans="9:14" ht="12.75">
      <c r="I111" s="650" t="s">
        <v>564</v>
      </c>
      <c r="J111" s="469"/>
      <c r="K111" s="651"/>
      <c r="L111" s="652">
        <v>26549850</v>
      </c>
      <c r="M111" s="651"/>
      <c r="N111" s="652">
        <v>262558125.87</v>
      </c>
    </row>
    <row r="115" spans="9:9" ht="12">
      <c r="I115" s="637" t="s">
        <v>565</v>
      </c>
    </row>
    <row r="134" spans="9:12" ht="19.5">
      <c r="I134" s="653" t="s">
        <v>566</v>
      </c>
      <c r="J134" s="654"/>
      <c r="K134" s="654"/>
      <c r="L134" s="654"/>
    </row>
    <row r="136" spans="9:12" ht="22.5">
      <c r="I136" s="655"/>
      <c r="J136" s="655"/>
      <c r="L136" s="656" t="s">
        <v>567</v>
      </c>
    </row>
    <row r="137" spans="9:12">
      <c r="I137" s="655" t="s">
        <v>568</v>
      </c>
      <c r="J137" s="655"/>
      <c r="L137" s="657" t="s">
        <v>569</v>
      </c>
    </row>
    <row r="138" spans="9:12">
      <c r="I138" s="656" t="s">
        <v>570</v>
      </c>
      <c r="J138" s="658" t="s">
        <v>571</v>
      </c>
      <c r="K138" s="658"/>
      <c r="L138" s="659">
        <v>43508068.100000001</v>
      </c>
    </row>
    <row r="139" spans="9:12">
      <c r="I139" s="656" t="s">
        <v>572</v>
      </c>
      <c r="J139" s="658" t="s">
        <v>573</v>
      </c>
      <c r="K139" s="658"/>
      <c r="L139" s="659">
        <v>119488150.59</v>
      </c>
    </row>
    <row r="140" spans="9:12">
      <c r="I140" s="656" t="s">
        <v>574</v>
      </c>
      <c r="J140" s="658" t="s">
        <v>575</v>
      </c>
      <c r="K140" s="658"/>
      <c r="L140" s="659">
        <v>90488278.109999999</v>
      </c>
    </row>
    <row r="141" spans="9:12">
      <c r="I141" s="656" t="s">
        <v>576</v>
      </c>
      <c r="J141" s="658" t="s">
        <v>577</v>
      </c>
      <c r="K141" s="658"/>
      <c r="L141" s="659">
        <v>2381937.5099999998</v>
      </c>
    </row>
    <row r="142" spans="9:12">
      <c r="I142" s="656" t="s">
        <v>578</v>
      </c>
      <c r="J142" s="658" t="s">
        <v>579</v>
      </c>
      <c r="K142" s="658"/>
      <c r="L142" s="659">
        <v>6632863.8700000001</v>
      </c>
    </row>
    <row r="143" spans="9:12">
      <c r="I143" s="656" t="s">
        <v>580</v>
      </c>
      <c r="J143" s="658" t="s">
        <v>581</v>
      </c>
      <c r="K143" s="658"/>
      <c r="L143" s="659">
        <v>58827.69</v>
      </c>
    </row>
    <row r="144" spans="9:12">
      <c r="L144" s="660">
        <f>SUM(L138:L143)</f>
        <v>262558125.87</v>
      </c>
    </row>
  </sheetData>
  <pageMargins left="0.59055118110236227" right="0.19685039370078741" top="0.98425196850393704" bottom="0.98425196850393704" header="0.51181102362204722" footer="0.51181102362204722"/>
  <pageSetup paperSize="9" scale="28" orientation="landscape" horizontalDpi="4294967295" verticalDpi="4294967295" r:id="rId1"/>
  <headerFooter alignWithMargins="0">
    <oddHeader>&amp;C&amp;A</oddHeader>
    <oddFooter>&amp;L&amp;Z&amp;F&amp;R&amp;D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24EC3-1D74-40B3-8165-806E66784CA0}">
  <sheetPr>
    <tabColor theme="5" tint="0.59999389629810485"/>
    <pageSetUpPr fitToPage="1"/>
  </sheetPr>
  <dimension ref="B1:O112"/>
  <sheetViews>
    <sheetView showGridLines="0" topLeftCell="A72" zoomScaleNormal="100" workbookViewId="0">
      <selection activeCell="O30" sqref="O30"/>
    </sheetView>
  </sheetViews>
  <sheetFormatPr defaultColWidth="10.28515625" defaultRowHeight="15" outlineLevelRow="1" outlineLevelCol="1"/>
  <cols>
    <col min="1" max="1" width="7.28515625" style="662" customWidth="1"/>
    <col min="2" max="2" width="42.28515625" style="662" customWidth="1"/>
    <col min="3" max="4" width="12.140625" style="662" customWidth="1" outlineLevel="1"/>
    <col min="5" max="6" width="12.140625" style="662" customWidth="1"/>
    <col min="7" max="8" width="12.140625" style="662" customWidth="1" outlineLevel="1"/>
    <col min="9" max="10" width="12.140625" style="662" customWidth="1"/>
    <col min="11" max="11" width="13.85546875" style="662" customWidth="1"/>
    <col min="12" max="16384" width="10.28515625" style="662"/>
  </cols>
  <sheetData>
    <row r="1" spans="2:15" ht="23.25">
      <c r="B1" s="661" t="s">
        <v>605</v>
      </c>
    </row>
    <row r="2" spans="2:15">
      <c r="B2" s="506" t="s">
        <v>512</v>
      </c>
    </row>
    <row r="3" spans="2:15">
      <c r="B3" s="506"/>
    </row>
    <row r="4" spans="2:15" ht="15" customHeight="1">
      <c r="B4" s="663" t="s">
        <v>247</v>
      </c>
      <c r="C4" s="664"/>
      <c r="D4" s="665"/>
      <c r="E4" s="666"/>
      <c r="F4" s="667"/>
      <c r="G4" s="668"/>
      <c r="H4" s="669"/>
      <c r="I4" s="669"/>
      <c r="J4" s="669"/>
    </row>
    <row r="5" spans="2:15">
      <c r="B5" s="665"/>
      <c r="C5" s="670" t="s">
        <v>586</v>
      </c>
      <c r="D5" s="670" t="s">
        <v>138</v>
      </c>
      <c r="E5" s="670" t="s">
        <v>586</v>
      </c>
      <c r="G5" s="670"/>
      <c r="J5" s="669"/>
    </row>
    <row r="6" spans="2:15" ht="11.25" customHeight="1">
      <c r="B6" s="671" t="s">
        <v>63</v>
      </c>
      <c r="C6" s="672">
        <v>2024</v>
      </c>
      <c r="D6" s="672">
        <v>2023</v>
      </c>
      <c r="E6" s="672">
        <v>2023</v>
      </c>
      <c r="G6" s="670"/>
      <c r="J6" s="669"/>
    </row>
    <row r="7" spans="2:15" ht="11.25" customHeight="1">
      <c r="B7" s="674" t="s">
        <v>391</v>
      </c>
      <c r="C7" s="508">
        <v>36401.246404010009</v>
      </c>
      <c r="D7" s="508">
        <v>21905.224999999999</v>
      </c>
      <c r="E7" s="508">
        <v>21409.913039269959</v>
      </c>
      <c r="G7" s="670"/>
      <c r="J7" s="669" t="b">
        <f>C7='Note 11 Q324'!B6</f>
        <v>1</v>
      </c>
      <c r="K7" s="669" t="b">
        <f>D7='Note 11 Q324'!C6</f>
        <v>1</v>
      </c>
      <c r="L7" s="669" t="b">
        <f>E7='Note 11 Q324'!D6</f>
        <v>1</v>
      </c>
      <c r="M7" s="669" t="b">
        <f>F7='Note 11 Q324'!E6</f>
        <v>1</v>
      </c>
      <c r="N7" s="669" t="b">
        <f>G7='Note 11 Q324'!F6</f>
        <v>1</v>
      </c>
      <c r="O7" s="669" t="b">
        <f>H7='Note 11 Q324'!G6</f>
        <v>1</v>
      </c>
    </row>
    <row r="8" spans="2:15" ht="11.25" customHeight="1">
      <c r="B8" s="674" t="s">
        <v>248</v>
      </c>
      <c r="C8" s="508">
        <v>0</v>
      </c>
      <c r="D8" s="508">
        <v>-500.06700000000001</v>
      </c>
      <c r="E8" s="508">
        <v>0</v>
      </c>
      <c r="G8" s="670"/>
      <c r="J8" s="669" t="b">
        <f>C8='Note 11 Q324'!B7</f>
        <v>1</v>
      </c>
      <c r="K8" s="669" t="b">
        <f>D8='Note 11 Q324'!C7</f>
        <v>1</v>
      </c>
      <c r="L8" s="669" t="b">
        <f>E8='Note 11 Q324'!D7</f>
        <v>1</v>
      </c>
      <c r="M8" s="669" t="b">
        <f>F8='Note 11 Q324'!E7</f>
        <v>1</v>
      </c>
      <c r="N8" s="669" t="b">
        <f>G8='Note 11 Q324'!F7</f>
        <v>1</v>
      </c>
      <c r="O8" s="669" t="b">
        <f>H8='Note 11 Q324'!G7</f>
        <v>1</v>
      </c>
    </row>
    <row r="9" spans="2:15" ht="11.25" customHeight="1">
      <c r="B9" s="679" t="s">
        <v>249</v>
      </c>
      <c r="C9" s="510">
        <v>36401.246404010009</v>
      </c>
      <c r="D9" s="510">
        <v>21405.156283470016</v>
      </c>
      <c r="E9" s="510">
        <v>21409.913039269959</v>
      </c>
      <c r="G9" s="670"/>
      <c r="J9" s="669" t="b">
        <f>C9='Note 11 Q324'!B8</f>
        <v>1</v>
      </c>
      <c r="K9" s="669" t="b">
        <f>D9='Note 11 Q324'!C8</f>
        <v>1</v>
      </c>
      <c r="L9" s="669" t="b">
        <f>E9='Note 11 Q324'!D8</f>
        <v>1</v>
      </c>
      <c r="M9" s="669" t="b">
        <f>F9='Note 11 Q324'!E8</f>
        <v>1</v>
      </c>
      <c r="N9" s="669" t="b">
        <f>G9='Note 11 Q324'!F8</f>
        <v>1</v>
      </c>
      <c r="O9" s="669" t="b">
        <f>H9='Note 11 Q324'!G8</f>
        <v>1</v>
      </c>
    </row>
    <row r="10" spans="2:15" ht="11.25" customHeight="1">
      <c r="B10" s="674" t="s">
        <v>250</v>
      </c>
      <c r="C10" s="508">
        <v>0</v>
      </c>
      <c r="D10" s="508">
        <v>0</v>
      </c>
      <c r="E10" s="508">
        <v>0</v>
      </c>
      <c r="G10" s="670"/>
      <c r="J10" s="669" t="b">
        <f>C10='Note 11 Q324'!B9</f>
        <v>1</v>
      </c>
      <c r="K10" s="669" t="b">
        <f>D10='Note 11 Q324'!C9</f>
        <v>1</v>
      </c>
      <c r="L10" s="669" t="b">
        <f>E10='Note 11 Q324'!D9</f>
        <v>1</v>
      </c>
      <c r="M10" s="669" t="b">
        <f>F10='Note 11 Q324'!E9</f>
        <v>1</v>
      </c>
      <c r="N10" s="669" t="b">
        <f>G10='Note 11 Q324'!F9</f>
        <v>1</v>
      </c>
      <c r="O10" s="669" t="b">
        <f>H10='Note 11 Q324'!G9</f>
        <v>1</v>
      </c>
    </row>
    <row r="11" spans="2:15" ht="11.25" customHeight="1">
      <c r="B11" s="674" t="s">
        <v>251</v>
      </c>
      <c r="C11" s="508">
        <v>0</v>
      </c>
      <c r="D11" s="508">
        <v>0</v>
      </c>
      <c r="E11" s="508">
        <v>0</v>
      </c>
      <c r="G11" s="670"/>
      <c r="J11" s="669" t="b">
        <f>C11='Note 11 Q324'!B10</f>
        <v>1</v>
      </c>
      <c r="K11" s="669" t="b">
        <f>D11='Note 11 Q324'!C10</f>
        <v>1</v>
      </c>
      <c r="L11" s="669" t="b">
        <f>E11='Note 11 Q324'!D10</f>
        <v>1</v>
      </c>
      <c r="M11" s="669" t="b">
        <f>F11='Note 11 Q324'!E10</f>
        <v>1</v>
      </c>
      <c r="N11" s="669" t="b">
        <f>G11='Note 11 Q324'!F10</f>
        <v>1</v>
      </c>
      <c r="O11" s="669" t="b">
        <f>H11='Note 11 Q324'!G10</f>
        <v>1</v>
      </c>
    </row>
    <row r="12" spans="2:15" ht="11.25" customHeight="1">
      <c r="B12" s="674" t="s">
        <v>252</v>
      </c>
      <c r="C12" s="814">
        <v>-281.54114547891004</v>
      </c>
      <c r="D12" s="508">
        <v>-114.391525973</v>
      </c>
      <c r="E12" s="508">
        <v>-110.54927408012</v>
      </c>
      <c r="G12" s="670"/>
      <c r="J12" s="669" t="b">
        <f>C12='Note 11 Q324'!B11</f>
        <v>1</v>
      </c>
      <c r="K12" s="669" t="b">
        <f>D12='Note 11 Q324'!C11</f>
        <v>1</v>
      </c>
      <c r="L12" s="669" t="b">
        <f>E12='Note 11 Q324'!D11</f>
        <v>1</v>
      </c>
      <c r="M12" s="669" t="b">
        <f>F12='Note 11 Q324'!E11</f>
        <v>1</v>
      </c>
      <c r="N12" s="669" t="b">
        <f>G12='Note 11 Q324'!F11</f>
        <v>1</v>
      </c>
      <c r="O12" s="669" t="b">
        <f>H12='Note 11 Q324'!G11</f>
        <v>1</v>
      </c>
    </row>
    <row r="13" spans="2:15" ht="11.25" customHeight="1">
      <c r="B13" s="674" t="s">
        <v>253</v>
      </c>
      <c r="C13" s="508">
        <v>0</v>
      </c>
      <c r="D13" s="508">
        <v>0</v>
      </c>
      <c r="E13" s="508">
        <v>0</v>
      </c>
      <c r="G13" s="670"/>
      <c r="J13" s="669" t="b">
        <f>C13='Note 11 Q324'!B12</f>
        <v>1</v>
      </c>
      <c r="K13" s="669" t="b">
        <f>D13='Note 11 Q324'!C12</f>
        <v>1</v>
      </c>
      <c r="L13" s="669" t="b">
        <f>E13='Note 11 Q324'!D12</f>
        <v>1</v>
      </c>
      <c r="M13" s="669" t="b">
        <f>F13='Note 11 Q324'!E12</f>
        <v>1</v>
      </c>
      <c r="N13" s="669" t="b">
        <f>G13='Note 11 Q324'!F12</f>
        <v>1</v>
      </c>
      <c r="O13" s="669" t="b">
        <f>H13='Note 11 Q324'!G12</f>
        <v>1</v>
      </c>
    </row>
    <row r="14" spans="2:15" ht="11.25" customHeight="1">
      <c r="B14" s="674" t="s">
        <v>254</v>
      </c>
      <c r="C14" s="508">
        <v>-2.8470736486599026</v>
      </c>
      <c r="D14" s="508">
        <v>-5.6057884007331999</v>
      </c>
      <c r="E14" s="508">
        <v>-0.13586626481734015</v>
      </c>
      <c r="G14" s="670"/>
      <c r="J14" s="669" t="b">
        <f>C14='Note 11 Q324'!B13</f>
        <v>1</v>
      </c>
      <c r="K14" s="669" t="b">
        <f>D14='Note 11 Q324'!C13</f>
        <v>1</v>
      </c>
      <c r="L14" s="669" t="b">
        <f>E14='Note 11 Q324'!D13</f>
        <v>1</v>
      </c>
      <c r="M14" s="669" t="b">
        <f>F14='Note 11 Q324'!E13</f>
        <v>1</v>
      </c>
      <c r="N14" s="669" t="b">
        <f>G14='Note 11 Q324'!F13</f>
        <v>1</v>
      </c>
      <c r="O14" s="669" t="b">
        <f>H14='Note 11 Q324'!G13</f>
        <v>1</v>
      </c>
    </row>
    <row r="15" spans="2:15" ht="11.25" customHeight="1">
      <c r="B15" s="674" t="s">
        <v>255</v>
      </c>
      <c r="C15" s="508">
        <v>-284.38821912756993</v>
      </c>
      <c r="D15" s="508">
        <v>-119.9973143737332</v>
      </c>
      <c r="E15" s="508">
        <v>-110.68514034493734</v>
      </c>
      <c r="G15" s="670"/>
      <c r="J15" s="669" t="b">
        <f>C15='Note 11 Q324'!B14</f>
        <v>1</v>
      </c>
      <c r="K15" s="669" t="b">
        <f>D15='Note 11 Q324'!C14</f>
        <v>1</v>
      </c>
      <c r="L15" s="669" t="b">
        <f>E15='Note 11 Q324'!D14</f>
        <v>1</v>
      </c>
      <c r="M15" s="669" t="b">
        <f>F15='Note 11 Q324'!E14</f>
        <v>1</v>
      </c>
      <c r="N15" s="669" t="b">
        <f>G15='Note 11 Q324'!F14</f>
        <v>1</v>
      </c>
      <c r="O15" s="669" t="b">
        <f>H15='Note 11 Q324'!G14</f>
        <v>1</v>
      </c>
    </row>
    <row r="16" spans="2:15" ht="11.25" customHeight="1">
      <c r="B16" s="681" t="s">
        <v>256</v>
      </c>
      <c r="C16" s="511">
        <v>36116.85818488244</v>
      </c>
      <c r="D16" s="511">
        <v>21285.158969096283</v>
      </c>
      <c r="E16" s="511">
        <v>21299.227898925023</v>
      </c>
      <c r="G16" s="670"/>
      <c r="J16" s="669" t="b">
        <f>C16='Note 11 Q324'!B15</f>
        <v>1</v>
      </c>
      <c r="K16" s="669" t="b">
        <f>D16='Note 11 Q324'!C15</f>
        <v>1</v>
      </c>
      <c r="L16" s="669" t="b">
        <f>E16='Note 11 Q324'!D15</f>
        <v>1</v>
      </c>
      <c r="M16" s="669" t="b">
        <f>F16='Note 11 Q324'!E15</f>
        <v>1</v>
      </c>
      <c r="N16" s="669" t="b">
        <f>G16='Note 11 Q324'!F15</f>
        <v>1</v>
      </c>
      <c r="O16" s="669" t="b">
        <f>H16='Note 11 Q324'!G15</f>
        <v>1</v>
      </c>
    </row>
    <row r="17" spans="2:15" ht="11.25" customHeight="1">
      <c r="B17" s="682" t="s">
        <v>257</v>
      </c>
      <c r="C17" s="512">
        <v>0</v>
      </c>
      <c r="D17" s="512">
        <v>0</v>
      </c>
      <c r="E17" s="512">
        <v>0</v>
      </c>
      <c r="G17" s="670"/>
      <c r="J17" s="669" t="b">
        <f>C17='Note 11 Q324'!B16</f>
        <v>1</v>
      </c>
      <c r="K17" s="669" t="b">
        <f>D17='Note 11 Q324'!C16</f>
        <v>1</v>
      </c>
      <c r="L17" s="669" t="b">
        <f>E17='Note 11 Q324'!D16</f>
        <v>1</v>
      </c>
      <c r="M17" s="669" t="b">
        <f>F17='Note 11 Q324'!E16</f>
        <v>1</v>
      </c>
      <c r="N17" s="669" t="b">
        <f>G17='Note 11 Q324'!F16</f>
        <v>1</v>
      </c>
      <c r="O17" s="669" t="b">
        <f>H17='Note 11 Q324'!G16</f>
        <v>1</v>
      </c>
    </row>
    <row r="18" spans="2:15" ht="11.25" customHeight="1">
      <c r="B18" s="683" t="s">
        <v>258</v>
      </c>
      <c r="C18" s="508">
        <v>0</v>
      </c>
      <c r="D18" s="508">
        <v>0</v>
      </c>
      <c r="E18" s="508">
        <v>0</v>
      </c>
      <c r="G18" s="670"/>
      <c r="J18" s="669" t="b">
        <f>C18='Note 11 Q324'!B17</f>
        <v>1</v>
      </c>
      <c r="K18" s="669" t="b">
        <f>D18='Note 11 Q324'!C17</f>
        <v>1</v>
      </c>
      <c r="L18" s="669" t="b">
        <f>E18='Note 11 Q324'!D17</f>
        <v>1</v>
      </c>
      <c r="M18" s="669" t="b">
        <f>F18='Note 11 Q324'!E17</f>
        <v>1</v>
      </c>
      <c r="N18" s="669" t="b">
        <f>G18='Note 11 Q324'!F17</f>
        <v>1</v>
      </c>
      <c r="O18" s="669" t="b">
        <f>H18='Note 11 Q324'!G17</f>
        <v>1</v>
      </c>
    </row>
    <row r="19" spans="2:15" ht="11.25" customHeight="1">
      <c r="B19" s="684" t="s">
        <v>259</v>
      </c>
      <c r="C19" s="513">
        <v>0</v>
      </c>
      <c r="D19" s="513">
        <v>0</v>
      </c>
      <c r="E19" s="513">
        <v>0</v>
      </c>
      <c r="G19" s="670"/>
      <c r="J19" s="669" t="b">
        <f>C19='Note 11 Q324'!B18</f>
        <v>1</v>
      </c>
      <c r="K19" s="669" t="b">
        <f>D19='Note 11 Q324'!C18</f>
        <v>1</v>
      </c>
      <c r="L19" s="669" t="b">
        <f>E19='Note 11 Q324'!D18</f>
        <v>1</v>
      </c>
      <c r="M19" s="669" t="b">
        <f>F19='Note 11 Q324'!E18</f>
        <v>1</v>
      </c>
      <c r="N19" s="669" t="b">
        <f>G19='Note 11 Q324'!F18</f>
        <v>1</v>
      </c>
      <c r="O19" s="669" t="b">
        <f>H19='Note 11 Q324'!G18</f>
        <v>1</v>
      </c>
    </row>
    <row r="20" spans="2:15" ht="11.25" customHeight="1">
      <c r="B20" s="681" t="s">
        <v>260</v>
      </c>
      <c r="C20" s="511">
        <v>36116.85818488244</v>
      </c>
      <c r="D20" s="511">
        <v>21285.158969096283</v>
      </c>
      <c r="E20" s="511">
        <v>21299.227898925023</v>
      </c>
      <c r="G20" s="670"/>
      <c r="J20" s="669" t="b">
        <f>C20='Note 11 Q324'!B19</f>
        <v>1</v>
      </c>
      <c r="K20" s="669" t="b">
        <f>D20='Note 11 Q324'!C19</f>
        <v>1</v>
      </c>
      <c r="L20" s="669" t="b">
        <f>E20='Note 11 Q324'!D19</f>
        <v>1</v>
      </c>
      <c r="M20" s="669" t="b">
        <f>F20='Note 11 Q324'!E19</f>
        <v>1</v>
      </c>
      <c r="N20" s="669" t="b">
        <f>G20='Note 11 Q324'!F19</f>
        <v>1</v>
      </c>
      <c r="O20" s="669" t="b">
        <f>H20='Note 11 Q324'!G19</f>
        <v>1</v>
      </c>
    </row>
    <row r="21" spans="2:15" ht="11.25" customHeight="1">
      <c r="B21" s="685" t="s">
        <v>261</v>
      </c>
      <c r="C21" s="515">
        <v>1100.0000153505</v>
      </c>
      <c r="D21" s="515">
        <v>1099.9999579799999</v>
      </c>
      <c r="E21" s="515">
        <v>1099.99995556</v>
      </c>
      <c r="G21" s="670"/>
      <c r="J21" s="669" t="b">
        <f>C21='Note 11 Q324'!B20</f>
        <v>1</v>
      </c>
      <c r="K21" s="669" t="b">
        <f>D21='Note 11 Q324'!C20</f>
        <v>1</v>
      </c>
      <c r="L21" s="669" t="b">
        <f>E21='Note 11 Q324'!D20</f>
        <v>1</v>
      </c>
      <c r="M21" s="669" t="b">
        <f>F21='Note 11 Q324'!E20</f>
        <v>1</v>
      </c>
      <c r="N21" s="669" t="b">
        <f>G21='Note 11 Q324'!F20</f>
        <v>1</v>
      </c>
      <c r="O21" s="669" t="b">
        <f>H21='Note 11 Q324'!G20</f>
        <v>1</v>
      </c>
    </row>
    <row r="22" spans="2:15" ht="11.25" customHeight="1">
      <c r="B22" s="674" t="s">
        <v>262</v>
      </c>
      <c r="C22" s="513">
        <v>65.658842147429993</v>
      </c>
      <c r="D22" s="513">
        <v>162.45806791999999</v>
      </c>
      <c r="E22" s="513">
        <v>139.20830129999999</v>
      </c>
      <c r="G22" s="670"/>
      <c r="J22" s="669" t="b">
        <f>C22='Note 11 Q324'!B21</f>
        <v>1</v>
      </c>
      <c r="K22" s="669" t="b">
        <f>D22='Note 11 Q324'!C21</f>
        <v>1</v>
      </c>
      <c r="L22" s="669" t="b">
        <f>E22='Note 11 Q324'!D21</f>
        <v>1</v>
      </c>
      <c r="M22" s="669" t="b">
        <f>F22='Note 11 Q324'!E21</f>
        <v>1</v>
      </c>
      <c r="N22" s="669" t="b">
        <f>G22='Note 11 Q324'!F21</f>
        <v>1</v>
      </c>
      <c r="O22" s="669" t="b">
        <f>H22='Note 11 Q324'!G21</f>
        <v>1</v>
      </c>
    </row>
    <row r="23" spans="2:15" ht="11.25" customHeight="1">
      <c r="B23" s="674" t="s">
        <v>263</v>
      </c>
      <c r="C23" s="513">
        <v>0</v>
      </c>
      <c r="D23" s="513">
        <v>0</v>
      </c>
      <c r="E23" s="513">
        <v>0</v>
      </c>
      <c r="G23" s="670"/>
      <c r="J23" s="669" t="b">
        <f>C23='Note 11 Q324'!B22</f>
        <v>1</v>
      </c>
      <c r="K23" s="669" t="b">
        <f>D23='Note 11 Q324'!C22</f>
        <v>1</v>
      </c>
      <c r="L23" s="669" t="b">
        <f>E23='Note 11 Q324'!D22</f>
        <v>1</v>
      </c>
      <c r="M23" s="669" t="b">
        <f>F23='Note 11 Q324'!E22</f>
        <v>1</v>
      </c>
      <c r="N23" s="669" t="b">
        <f>G23='Note 11 Q324'!F22</f>
        <v>1</v>
      </c>
      <c r="O23" s="669" t="b">
        <f>H23='Note 11 Q324'!G22</f>
        <v>1</v>
      </c>
    </row>
    <row r="24" spans="2:15" ht="11.25" customHeight="1">
      <c r="B24" s="674" t="s">
        <v>254</v>
      </c>
      <c r="C24" s="516">
        <v>0</v>
      </c>
      <c r="D24" s="516">
        <v>0</v>
      </c>
      <c r="E24" s="516">
        <v>0</v>
      </c>
      <c r="G24" s="670"/>
      <c r="J24" s="669" t="b">
        <f>C24='Note 11 Q324'!B23</f>
        <v>1</v>
      </c>
      <c r="K24" s="669" t="b">
        <f>D24='Note 11 Q324'!C23</f>
        <v>1</v>
      </c>
      <c r="L24" s="669" t="b">
        <f>E24='Note 11 Q324'!D23</f>
        <v>1</v>
      </c>
      <c r="M24" s="669" t="b">
        <f>F24='Note 11 Q324'!E23</f>
        <v>1</v>
      </c>
      <c r="N24" s="669" t="b">
        <f>G24='Note 11 Q324'!F23</f>
        <v>1</v>
      </c>
      <c r="O24" s="669" t="b">
        <f>H24='Note 11 Q324'!G23</f>
        <v>1</v>
      </c>
    </row>
    <row r="25" spans="2:15" ht="11.25" customHeight="1">
      <c r="B25" s="682" t="s">
        <v>264</v>
      </c>
      <c r="C25" s="515">
        <v>65.658842147429993</v>
      </c>
      <c r="D25" s="515">
        <v>162.45806791999999</v>
      </c>
      <c r="E25" s="515">
        <v>139.20830129999999</v>
      </c>
      <c r="G25" s="670"/>
      <c r="J25" s="669" t="b">
        <f>C25='Note 11 Q324'!B24</f>
        <v>1</v>
      </c>
      <c r="K25" s="669" t="b">
        <f>D25='Note 11 Q324'!C24</f>
        <v>1</v>
      </c>
      <c r="L25" s="669" t="b">
        <f>E25='Note 11 Q324'!D24</f>
        <v>1</v>
      </c>
      <c r="M25" s="669" t="b">
        <f>F25='Note 11 Q324'!E24</f>
        <v>1</v>
      </c>
      <c r="N25" s="669" t="b">
        <f>G25='Note 11 Q324'!F24</f>
        <v>1</v>
      </c>
      <c r="O25" s="669" t="b">
        <f>H25='Note 11 Q324'!G24</f>
        <v>1</v>
      </c>
    </row>
    <row r="26" spans="2:15" ht="11.25" customHeight="1">
      <c r="B26" s="674" t="s">
        <v>265</v>
      </c>
      <c r="C26" s="515">
        <v>1165.6588574979301</v>
      </c>
      <c r="D26" s="515">
        <v>1262.4580258999999</v>
      </c>
      <c r="E26" s="515">
        <v>1239.2082568599999</v>
      </c>
      <c r="G26" s="670"/>
      <c r="J26" s="669" t="b">
        <f>C26='Note 11 Q324'!B25</f>
        <v>1</v>
      </c>
      <c r="K26" s="669" t="b">
        <f>D26='Note 11 Q324'!C25</f>
        <v>1</v>
      </c>
      <c r="L26" s="669" t="b">
        <f>E26='Note 11 Q324'!D25</f>
        <v>1</v>
      </c>
      <c r="M26" s="669" t="b">
        <f>F26='Note 11 Q324'!E25</f>
        <v>1</v>
      </c>
      <c r="N26" s="669" t="b">
        <f>G26='Note 11 Q324'!F25</f>
        <v>1</v>
      </c>
      <c r="O26" s="669" t="b">
        <f>H26='Note 11 Q324'!G25</f>
        <v>1</v>
      </c>
    </row>
    <row r="27" spans="2:15" ht="11.25" customHeight="1">
      <c r="B27" s="681" t="s">
        <v>643</v>
      </c>
      <c r="C27" s="815">
        <v>37282.517042380372</v>
      </c>
      <c r="D27" s="514">
        <v>22547.616994996282</v>
      </c>
      <c r="E27" s="514">
        <v>22538.436155785021</v>
      </c>
      <c r="G27" s="670"/>
      <c r="J27" s="669" t="b">
        <f>C27='Note 11 Q324'!B26</f>
        <v>1</v>
      </c>
      <c r="K27" s="669" t="b">
        <f>D27='Note 11 Q324'!C26</f>
        <v>1</v>
      </c>
      <c r="L27" s="669" t="b">
        <f>E27='Note 11 Q324'!D26</f>
        <v>1</v>
      </c>
      <c r="M27" s="669" t="b">
        <f>F27='Note 11 Q324'!E26</f>
        <v>1</v>
      </c>
      <c r="N27" s="669" t="b">
        <f>G27='Note 11 Q324'!F26</f>
        <v>1</v>
      </c>
      <c r="O27" s="669" t="b">
        <f>H27='Note 11 Q324'!G26</f>
        <v>1</v>
      </c>
    </row>
    <row r="28" spans="2:15" ht="11.25" customHeight="1">
      <c r="B28" s="686"/>
      <c r="C28" s="507"/>
      <c r="D28" s="507"/>
      <c r="E28" s="507"/>
      <c r="F28" s="507"/>
      <c r="G28" s="670"/>
      <c r="H28" s="507"/>
      <c r="J28" s="669" t="b">
        <f>C28='Note 11 Q324'!B27</f>
        <v>1</v>
      </c>
      <c r="K28" s="669" t="b">
        <f>D28='Note 11 Q324'!C27</f>
        <v>1</v>
      </c>
      <c r="L28" s="669" t="b">
        <f>E28='Note 11 Q324'!D27</f>
        <v>1</v>
      </c>
      <c r="M28" s="669" t="b">
        <f>F28='Note 11 Q324'!E27</f>
        <v>1</v>
      </c>
      <c r="N28" s="669" t="b">
        <f>G28='Note 11 Q324'!F27</f>
        <v>1</v>
      </c>
      <c r="O28" s="669" t="b">
        <f>H28='Note 11 Q324'!G27</f>
        <v>1</v>
      </c>
    </row>
    <row r="29" spans="2:15" ht="11.25" customHeight="1">
      <c r="B29" s="686"/>
      <c r="C29" s="687"/>
      <c r="D29" s="687"/>
      <c r="E29" s="687"/>
      <c r="F29" s="687"/>
      <c r="G29" s="670"/>
      <c r="H29" s="687"/>
      <c r="J29" s="669" t="b">
        <f>C29='Note 11 Q324'!B28</f>
        <v>1</v>
      </c>
      <c r="K29" s="669" t="b">
        <f>D29='Note 11 Q324'!C28</f>
        <v>1</v>
      </c>
      <c r="L29" s="669" t="b">
        <f>E29='Note 11 Q324'!D28</f>
        <v>1</v>
      </c>
      <c r="M29" s="669" t="b">
        <f>F29='Note 11 Q324'!E28</f>
        <v>1</v>
      </c>
      <c r="N29" s="669" t="b">
        <f>G29='Note 11 Q324'!F28</f>
        <v>1</v>
      </c>
      <c r="O29" s="669" t="b">
        <f>H29='Note 11 Q324'!G28</f>
        <v>1</v>
      </c>
    </row>
    <row r="30" spans="2:15" ht="11.25" customHeight="1">
      <c r="B30" s="688"/>
      <c r="C30" s="687"/>
      <c r="D30" s="687"/>
      <c r="E30" s="687"/>
      <c r="F30" s="687"/>
      <c r="G30" s="670"/>
      <c r="H30" s="687"/>
      <c r="J30" s="669" t="b">
        <f>C30='Note 11 Q324'!B29</f>
        <v>1</v>
      </c>
      <c r="K30" s="669" t="b">
        <f>D30='Note 11 Q324'!C29</f>
        <v>1</v>
      </c>
      <c r="L30" s="669" t="b">
        <f>E30='Note 11 Q324'!D29</f>
        <v>1</v>
      </c>
      <c r="M30" s="669" t="b">
        <f>F30='Note 11 Q324'!E29</f>
        <v>1</v>
      </c>
      <c r="N30" s="669" t="b">
        <f>G30='Note 11 Q324'!F29</f>
        <v>1</v>
      </c>
      <c r="O30" s="669" t="b">
        <f>H30='Note 11 Q324'!G29</f>
        <v>1</v>
      </c>
    </row>
    <row r="31" spans="2:15" ht="11.25" customHeight="1">
      <c r="B31" s="507"/>
      <c r="C31" s="507"/>
      <c r="D31" s="507"/>
      <c r="E31" s="507"/>
      <c r="F31" s="507"/>
      <c r="G31" s="670"/>
      <c r="H31" s="507"/>
      <c r="J31" s="669"/>
      <c r="K31" s="669"/>
      <c r="L31" s="669"/>
      <c r="M31" s="669"/>
      <c r="N31" s="669"/>
      <c r="O31" s="669"/>
    </row>
    <row r="32" spans="2:15" ht="11.25" customHeight="1">
      <c r="B32" s="804" t="s">
        <v>644</v>
      </c>
      <c r="C32" s="804"/>
      <c r="D32" s="804"/>
      <c r="E32" s="804"/>
      <c r="F32" s="507"/>
      <c r="G32" s="670"/>
      <c r="H32" s="507"/>
      <c r="J32" s="669"/>
      <c r="K32" s="669"/>
      <c r="L32" s="669"/>
      <c r="M32" s="669"/>
      <c r="N32" s="669"/>
      <c r="O32" s="669"/>
    </row>
    <row r="33" spans="2:15" ht="11.25" customHeight="1">
      <c r="B33" s="805"/>
      <c r="C33" s="806" t="s">
        <v>586</v>
      </c>
      <c r="D33" s="806" t="s">
        <v>138</v>
      </c>
      <c r="E33" s="806" t="s">
        <v>586</v>
      </c>
      <c r="G33" s="670"/>
      <c r="J33" s="669"/>
      <c r="K33" s="669"/>
      <c r="L33" s="669"/>
      <c r="M33" s="669"/>
      <c r="N33" s="669"/>
      <c r="O33" s="669"/>
    </row>
    <row r="34" spans="2:15" ht="11.25" customHeight="1">
      <c r="B34" s="804" t="s">
        <v>63</v>
      </c>
      <c r="C34" s="807">
        <v>2024</v>
      </c>
      <c r="D34" s="807">
        <v>2023</v>
      </c>
      <c r="E34" s="807">
        <v>2023</v>
      </c>
      <c r="G34" s="670"/>
      <c r="J34" s="669"/>
      <c r="K34" s="669"/>
      <c r="L34" s="669"/>
      <c r="M34" s="669"/>
      <c r="N34" s="669"/>
      <c r="O34" s="669"/>
    </row>
    <row r="35" spans="2:15" ht="11.25" customHeight="1">
      <c r="B35" s="808" t="s">
        <v>396</v>
      </c>
      <c r="C35" s="809">
        <v>36124.877804646298</v>
      </c>
      <c r="D35" s="809">
        <v>21285.158969096301</v>
      </c>
      <c r="E35" s="809">
        <v>21288.699265058302</v>
      </c>
      <c r="G35" s="670"/>
      <c r="J35" s="669" t="b">
        <f>C35='Note 11 Q324'!B36</f>
        <v>1</v>
      </c>
      <c r="K35" s="669" t="b">
        <f>D35='Note 11 Q324'!C36</f>
        <v>1</v>
      </c>
      <c r="L35" s="669" t="b">
        <f>E35='Note 11 Q324'!D36</f>
        <v>1</v>
      </c>
      <c r="M35" s="669" t="b">
        <f>F35='Note 11 Q324'!E36</f>
        <v>1</v>
      </c>
      <c r="N35" s="669" t="b">
        <f>G35='Note 11 Q324'!F36</f>
        <v>1</v>
      </c>
      <c r="O35" s="669" t="b">
        <f>H35='Note 11 Q324'!G36</f>
        <v>1</v>
      </c>
    </row>
    <row r="36" spans="2:15" ht="11.25" customHeight="1">
      <c r="B36" s="810" t="s">
        <v>397</v>
      </c>
      <c r="C36" s="811">
        <v>37290.536662144201</v>
      </c>
      <c r="D36" s="811">
        <v>22547.6169949963</v>
      </c>
      <c r="E36" s="811">
        <v>22527.9075219183</v>
      </c>
      <c r="G36" s="670"/>
      <c r="J36" s="669" t="b">
        <f>C36='Note 11 Q324'!B37</f>
        <v>1</v>
      </c>
      <c r="K36" s="669" t="b">
        <f>D36='Note 11 Q324'!C37</f>
        <v>1</v>
      </c>
      <c r="L36" s="669" t="b">
        <f>E36='Note 11 Q324'!D37</f>
        <v>1</v>
      </c>
      <c r="M36" s="669" t="b">
        <f>F36='Note 11 Q324'!E37</f>
        <v>1</v>
      </c>
      <c r="N36" s="669" t="b">
        <f>G36='Note 11 Q324'!F37</f>
        <v>1</v>
      </c>
      <c r="O36" s="669" t="b">
        <f>H36='Note 11 Q324'!G37</f>
        <v>1</v>
      </c>
    </row>
    <row r="37" spans="2:15" ht="11.25" customHeight="1">
      <c r="B37" s="697"/>
      <c r="C37" s="698"/>
      <c r="D37" s="507"/>
      <c r="E37" s="666"/>
      <c r="F37" s="667"/>
      <c r="G37" s="670"/>
      <c r="H37" s="699"/>
      <c r="I37" s="669"/>
      <c r="J37" s="669" t="b">
        <f>C37='Note 11 Q324'!B38</f>
        <v>1</v>
      </c>
      <c r="K37" s="669" t="b">
        <f>D37='Note 11 Q324'!C38</f>
        <v>1</v>
      </c>
      <c r="L37" s="669" t="b">
        <f>E37='Note 11 Q324'!D38</f>
        <v>1</v>
      </c>
      <c r="M37" s="669" t="b">
        <f>F37='Note 11 Q324'!E38</f>
        <v>1</v>
      </c>
      <c r="N37" s="669" t="b">
        <f>G37='Note 11 Q324'!F38</f>
        <v>1</v>
      </c>
      <c r="O37" s="669" t="b">
        <f>H37='Note 11 Q324'!G38</f>
        <v>1</v>
      </c>
    </row>
    <row r="38" spans="2:15" ht="11.25" customHeight="1">
      <c r="B38" s="700"/>
      <c r="C38" s="701"/>
      <c r="D38" s="667"/>
      <c r="E38" s="699"/>
      <c r="F38" s="667"/>
      <c r="G38" s="670"/>
      <c r="H38" s="699"/>
      <c r="I38" s="669"/>
      <c r="J38" s="669"/>
      <c r="K38" s="669"/>
      <c r="L38" s="669"/>
      <c r="M38" s="669"/>
      <c r="N38" s="669"/>
      <c r="O38" s="669"/>
    </row>
    <row r="39" spans="2:15" ht="11.25" customHeight="1">
      <c r="B39" s="700"/>
      <c r="C39" s="701"/>
      <c r="D39" s="667"/>
      <c r="E39" s="699"/>
      <c r="F39" s="667"/>
      <c r="G39" s="699"/>
      <c r="H39" s="699"/>
      <c r="I39" s="669"/>
      <c r="J39" s="669"/>
      <c r="K39" s="669"/>
      <c r="L39" s="669"/>
      <c r="M39" s="669"/>
      <c r="N39" s="669"/>
      <c r="O39" s="669"/>
    </row>
    <row r="40" spans="2:15" ht="11.25" customHeight="1">
      <c r="B40" s="702" t="s">
        <v>449</v>
      </c>
      <c r="C40" s="703"/>
      <c r="D40" s="667"/>
      <c r="E40" s="667"/>
      <c r="F40" s="667"/>
      <c r="G40" s="699"/>
      <c r="H40" s="699"/>
      <c r="I40" s="669"/>
      <c r="J40" s="669"/>
      <c r="K40" s="669"/>
      <c r="L40" s="669"/>
      <c r="M40" s="669"/>
      <c r="N40" s="669"/>
      <c r="O40" s="669"/>
    </row>
    <row r="41" spans="2:15" ht="11.25" customHeight="1">
      <c r="B41" s="705"/>
      <c r="C41" s="817" t="s">
        <v>586</v>
      </c>
      <c r="D41" s="817" t="s">
        <v>586</v>
      </c>
      <c r="E41" s="670" t="s">
        <v>138</v>
      </c>
      <c r="F41" s="670" t="s">
        <v>138</v>
      </c>
      <c r="G41" s="817" t="s">
        <v>586</v>
      </c>
      <c r="H41" s="817" t="s">
        <v>586</v>
      </c>
      <c r="I41" s="669"/>
      <c r="J41" s="669" t="b">
        <f>C41='Note 11 Q324'!B41</f>
        <v>1</v>
      </c>
      <c r="K41" s="669" t="b">
        <f>D41='Note 11 Q324'!C41</f>
        <v>1</v>
      </c>
      <c r="L41" s="669" t="b">
        <f>E41='Note 11 Q324'!D41</f>
        <v>1</v>
      </c>
      <c r="M41" s="669" t="b">
        <f>F41='Note 11 Q324'!E41</f>
        <v>1</v>
      </c>
      <c r="N41" s="669" t="b">
        <f>G41='Note 11 Q324'!F41</f>
        <v>1</v>
      </c>
      <c r="O41" s="669" t="b">
        <f>H41='Note 11 Q324'!G41</f>
        <v>1</v>
      </c>
    </row>
    <row r="42" spans="2:15" ht="11.25" customHeight="1">
      <c r="B42" s="705"/>
      <c r="C42" s="818">
        <v>2024</v>
      </c>
      <c r="D42" s="819">
        <v>2024</v>
      </c>
      <c r="E42" s="709">
        <v>2023</v>
      </c>
      <c r="F42" s="710">
        <v>2023</v>
      </c>
      <c r="G42" s="818">
        <v>2023</v>
      </c>
      <c r="H42" s="819">
        <v>2023</v>
      </c>
      <c r="I42" s="669"/>
      <c r="J42" s="669" t="b">
        <f>C42='Note 11 Q324'!B42</f>
        <v>1</v>
      </c>
      <c r="K42" s="669" t="b">
        <f>D42='Note 11 Q324'!C42</f>
        <v>1</v>
      </c>
      <c r="L42" s="669" t="b">
        <f>E42='Note 11 Q324'!D42</f>
        <v>1</v>
      </c>
      <c r="M42" s="669" t="b">
        <f>F42='Note 11 Q324'!E42</f>
        <v>1</v>
      </c>
      <c r="N42" s="669" t="b">
        <f>G42='Note 11 Q324'!F42</f>
        <v>1</v>
      </c>
      <c r="O42" s="669" t="b">
        <f>H42='Note 11 Q324'!G42</f>
        <v>1</v>
      </c>
    </row>
    <row r="43" spans="2:15" ht="34.5">
      <c r="B43" s="711" t="s">
        <v>63</v>
      </c>
      <c r="C43" s="712" t="s">
        <v>447</v>
      </c>
      <c r="D43" s="712" t="s">
        <v>266</v>
      </c>
      <c r="E43" s="713" t="s">
        <v>447</v>
      </c>
      <c r="F43" s="713" t="s">
        <v>266</v>
      </c>
      <c r="G43" s="713" t="s">
        <v>447</v>
      </c>
      <c r="H43" s="713" t="s">
        <v>266</v>
      </c>
      <c r="I43" s="669"/>
      <c r="J43" s="669" t="b">
        <f>C43='Note 11 Q324'!B43</f>
        <v>1</v>
      </c>
      <c r="K43" s="669" t="b">
        <f>D43='Note 11 Q324'!C43</f>
        <v>1</v>
      </c>
      <c r="L43" s="669" t="b">
        <f>E43='Note 11 Q324'!D43</f>
        <v>1</v>
      </c>
      <c r="M43" s="669" t="b">
        <f>F43='Note 11 Q324'!E43</f>
        <v>1</v>
      </c>
      <c r="N43" s="669" t="b">
        <f>G43='Note 11 Q324'!F43</f>
        <v>1</v>
      </c>
      <c r="O43" s="669" t="b">
        <f>H43='Note 11 Q324'!G43</f>
        <v>1</v>
      </c>
    </row>
    <row r="44" spans="2:15" ht="11.25" customHeight="1">
      <c r="B44" s="705" t="s">
        <v>267</v>
      </c>
      <c r="C44" s="714">
        <v>7418.5751837640009</v>
      </c>
      <c r="D44" s="714">
        <v>92732.189797050014</v>
      </c>
      <c r="E44" s="519">
        <v>6276.0223986672008</v>
      </c>
      <c r="F44" s="519">
        <v>78450.27998334002</v>
      </c>
      <c r="G44" s="519">
        <v>6305.4264363088005</v>
      </c>
      <c r="H44" s="519">
        <v>78817.830453860006</v>
      </c>
      <c r="I44" s="669"/>
      <c r="J44" s="669" t="b">
        <f>C44='Note 11 Q324'!B44</f>
        <v>1</v>
      </c>
      <c r="K44" s="669" t="b">
        <f>D44='Note 11 Q324'!C44</f>
        <v>1</v>
      </c>
      <c r="L44" s="669" t="b">
        <f>E44='Note 11 Q324'!D44</f>
        <v>1</v>
      </c>
      <c r="M44" s="669" t="b">
        <f>F44='Note 11 Q324'!E44</f>
        <v>1</v>
      </c>
      <c r="N44" s="669" t="b">
        <f>G44='Note 11 Q324'!F44</f>
        <v>1</v>
      </c>
      <c r="O44" s="669" t="b">
        <f>H44='Note 11 Q324'!G44</f>
        <v>1</v>
      </c>
    </row>
    <row r="45" spans="2:15" ht="11.25" customHeight="1">
      <c r="B45" s="699" t="s">
        <v>268</v>
      </c>
      <c r="C45" s="715">
        <v>1.6544826775999999</v>
      </c>
      <c r="D45" s="715">
        <v>20.681033469999999</v>
      </c>
      <c r="E45" s="520">
        <v>8.8930020200000008</v>
      </c>
      <c r="F45" s="520">
        <v>111.16252525</v>
      </c>
      <c r="G45" s="520">
        <v>4.8870775960000001</v>
      </c>
      <c r="H45" s="520">
        <v>61.088469949999997</v>
      </c>
      <c r="I45" s="669"/>
      <c r="J45" s="669" t="b">
        <f>C45='Note 11 Q324'!B45</f>
        <v>1</v>
      </c>
      <c r="K45" s="669" t="b">
        <f>D45='Note 11 Q324'!C45</f>
        <v>1</v>
      </c>
      <c r="L45" s="669" t="b">
        <f>E45='Note 11 Q324'!D45</f>
        <v>1</v>
      </c>
      <c r="M45" s="669" t="b">
        <f>F45='Note 11 Q324'!E45</f>
        <v>1</v>
      </c>
      <c r="N45" s="669" t="b">
        <f>G45='Note 11 Q324'!F45</f>
        <v>1</v>
      </c>
      <c r="O45" s="669" t="b">
        <f>H45='Note 11 Q324'!G45</f>
        <v>1</v>
      </c>
    </row>
    <row r="46" spans="2:15" ht="11.25" customHeight="1">
      <c r="B46" s="716"/>
      <c r="C46" s="715"/>
      <c r="D46" s="715"/>
      <c r="E46" s="717"/>
      <c r="F46" s="717"/>
      <c r="G46" s="717"/>
      <c r="H46" s="717"/>
      <c r="I46" s="669"/>
      <c r="J46" s="669" t="b">
        <f>C46='Note 11 Q324'!B46</f>
        <v>1</v>
      </c>
      <c r="K46" s="669" t="b">
        <f>D46='Note 11 Q324'!C46</f>
        <v>1</v>
      </c>
      <c r="L46" s="669" t="b">
        <f>E46='Note 11 Q324'!D46</f>
        <v>1</v>
      </c>
      <c r="M46" s="669" t="b">
        <f>F46='Note 11 Q324'!E46</f>
        <v>1</v>
      </c>
      <c r="N46" s="669" t="b">
        <f>G46='Note 11 Q324'!F46</f>
        <v>1</v>
      </c>
      <c r="O46" s="669" t="b">
        <f>H46='Note 11 Q324'!G46</f>
        <v>1</v>
      </c>
    </row>
    <row r="47" spans="2:15" ht="11.25" customHeight="1">
      <c r="B47" s="699" t="s">
        <v>269</v>
      </c>
      <c r="C47" s="715">
        <v>5696.8849717952007</v>
      </c>
      <c r="D47" s="715">
        <v>71211.06214744001</v>
      </c>
      <c r="E47" s="520">
        <v>5732.9184273424007</v>
      </c>
      <c r="F47" s="520">
        <v>71661.480341780014</v>
      </c>
      <c r="G47" s="520">
        <v>5741.0824284600003</v>
      </c>
      <c r="H47" s="520">
        <v>71763.530355750001</v>
      </c>
      <c r="I47" s="669"/>
      <c r="J47" s="669" t="b">
        <f>C47='Note 11 Q324'!B47</f>
        <v>1</v>
      </c>
      <c r="K47" s="669" t="b">
        <f>D47='Note 11 Q324'!C47</f>
        <v>1</v>
      </c>
      <c r="L47" s="669" t="b">
        <f>E47='Note 11 Q324'!D47</f>
        <v>1</v>
      </c>
      <c r="M47" s="669" t="b">
        <f>F47='Note 11 Q324'!E47</f>
        <v>1</v>
      </c>
      <c r="N47" s="669" t="b">
        <f>G47='Note 11 Q324'!F47</f>
        <v>1</v>
      </c>
      <c r="O47" s="669" t="b">
        <f>H47='Note 11 Q324'!G47</f>
        <v>1</v>
      </c>
    </row>
    <row r="48" spans="2:15" ht="11.25" customHeight="1" outlineLevel="1">
      <c r="B48" s="699" t="s">
        <v>270</v>
      </c>
      <c r="C48" s="715">
        <v>0</v>
      </c>
      <c r="D48" s="715">
        <v>0</v>
      </c>
      <c r="E48" s="717">
        <v>0</v>
      </c>
      <c r="F48" s="717">
        <v>0</v>
      </c>
      <c r="G48" s="717">
        <v>0</v>
      </c>
      <c r="H48" s="717">
        <v>0</v>
      </c>
      <c r="I48" s="669"/>
      <c r="J48" s="669" t="b">
        <f>C48='Note 11 Q324'!B48</f>
        <v>1</v>
      </c>
      <c r="K48" s="669" t="b">
        <f>D48='Note 11 Q324'!C48</f>
        <v>1</v>
      </c>
      <c r="L48" s="669" t="b">
        <f>E48='Note 11 Q324'!D48</f>
        <v>1</v>
      </c>
      <c r="M48" s="669" t="b">
        <f>F48='Note 11 Q324'!E48</f>
        <v>1</v>
      </c>
      <c r="N48" s="669" t="b">
        <f>G48='Note 11 Q324'!F48</f>
        <v>1</v>
      </c>
      <c r="O48" s="669" t="b">
        <f>H48='Note 11 Q324'!G48</f>
        <v>1</v>
      </c>
    </row>
    <row r="49" spans="2:15" ht="11.25" customHeight="1" outlineLevel="1">
      <c r="B49" s="699" t="s">
        <v>271</v>
      </c>
      <c r="C49" s="715">
        <v>0</v>
      </c>
      <c r="D49" s="715">
        <v>0</v>
      </c>
      <c r="E49" s="717">
        <v>0</v>
      </c>
      <c r="F49" s="717">
        <v>0</v>
      </c>
      <c r="G49" s="717">
        <v>0</v>
      </c>
      <c r="H49" s="717">
        <v>0</v>
      </c>
      <c r="I49" s="669"/>
      <c r="J49" s="669" t="b">
        <f>C49='Note 11 Q324'!B49</f>
        <v>1</v>
      </c>
      <c r="K49" s="669" t="b">
        <f>D49='Note 11 Q324'!C49</f>
        <v>1</v>
      </c>
      <c r="L49" s="669" t="b">
        <f>E49='Note 11 Q324'!D49</f>
        <v>1</v>
      </c>
      <c r="M49" s="669" t="b">
        <f>F49='Note 11 Q324'!E49</f>
        <v>1</v>
      </c>
      <c r="N49" s="669" t="b">
        <f>G49='Note 11 Q324'!F49</f>
        <v>1</v>
      </c>
      <c r="O49" s="669" t="b">
        <f>H49='Note 11 Q324'!G49</f>
        <v>1</v>
      </c>
    </row>
    <row r="50" spans="2:15" ht="11.25" customHeight="1" outlineLevel="1">
      <c r="B50" s="718" t="s">
        <v>272</v>
      </c>
      <c r="C50" s="715">
        <v>0</v>
      </c>
      <c r="D50" s="715">
        <v>0</v>
      </c>
      <c r="E50" s="717">
        <v>0</v>
      </c>
      <c r="F50" s="717">
        <v>0</v>
      </c>
      <c r="G50" s="717">
        <v>0</v>
      </c>
      <c r="H50" s="717">
        <v>0</v>
      </c>
      <c r="I50" s="669"/>
      <c r="J50" s="669" t="b">
        <f>C50='Note 11 Q324'!B50</f>
        <v>1</v>
      </c>
      <c r="K50" s="669" t="b">
        <f>D50='Note 11 Q324'!C50</f>
        <v>1</v>
      </c>
      <c r="L50" s="669" t="b">
        <f>E50='Note 11 Q324'!D50</f>
        <v>1</v>
      </c>
      <c r="M50" s="669" t="b">
        <f>F50='Note 11 Q324'!E50</f>
        <v>1</v>
      </c>
      <c r="N50" s="669" t="b">
        <f>G50='Note 11 Q324'!F50</f>
        <v>1</v>
      </c>
      <c r="O50" s="669" t="b">
        <f>H50='Note 11 Q324'!G50</f>
        <v>1</v>
      </c>
    </row>
    <row r="51" spans="2:15" ht="11.25" customHeight="1" outlineLevel="1">
      <c r="B51" s="718" t="s">
        <v>273</v>
      </c>
      <c r="C51" s="715">
        <v>0</v>
      </c>
      <c r="D51" s="715">
        <v>0</v>
      </c>
      <c r="E51" s="717">
        <v>0</v>
      </c>
      <c r="F51" s="717">
        <v>0</v>
      </c>
      <c r="G51" s="717">
        <v>0</v>
      </c>
      <c r="H51" s="717">
        <v>0</v>
      </c>
      <c r="I51" s="669"/>
      <c r="J51" s="669" t="b">
        <f>C51='Note 11 Q324'!B51</f>
        <v>1</v>
      </c>
      <c r="K51" s="669" t="b">
        <f>D51='Note 11 Q324'!C51</f>
        <v>1</v>
      </c>
      <c r="L51" s="669" t="b">
        <f>E51='Note 11 Q324'!D51</f>
        <v>1</v>
      </c>
      <c r="M51" s="669" t="b">
        <f>F51='Note 11 Q324'!E51</f>
        <v>1</v>
      </c>
      <c r="N51" s="669" t="b">
        <f>G51='Note 11 Q324'!F51</f>
        <v>1</v>
      </c>
      <c r="O51" s="669" t="b">
        <f>H51='Note 11 Q324'!G51</f>
        <v>1</v>
      </c>
    </row>
    <row r="52" spans="2:15" ht="11.25" customHeight="1">
      <c r="B52" s="699" t="s">
        <v>274</v>
      </c>
      <c r="C52" s="715">
        <v>20.950356568000004</v>
      </c>
      <c r="D52" s="715">
        <v>261.87945710000002</v>
      </c>
      <c r="E52" s="717">
        <v>24.670424237600002</v>
      </c>
      <c r="F52" s="717">
        <v>308.38030297</v>
      </c>
      <c r="G52" s="717">
        <v>24.666660323200006</v>
      </c>
      <c r="H52" s="717">
        <v>308.33325404000004</v>
      </c>
      <c r="I52" s="669"/>
      <c r="J52" s="669" t="b">
        <f>C52='Note 11 Q324'!B52</f>
        <v>1</v>
      </c>
      <c r="K52" s="669" t="b">
        <f>D52='Note 11 Q324'!C52</f>
        <v>1</v>
      </c>
      <c r="L52" s="669" t="b">
        <f>E52='Note 11 Q324'!D52</f>
        <v>1</v>
      </c>
      <c r="M52" s="669" t="b">
        <f>F52='Note 11 Q324'!E52</f>
        <v>1</v>
      </c>
      <c r="N52" s="669" t="b">
        <f>G52='Note 11 Q324'!F52</f>
        <v>1</v>
      </c>
      <c r="O52" s="669" t="b">
        <f>H52='Note 11 Q324'!G52</f>
        <v>1</v>
      </c>
    </row>
    <row r="53" spans="2:15" ht="11.25" customHeight="1">
      <c r="B53" s="699" t="s">
        <v>275</v>
      </c>
      <c r="C53" s="715">
        <v>5674.5233281712008</v>
      </c>
      <c r="D53" s="715">
        <v>70931.541602140001</v>
      </c>
      <c r="E53" s="520">
        <v>5708.0975083840003</v>
      </c>
      <c r="F53" s="520">
        <v>71351.218854800012</v>
      </c>
      <c r="G53" s="520">
        <v>5715.1910057304003</v>
      </c>
      <c r="H53" s="520">
        <v>71439.887571629995</v>
      </c>
      <c r="I53" s="669"/>
      <c r="J53" s="669" t="b">
        <f>C53='Note 11 Q324'!B53</f>
        <v>1</v>
      </c>
      <c r="K53" s="669" t="b">
        <f>D53='Note 11 Q324'!C53</f>
        <v>1</v>
      </c>
      <c r="L53" s="669" t="b">
        <f>E53='Note 11 Q324'!D53</f>
        <v>1</v>
      </c>
      <c r="M53" s="669" t="b">
        <f>F53='Note 11 Q324'!E53</f>
        <v>1</v>
      </c>
      <c r="N53" s="669" t="b">
        <f>G53='Note 11 Q324'!F53</f>
        <v>1</v>
      </c>
      <c r="O53" s="669" t="b">
        <f>H53='Note 11 Q324'!G53</f>
        <v>1</v>
      </c>
    </row>
    <row r="54" spans="2:15" ht="11.25" customHeight="1">
      <c r="B54" s="719" t="s">
        <v>276</v>
      </c>
      <c r="C54" s="715">
        <v>5648.3960054776007</v>
      </c>
      <c r="D54" s="715">
        <v>70604.950068470003</v>
      </c>
      <c r="E54" s="520">
        <v>4946.4265204808007</v>
      </c>
      <c r="F54" s="520">
        <v>61830.331506010007</v>
      </c>
      <c r="G54" s="520">
        <v>4925.7205778296002</v>
      </c>
      <c r="H54" s="520">
        <v>61571.507222870001</v>
      </c>
      <c r="I54" s="669"/>
      <c r="J54" s="669" t="b">
        <f>C54='Note 11 Q324'!B54</f>
        <v>1</v>
      </c>
      <c r="K54" s="669" t="b">
        <f>D54='Note 11 Q324'!C54</f>
        <v>1</v>
      </c>
      <c r="L54" s="669" t="b">
        <f>E54='Note 11 Q324'!D54</f>
        <v>1</v>
      </c>
      <c r="M54" s="669" t="b">
        <f>F54='Note 11 Q324'!E54</f>
        <v>1</v>
      </c>
      <c r="N54" s="669" t="b">
        <f>G54='Note 11 Q324'!F54</f>
        <v>1</v>
      </c>
      <c r="O54" s="669" t="b">
        <f>H54='Note 11 Q324'!G54</f>
        <v>1</v>
      </c>
    </row>
    <row r="55" spans="2:15" ht="11.25" customHeight="1">
      <c r="B55" s="718" t="s">
        <v>277</v>
      </c>
      <c r="C55" s="715">
        <v>26.127322693600004</v>
      </c>
      <c r="D55" s="715">
        <v>326.59153367000005</v>
      </c>
      <c r="E55" s="520">
        <v>761.67098790320006</v>
      </c>
      <c r="F55" s="520">
        <v>9520.88734879</v>
      </c>
      <c r="G55" s="520">
        <v>789.47042790080002</v>
      </c>
      <c r="H55" s="520">
        <v>9868.3803487599998</v>
      </c>
      <c r="I55" s="669"/>
      <c r="J55" s="669" t="b">
        <f>C55='Note 11 Q324'!B55</f>
        <v>1</v>
      </c>
      <c r="K55" s="669" t="b">
        <f>D55='Note 11 Q324'!C55</f>
        <v>1</v>
      </c>
      <c r="L55" s="669" t="b">
        <f>E55='Note 11 Q324'!D55</f>
        <v>1</v>
      </c>
      <c r="M55" s="669" t="b">
        <f>F55='Note 11 Q324'!E55</f>
        <v>1</v>
      </c>
      <c r="N55" s="669" t="b">
        <f>G55='Note 11 Q324'!F55</f>
        <v>1</v>
      </c>
      <c r="O55" s="669" t="b">
        <f>H55='Note 11 Q324'!G55</f>
        <v>1</v>
      </c>
    </row>
    <row r="56" spans="2:15" ht="11.25" customHeight="1">
      <c r="B56" s="699" t="s">
        <v>278</v>
      </c>
      <c r="C56" s="715">
        <v>1.4112870559999999</v>
      </c>
      <c r="D56" s="715">
        <v>17.641088199999999</v>
      </c>
      <c r="E56" s="520">
        <v>0.15049472080000001</v>
      </c>
      <c r="F56" s="520">
        <v>1.8811840099999999</v>
      </c>
      <c r="G56" s="520">
        <v>1.2247624064</v>
      </c>
      <c r="H56" s="520">
        <v>15.30953008</v>
      </c>
      <c r="I56" s="669"/>
      <c r="J56" s="669" t="b">
        <f>C56='Note 11 Q324'!B56</f>
        <v>1</v>
      </c>
      <c r="K56" s="669" t="b">
        <f>D56='Note 11 Q324'!C56</f>
        <v>1</v>
      </c>
      <c r="L56" s="669" t="b">
        <f>E56='Note 11 Q324'!D56</f>
        <v>1</v>
      </c>
      <c r="M56" s="669" t="b">
        <f>F56='Note 11 Q324'!E56</f>
        <v>1</v>
      </c>
      <c r="N56" s="669" t="b">
        <f>G56='Note 11 Q324'!F56</f>
        <v>1</v>
      </c>
      <c r="O56" s="669" t="b">
        <f>H56='Note 11 Q324'!G56</f>
        <v>1</v>
      </c>
    </row>
    <row r="57" spans="2:15" ht="11.25" customHeight="1">
      <c r="B57" s="699"/>
      <c r="C57" s="715"/>
      <c r="D57" s="715"/>
      <c r="E57" s="720"/>
      <c r="F57" s="720"/>
      <c r="G57" s="720"/>
      <c r="H57" s="720"/>
      <c r="I57" s="669"/>
      <c r="J57" s="669" t="b">
        <f>C57='Note 11 Q324'!B57</f>
        <v>1</v>
      </c>
      <c r="K57" s="669" t="b">
        <f>D57='Note 11 Q324'!C57</f>
        <v>1</v>
      </c>
      <c r="L57" s="669" t="b">
        <f>E57='Note 11 Q324'!D57</f>
        <v>1</v>
      </c>
      <c r="M57" s="669" t="b">
        <f>F57='Note 11 Q324'!E57</f>
        <v>1</v>
      </c>
      <c r="N57" s="669" t="b">
        <f>G57='Note 11 Q324'!F57</f>
        <v>1</v>
      </c>
      <c r="O57" s="669" t="b">
        <f>H57='Note 11 Q324'!G57</f>
        <v>1</v>
      </c>
    </row>
    <row r="58" spans="2:15" ht="11.25" customHeight="1">
      <c r="B58" s="699" t="s">
        <v>279</v>
      </c>
      <c r="C58" s="715">
        <v>1721.6902119688</v>
      </c>
      <c r="D58" s="715">
        <v>21521.12764961</v>
      </c>
      <c r="E58" s="520">
        <v>543.10397132479989</v>
      </c>
      <c r="F58" s="520">
        <v>6788.7996415600001</v>
      </c>
      <c r="G58" s="520">
        <v>564.34400784879995</v>
      </c>
      <c r="H58" s="520">
        <v>7054.3000981099995</v>
      </c>
      <c r="I58" s="669"/>
      <c r="J58" s="669" t="b">
        <f>C58='Note 11 Q324'!B58</f>
        <v>1</v>
      </c>
      <c r="K58" s="669" t="b">
        <f>D58='Note 11 Q324'!C58</f>
        <v>1</v>
      </c>
      <c r="L58" s="669" t="b">
        <f>E58='Note 11 Q324'!D58</f>
        <v>1</v>
      </c>
      <c r="M58" s="669" t="b">
        <f>F58='Note 11 Q324'!E58</f>
        <v>1</v>
      </c>
      <c r="N58" s="669" t="b">
        <f>G58='Note 11 Q324'!F58</f>
        <v>1</v>
      </c>
      <c r="O58" s="669" t="b">
        <f>H58='Note 11 Q324'!G58</f>
        <v>1</v>
      </c>
    </row>
    <row r="59" spans="2:15" ht="11.25" customHeight="1" outlineLevel="1">
      <c r="B59" s="699" t="s">
        <v>280</v>
      </c>
      <c r="C59" s="715">
        <v>0</v>
      </c>
      <c r="D59" s="715">
        <v>0</v>
      </c>
      <c r="E59" s="717">
        <v>0</v>
      </c>
      <c r="F59" s="717">
        <v>0</v>
      </c>
      <c r="G59" s="717">
        <v>0</v>
      </c>
      <c r="H59" s="717">
        <v>0</v>
      </c>
      <c r="I59" s="669"/>
      <c r="J59" s="669" t="b">
        <f>C59='Note 11 Q324'!B59</f>
        <v>1</v>
      </c>
      <c r="K59" s="669" t="b">
        <f>D59='Note 11 Q324'!C59</f>
        <v>1</v>
      </c>
      <c r="L59" s="669" t="b">
        <f>E59='Note 11 Q324'!D59</f>
        <v>1</v>
      </c>
      <c r="M59" s="669" t="b">
        <f>F59='Note 11 Q324'!E59</f>
        <v>1</v>
      </c>
      <c r="N59" s="669" t="b">
        <f>G59='Note 11 Q324'!F59</f>
        <v>1</v>
      </c>
      <c r="O59" s="669" t="b">
        <f>H59='Note 11 Q324'!G59</f>
        <v>1</v>
      </c>
    </row>
    <row r="60" spans="2:15" ht="11.25" customHeight="1" outlineLevel="1">
      <c r="B60" s="699" t="s">
        <v>281</v>
      </c>
      <c r="C60" s="715">
        <v>0</v>
      </c>
      <c r="D60" s="715">
        <v>0</v>
      </c>
      <c r="E60" s="717">
        <v>0</v>
      </c>
      <c r="F60" s="717">
        <v>0</v>
      </c>
      <c r="G60" s="717">
        <v>0</v>
      </c>
      <c r="H60" s="717">
        <v>0</v>
      </c>
      <c r="I60" s="669"/>
      <c r="J60" s="669" t="b">
        <f>C60='Note 11 Q324'!B60</f>
        <v>1</v>
      </c>
      <c r="K60" s="669" t="b">
        <f>D60='Note 11 Q324'!C60</f>
        <v>1</v>
      </c>
      <c r="L60" s="669" t="b">
        <f>E60='Note 11 Q324'!D60</f>
        <v>1</v>
      </c>
      <c r="M60" s="669" t="b">
        <f>F60='Note 11 Q324'!E60</f>
        <v>1</v>
      </c>
      <c r="N60" s="669" t="b">
        <f>G60='Note 11 Q324'!F60</f>
        <v>1</v>
      </c>
      <c r="O60" s="669" t="b">
        <f>H60='Note 11 Q324'!G60</f>
        <v>1</v>
      </c>
    </row>
    <row r="61" spans="2:15" ht="11.25" customHeight="1" outlineLevel="1">
      <c r="B61" s="699" t="s">
        <v>282</v>
      </c>
      <c r="C61" s="715">
        <v>0</v>
      </c>
      <c r="D61" s="715">
        <v>0</v>
      </c>
      <c r="E61" s="717">
        <v>0</v>
      </c>
      <c r="F61" s="717">
        <v>0</v>
      </c>
      <c r="G61" s="717">
        <v>0</v>
      </c>
      <c r="H61" s="717">
        <v>0</v>
      </c>
      <c r="I61" s="669"/>
      <c r="J61" s="669" t="b">
        <f>C61='Note 11 Q324'!B61</f>
        <v>1</v>
      </c>
      <c r="K61" s="669" t="b">
        <f>D61='Note 11 Q324'!C61</f>
        <v>1</v>
      </c>
      <c r="L61" s="669" t="b">
        <f>E61='Note 11 Q324'!D61</f>
        <v>1</v>
      </c>
      <c r="M61" s="669" t="b">
        <f>F61='Note 11 Q324'!E61</f>
        <v>1</v>
      </c>
      <c r="N61" s="669" t="b">
        <f>G61='Note 11 Q324'!F61</f>
        <v>1</v>
      </c>
      <c r="O61" s="669" t="b">
        <f>H61='Note 11 Q324'!G61</f>
        <v>1</v>
      </c>
    </row>
    <row r="62" spans="2:15" ht="11.25" customHeight="1" outlineLevel="1">
      <c r="B62" s="699" t="s">
        <v>283</v>
      </c>
      <c r="C62" s="715">
        <v>0</v>
      </c>
      <c r="D62" s="715">
        <v>0</v>
      </c>
      <c r="E62" s="717">
        <v>0</v>
      </c>
      <c r="F62" s="717">
        <v>0</v>
      </c>
      <c r="G62" s="717">
        <v>0</v>
      </c>
      <c r="H62" s="717">
        <v>0</v>
      </c>
      <c r="I62" s="669"/>
      <c r="J62" s="669" t="b">
        <f>C62='Note 11 Q324'!B62</f>
        <v>1</v>
      </c>
      <c r="K62" s="669" t="b">
        <f>D62='Note 11 Q324'!C62</f>
        <v>1</v>
      </c>
      <c r="L62" s="669" t="b">
        <f>E62='Note 11 Q324'!D62</f>
        <v>1</v>
      </c>
      <c r="M62" s="669" t="b">
        <f>F62='Note 11 Q324'!E62</f>
        <v>1</v>
      </c>
      <c r="N62" s="669" t="b">
        <f>G62='Note 11 Q324'!F62</f>
        <v>1</v>
      </c>
      <c r="O62" s="669" t="b">
        <f>H62='Note 11 Q324'!G62</f>
        <v>1</v>
      </c>
    </row>
    <row r="63" spans="2:15" ht="11.25" customHeight="1" outlineLevel="1">
      <c r="B63" s="699" t="s">
        <v>284</v>
      </c>
      <c r="C63" s="715">
        <v>0</v>
      </c>
      <c r="D63" s="715">
        <v>0</v>
      </c>
      <c r="E63" s="717">
        <v>0</v>
      </c>
      <c r="F63" s="717">
        <v>0</v>
      </c>
      <c r="G63" s="717">
        <v>0</v>
      </c>
      <c r="H63" s="717">
        <v>0</v>
      </c>
      <c r="I63" s="669"/>
      <c r="J63" s="669" t="b">
        <f>C63='Note 11 Q324'!B63</f>
        <v>1</v>
      </c>
      <c r="K63" s="669" t="b">
        <f>D63='Note 11 Q324'!C63</f>
        <v>1</v>
      </c>
      <c r="L63" s="669" t="b">
        <f>E63='Note 11 Q324'!D63</f>
        <v>1</v>
      </c>
      <c r="M63" s="669" t="b">
        <f>F63='Note 11 Q324'!E63</f>
        <v>1</v>
      </c>
      <c r="N63" s="669" t="b">
        <f>G63='Note 11 Q324'!F63</f>
        <v>1</v>
      </c>
      <c r="O63" s="669" t="b">
        <f>H63='Note 11 Q324'!G63</f>
        <v>1</v>
      </c>
    </row>
    <row r="64" spans="2:15" ht="11.25" customHeight="1">
      <c r="B64" s="699" t="s">
        <v>285</v>
      </c>
      <c r="C64" s="715">
        <v>1088.3858848376001</v>
      </c>
      <c r="D64" s="715">
        <v>13604.82356047</v>
      </c>
      <c r="E64" s="520">
        <v>49.043913276800005</v>
      </c>
      <c r="F64" s="520">
        <v>613.04891596000004</v>
      </c>
      <c r="G64" s="520">
        <v>24.783653278400003</v>
      </c>
      <c r="H64" s="520">
        <v>309.79566598000002</v>
      </c>
      <c r="I64" s="669"/>
      <c r="J64" s="669" t="b">
        <f>C64='Note 11 Q324'!B64</f>
        <v>1</v>
      </c>
      <c r="K64" s="669" t="b">
        <f>D64='Note 11 Q324'!C64</f>
        <v>1</v>
      </c>
      <c r="L64" s="669" t="b">
        <f>E64='Note 11 Q324'!D64</f>
        <v>1</v>
      </c>
      <c r="M64" s="669" t="b">
        <f>F64='Note 11 Q324'!E64</f>
        <v>1</v>
      </c>
      <c r="N64" s="669" t="b">
        <f>G64='Note 11 Q324'!F64</f>
        <v>1</v>
      </c>
      <c r="O64" s="669" t="b">
        <f>H64='Note 11 Q324'!G64</f>
        <v>1</v>
      </c>
    </row>
    <row r="65" spans="2:15" ht="11.25" customHeight="1" outlineLevel="1">
      <c r="B65" s="699" t="s">
        <v>286</v>
      </c>
      <c r="C65" s="715">
        <v>0</v>
      </c>
      <c r="D65" s="715">
        <v>0</v>
      </c>
      <c r="E65" s="717">
        <v>0</v>
      </c>
      <c r="F65" s="717">
        <v>0</v>
      </c>
      <c r="G65" s="717">
        <v>0</v>
      </c>
      <c r="H65" s="717">
        <v>0</v>
      </c>
      <c r="I65" s="669"/>
      <c r="J65" s="669" t="b">
        <f>C65='Note 11 Q324'!B65</f>
        <v>1</v>
      </c>
      <c r="K65" s="669" t="b">
        <f>D65='Note 11 Q324'!C65</f>
        <v>1</v>
      </c>
      <c r="L65" s="669" t="b">
        <f>E65='Note 11 Q324'!D65</f>
        <v>1</v>
      </c>
      <c r="M65" s="669" t="b">
        <f>F65='Note 11 Q324'!E65</f>
        <v>1</v>
      </c>
      <c r="N65" s="669" t="b">
        <f>G65='Note 11 Q324'!F65</f>
        <v>1</v>
      </c>
      <c r="O65" s="669" t="b">
        <f>H65='Note 11 Q324'!G65</f>
        <v>1</v>
      </c>
    </row>
    <row r="66" spans="2:15" ht="11.25" customHeight="1">
      <c r="B66" s="721" t="s">
        <v>287</v>
      </c>
      <c r="C66" s="722">
        <v>6.6400000359863045E-8</v>
      </c>
      <c r="D66" s="722">
        <v>8.300000044982881E-7</v>
      </c>
      <c r="E66" s="717">
        <v>0</v>
      </c>
      <c r="F66" s="717">
        <v>0</v>
      </c>
      <c r="G66" s="717">
        <v>0</v>
      </c>
      <c r="H66" s="717">
        <v>0</v>
      </c>
      <c r="I66" s="669"/>
      <c r="J66" s="669" t="b">
        <f>C66='Note 11 Q324'!B66</f>
        <v>1</v>
      </c>
      <c r="K66" s="669" t="b">
        <f>D66='Note 11 Q324'!C66</f>
        <v>1</v>
      </c>
      <c r="L66" s="669" t="b">
        <f>E66='Note 11 Q324'!D66</f>
        <v>1</v>
      </c>
      <c r="M66" s="669" t="b">
        <f>F66='Note 11 Q324'!E66</f>
        <v>1</v>
      </c>
      <c r="N66" s="669" t="b">
        <f>G66='Note 11 Q324'!F66</f>
        <v>1</v>
      </c>
      <c r="O66" s="669" t="b">
        <f>H66='Note 11 Q324'!G66</f>
        <v>1</v>
      </c>
    </row>
    <row r="67" spans="2:15" ht="11.25" customHeight="1">
      <c r="B67" s="699" t="s">
        <v>288</v>
      </c>
      <c r="C67" s="722">
        <v>627.66751678560001</v>
      </c>
      <c r="D67" s="722">
        <v>7845.8439598199993</v>
      </c>
      <c r="E67" s="717">
        <v>493.40252462079997</v>
      </c>
      <c r="F67" s="717">
        <v>6167.5315577599995</v>
      </c>
      <c r="G67" s="717">
        <v>538.60058257839989</v>
      </c>
      <c r="H67" s="717">
        <v>6732.507282229999</v>
      </c>
      <c r="I67" s="669"/>
      <c r="J67" s="669" t="b">
        <f>C67='Note 11 Q324'!B67</f>
        <v>1</v>
      </c>
      <c r="K67" s="669" t="b">
        <f>D67='Note 11 Q324'!C67</f>
        <v>1</v>
      </c>
      <c r="L67" s="669" t="b">
        <f>E67='Note 11 Q324'!D67</f>
        <v>1</v>
      </c>
      <c r="M67" s="669" t="b">
        <f>F67='Note 11 Q324'!E67</f>
        <v>1</v>
      </c>
      <c r="N67" s="669" t="b">
        <f>G67='Note 11 Q324'!F67</f>
        <v>1</v>
      </c>
      <c r="O67" s="669" t="b">
        <f>H67='Note 11 Q324'!G67</f>
        <v>1</v>
      </c>
    </row>
    <row r="68" spans="2:15" ht="11.25" customHeight="1">
      <c r="B68" s="699" t="s">
        <v>289</v>
      </c>
      <c r="C68" s="722">
        <v>5.6368102792000014</v>
      </c>
      <c r="D68" s="722">
        <v>70.460128490000017</v>
      </c>
      <c r="E68" s="717">
        <v>0.65753342720000008</v>
      </c>
      <c r="F68" s="717">
        <v>8.2191678400000008</v>
      </c>
      <c r="G68" s="717">
        <v>0.95977199200000007</v>
      </c>
      <c r="H68" s="717">
        <v>11.9971499</v>
      </c>
      <c r="I68" s="669"/>
      <c r="J68" s="669" t="b">
        <f>C68='Note 11 Q324'!B68</f>
        <v>1</v>
      </c>
      <c r="K68" s="669" t="b">
        <f>D68='Note 11 Q324'!C68</f>
        <v>1</v>
      </c>
      <c r="L68" s="669" t="b">
        <f>E68='Note 11 Q324'!D68</f>
        <v>1</v>
      </c>
      <c r="M68" s="669" t="b">
        <f>F68='Note 11 Q324'!E68</f>
        <v>1</v>
      </c>
      <c r="N68" s="669" t="b">
        <f>G68='Note 11 Q324'!F68</f>
        <v>1</v>
      </c>
      <c r="O68" s="669" t="b">
        <f>H68='Note 11 Q324'!G68</f>
        <v>1</v>
      </c>
    </row>
    <row r="69" spans="2:15" ht="11.25" customHeight="1" outlineLevel="1">
      <c r="B69" s="699" t="s">
        <v>290</v>
      </c>
      <c r="C69" s="722">
        <v>0</v>
      </c>
      <c r="D69" s="722">
        <v>0</v>
      </c>
      <c r="E69" s="717">
        <v>0</v>
      </c>
      <c r="F69" s="717">
        <v>0</v>
      </c>
      <c r="G69" s="717">
        <v>0</v>
      </c>
      <c r="H69" s="717">
        <v>0</v>
      </c>
      <c r="I69" s="669"/>
      <c r="J69" s="669"/>
      <c r="K69" s="669"/>
      <c r="L69" s="669"/>
      <c r="M69" s="669"/>
      <c r="N69" s="669"/>
      <c r="O69" s="669"/>
    </row>
    <row r="70" spans="2:15" ht="11.25" customHeight="1">
      <c r="B70" s="699" t="s">
        <v>291</v>
      </c>
      <c r="C70" s="722">
        <v>0</v>
      </c>
      <c r="D70" s="722">
        <v>0</v>
      </c>
      <c r="E70" s="717">
        <v>0</v>
      </c>
      <c r="F70" s="717">
        <v>0</v>
      </c>
      <c r="G70" s="717">
        <v>0</v>
      </c>
      <c r="H70" s="717">
        <v>0</v>
      </c>
      <c r="I70" s="669"/>
      <c r="J70" s="669"/>
      <c r="K70" s="669"/>
      <c r="L70" s="669"/>
      <c r="M70" s="669"/>
      <c r="N70" s="669"/>
      <c r="O70" s="669"/>
    </row>
    <row r="71" spans="2:15" ht="11.25" customHeight="1" outlineLevel="1">
      <c r="B71" s="699" t="s">
        <v>292</v>
      </c>
      <c r="C71" s="722">
        <v>0</v>
      </c>
      <c r="D71" s="722">
        <v>0</v>
      </c>
      <c r="E71" s="717">
        <v>0</v>
      </c>
      <c r="F71" s="717">
        <v>0</v>
      </c>
      <c r="G71" s="717">
        <v>0</v>
      </c>
      <c r="H71" s="717">
        <v>0</v>
      </c>
      <c r="I71" s="669"/>
      <c r="J71" s="669"/>
      <c r="K71" s="669"/>
      <c r="L71" s="669"/>
      <c r="M71" s="669"/>
      <c r="N71" s="669"/>
      <c r="O71" s="669"/>
    </row>
    <row r="72" spans="2:15" ht="11.25" customHeight="1" outlineLevel="1">
      <c r="B72" s="699" t="s">
        <v>293</v>
      </c>
      <c r="C72" s="722">
        <v>0</v>
      </c>
      <c r="D72" s="722">
        <v>0</v>
      </c>
      <c r="E72" s="717">
        <v>0</v>
      </c>
      <c r="F72" s="717">
        <v>0</v>
      </c>
      <c r="G72" s="717">
        <v>0</v>
      </c>
      <c r="H72" s="717">
        <v>0</v>
      </c>
      <c r="I72" s="669"/>
      <c r="J72" s="669"/>
      <c r="K72" s="669"/>
      <c r="L72" s="669"/>
      <c r="M72" s="669"/>
      <c r="N72" s="669"/>
      <c r="O72" s="669"/>
    </row>
    <row r="73" spans="2:15" ht="11.25" customHeight="1" outlineLevel="1">
      <c r="B73" s="699" t="s">
        <v>294</v>
      </c>
      <c r="C73" s="722">
        <v>0</v>
      </c>
      <c r="D73" s="722">
        <v>0</v>
      </c>
      <c r="E73" s="717">
        <v>0</v>
      </c>
      <c r="F73" s="717">
        <v>0</v>
      </c>
      <c r="G73" s="717">
        <v>0</v>
      </c>
      <c r="H73" s="717">
        <v>0</v>
      </c>
      <c r="I73" s="669"/>
      <c r="J73" s="669"/>
      <c r="K73" s="669"/>
      <c r="L73" s="669"/>
      <c r="M73" s="669"/>
      <c r="N73" s="669"/>
      <c r="O73" s="669"/>
    </row>
    <row r="74" spans="2:15" ht="11.25" customHeight="1">
      <c r="B74" s="699" t="s">
        <v>295</v>
      </c>
      <c r="C74" s="722">
        <v>0</v>
      </c>
      <c r="D74" s="722">
        <v>0</v>
      </c>
      <c r="E74" s="717">
        <v>0</v>
      </c>
      <c r="F74" s="717">
        <v>0</v>
      </c>
      <c r="G74" s="717">
        <v>0</v>
      </c>
      <c r="H74" s="717">
        <v>0</v>
      </c>
      <c r="I74" s="669"/>
      <c r="J74" s="669"/>
      <c r="K74" s="669"/>
      <c r="L74" s="669"/>
      <c r="M74" s="669"/>
      <c r="N74" s="669"/>
      <c r="O74" s="669"/>
    </row>
    <row r="75" spans="2:15" ht="11.25" customHeight="1">
      <c r="B75" s="699"/>
      <c r="C75" s="722"/>
      <c r="D75" s="722"/>
      <c r="E75" s="717"/>
      <c r="F75" s="717"/>
      <c r="G75" s="717"/>
      <c r="H75" s="717"/>
      <c r="I75" s="669"/>
      <c r="J75" s="669"/>
      <c r="K75" s="669"/>
      <c r="L75" s="669"/>
      <c r="M75" s="669"/>
      <c r="N75" s="669"/>
      <c r="O75" s="669"/>
    </row>
    <row r="76" spans="2:15" ht="11.25" customHeight="1">
      <c r="B76" s="723" t="s">
        <v>448</v>
      </c>
      <c r="C76" s="722">
        <v>0</v>
      </c>
      <c r="D76" s="722">
        <v>0</v>
      </c>
      <c r="E76" s="724">
        <v>0</v>
      </c>
      <c r="F76" s="724">
        <v>0</v>
      </c>
      <c r="G76" s="724">
        <v>0</v>
      </c>
      <c r="H76" s="724">
        <v>0</v>
      </c>
      <c r="I76" s="669"/>
      <c r="J76" s="669"/>
      <c r="K76" s="669"/>
      <c r="L76" s="669"/>
      <c r="M76" s="669"/>
      <c r="N76" s="669"/>
      <c r="O76" s="669"/>
    </row>
    <row r="77" spans="2:15" ht="11.25" customHeight="1" outlineLevel="1">
      <c r="B77" s="699"/>
      <c r="C77" s="722"/>
      <c r="D77" s="722"/>
      <c r="E77" s="725"/>
      <c r="F77" s="725"/>
      <c r="G77" s="725"/>
      <c r="H77" s="725"/>
      <c r="I77" s="669"/>
      <c r="J77" s="669"/>
      <c r="K77" s="669"/>
      <c r="L77" s="669"/>
      <c r="M77" s="669"/>
      <c r="N77" s="669"/>
      <c r="O77" s="669"/>
    </row>
    <row r="78" spans="2:15" ht="11.25" customHeight="1" outlineLevel="1">
      <c r="B78" s="723" t="s">
        <v>297</v>
      </c>
      <c r="C78" s="722">
        <v>0</v>
      </c>
      <c r="D78" s="722">
        <v>0</v>
      </c>
      <c r="E78" s="724">
        <v>0</v>
      </c>
      <c r="F78" s="724">
        <v>0</v>
      </c>
      <c r="G78" s="724">
        <v>0</v>
      </c>
      <c r="H78" s="724">
        <v>0</v>
      </c>
      <c r="I78" s="669"/>
      <c r="J78" s="669"/>
      <c r="K78" s="669"/>
      <c r="L78" s="669"/>
      <c r="M78" s="669"/>
      <c r="N78" s="669"/>
      <c r="O78" s="669"/>
    </row>
    <row r="79" spans="2:15" ht="11.25" customHeight="1" outlineLevel="1">
      <c r="B79" s="699" t="s">
        <v>298</v>
      </c>
      <c r="C79" s="722">
        <v>0</v>
      </c>
      <c r="D79" s="722">
        <v>0</v>
      </c>
      <c r="E79" s="717">
        <v>0</v>
      </c>
      <c r="F79" s="717">
        <v>0</v>
      </c>
      <c r="G79" s="717">
        <v>0</v>
      </c>
      <c r="H79" s="717">
        <v>0</v>
      </c>
      <c r="I79" s="669"/>
      <c r="J79" s="669"/>
      <c r="K79" s="669"/>
      <c r="L79" s="669"/>
      <c r="M79" s="669"/>
      <c r="N79" s="669"/>
      <c r="O79" s="669"/>
    </row>
    <row r="80" spans="2:15" ht="11.25" customHeight="1" outlineLevel="1">
      <c r="B80" s="699" t="s">
        <v>299</v>
      </c>
      <c r="C80" s="722">
        <v>0</v>
      </c>
      <c r="D80" s="722">
        <v>0</v>
      </c>
      <c r="E80" s="717">
        <v>0</v>
      </c>
      <c r="F80" s="717">
        <v>0</v>
      </c>
      <c r="G80" s="717">
        <v>0</v>
      </c>
      <c r="H80" s="717">
        <v>0</v>
      </c>
      <c r="I80" s="669"/>
      <c r="J80" s="669"/>
      <c r="K80" s="669"/>
      <c r="L80" s="669"/>
      <c r="M80" s="669"/>
      <c r="N80" s="669"/>
      <c r="O80" s="669"/>
    </row>
    <row r="81" spans="2:15" ht="11.25" customHeight="1" outlineLevel="1">
      <c r="B81" s="699" t="s">
        <v>300</v>
      </c>
      <c r="C81" s="722">
        <v>0</v>
      </c>
      <c r="D81" s="722" t="s">
        <v>545</v>
      </c>
      <c r="E81" s="717">
        <v>0</v>
      </c>
      <c r="F81" s="717" t="s">
        <v>545</v>
      </c>
      <c r="G81" s="717">
        <v>0</v>
      </c>
      <c r="H81" s="717" t="s">
        <v>545</v>
      </c>
      <c r="I81" s="669"/>
      <c r="J81" s="669" t="b">
        <f>C81='Note 11 Q324'!B81</f>
        <v>1</v>
      </c>
      <c r="K81" s="669" t="b">
        <f>D81='Note 11 Q324'!C81</f>
        <v>1</v>
      </c>
      <c r="L81" s="669" t="b">
        <f>E81='Note 11 Q324'!D81</f>
        <v>1</v>
      </c>
      <c r="M81" s="669" t="b">
        <f>F81='Note 11 Q324'!E81</f>
        <v>1</v>
      </c>
      <c r="N81" s="970" t="b">
        <f>G81='Note 11 Q324'!F81</f>
        <v>1</v>
      </c>
      <c r="O81" s="970" t="b">
        <f>H81='Note 11 Q324'!G81</f>
        <v>1</v>
      </c>
    </row>
    <row r="82" spans="2:15" ht="11.25" customHeight="1" outlineLevel="1">
      <c r="B82" s="699"/>
      <c r="C82" s="722"/>
      <c r="D82" s="722"/>
      <c r="E82" s="717"/>
      <c r="F82" s="717"/>
      <c r="G82" s="717"/>
      <c r="H82" s="717"/>
      <c r="I82" s="669"/>
      <c r="J82" s="669"/>
      <c r="K82" s="669"/>
      <c r="L82" s="669"/>
      <c r="M82" s="669"/>
      <c r="N82" s="669"/>
      <c r="O82" s="669"/>
    </row>
    <row r="83" spans="2:15" ht="11.25" customHeight="1" outlineLevel="1">
      <c r="B83" s="723" t="s">
        <v>301</v>
      </c>
      <c r="C83" s="722"/>
      <c r="D83" s="722"/>
      <c r="E83" s="717"/>
      <c r="F83" s="717"/>
      <c r="G83" s="717"/>
      <c r="H83" s="717"/>
      <c r="I83" s="669"/>
      <c r="J83" s="669"/>
      <c r="K83" s="669"/>
      <c r="L83" s="669"/>
      <c r="M83" s="669"/>
      <c r="N83" s="669"/>
      <c r="O83" s="669"/>
    </row>
    <row r="84" spans="2:15" ht="11.25" customHeight="1">
      <c r="B84" s="699"/>
      <c r="C84" s="722"/>
      <c r="D84" s="722"/>
      <c r="E84" s="725"/>
      <c r="F84" s="725"/>
      <c r="G84" s="725"/>
      <c r="H84" s="725"/>
      <c r="I84" s="669"/>
      <c r="J84" s="669" t="b">
        <f>C84='Note 11 Q324'!B84</f>
        <v>1</v>
      </c>
      <c r="K84" s="669" t="b">
        <f>D84='Note 11 Q324'!C84</f>
        <v>1</v>
      </c>
      <c r="L84" s="669" t="b">
        <f>E84='Note 11 Q324'!D84</f>
        <v>1</v>
      </c>
      <c r="M84" s="669" t="b">
        <f>F84='Note 11 Q324'!E84</f>
        <v>1</v>
      </c>
      <c r="N84" s="669" t="b">
        <f>G84='Note 11 Q324'!F84</f>
        <v>1</v>
      </c>
      <c r="O84" s="669" t="b">
        <f>H84='Note 11 Q324'!G84</f>
        <v>1</v>
      </c>
    </row>
    <row r="85" spans="2:15" ht="11.25" customHeight="1">
      <c r="B85" s="723" t="s">
        <v>302</v>
      </c>
      <c r="C85" s="714">
        <v>282.95652999999999</v>
      </c>
      <c r="D85" s="714">
        <v>3536.9566249999998</v>
      </c>
      <c r="E85" s="519">
        <v>282.95653000000004</v>
      </c>
      <c r="F85" s="519">
        <v>3536.9566250000003</v>
      </c>
      <c r="G85" s="519">
        <v>302.73670000000004</v>
      </c>
      <c r="H85" s="519">
        <v>3784.2087500000002</v>
      </c>
      <c r="I85" s="669"/>
      <c r="J85" s="669" t="b">
        <f>C85='Note 11 Q324'!B85</f>
        <v>1</v>
      </c>
      <c r="K85" s="669" t="b">
        <f>D85='Note 11 Q324'!C85</f>
        <v>1</v>
      </c>
      <c r="L85" s="669" t="b">
        <f>E85='Note 11 Q324'!D85</f>
        <v>1</v>
      </c>
      <c r="M85" s="669" t="b">
        <f>F85='Note 11 Q324'!E85</f>
        <v>1</v>
      </c>
      <c r="N85" s="669" t="b">
        <f>G85='Note 11 Q324'!F85</f>
        <v>1</v>
      </c>
      <c r="O85" s="669" t="b">
        <f>H85='Note 11 Q324'!G85</f>
        <v>1</v>
      </c>
    </row>
    <row r="86" spans="2:15" ht="11.25" customHeight="1">
      <c r="B86" s="699" t="s">
        <v>279</v>
      </c>
      <c r="C86" s="715">
        <v>282.95652999999999</v>
      </c>
      <c r="D86" s="715">
        <v>3536.9566249999998</v>
      </c>
      <c r="E86" s="520">
        <v>282.95653000000004</v>
      </c>
      <c r="F86" s="520">
        <v>3536.9566250000003</v>
      </c>
      <c r="G86" s="520">
        <v>302.73670000000004</v>
      </c>
      <c r="H86" s="520">
        <v>3784.2087500000002</v>
      </c>
      <c r="I86" s="669"/>
      <c r="J86" s="669" t="b">
        <f>C86='Note 11 Q324'!B86</f>
        <v>1</v>
      </c>
      <c r="K86" s="669" t="b">
        <f>D86='Note 11 Q324'!C86</f>
        <v>1</v>
      </c>
      <c r="L86" s="669" t="b">
        <f>E86='Note 11 Q324'!D86</f>
        <v>1</v>
      </c>
      <c r="M86" s="669" t="b">
        <f>F86='Note 11 Q324'!E86</f>
        <v>1</v>
      </c>
      <c r="N86" s="669" t="b">
        <f>G86='Note 11 Q324'!F86</f>
        <v>1</v>
      </c>
      <c r="O86" s="669" t="b">
        <f>H86='Note 11 Q324'!G86</f>
        <v>1</v>
      </c>
    </row>
    <row r="87" spans="2:15" ht="11.25" customHeight="1">
      <c r="B87" s="699" t="s">
        <v>511</v>
      </c>
      <c r="C87" s="715"/>
      <c r="D87" s="715"/>
      <c r="E87" s="717"/>
      <c r="F87" s="717"/>
      <c r="G87" s="717"/>
      <c r="H87" s="717"/>
      <c r="I87" s="669"/>
      <c r="J87" s="669"/>
      <c r="K87" s="669"/>
      <c r="L87" s="669"/>
      <c r="M87" s="669"/>
      <c r="N87" s="669"/>
      <c r="O87" s="669"/>
    </row>
    <row r="88" spans="2:15" ht="11.25" customHeight="1">
      <c r="B88" s="723"/>
      <c r="C88" s="715"/>
      <c r="D88" s="715"/>
      <c r="E88" s="717"/>
      <c r="F88" s="717"/>
      <c r="G88" s="717"/>
      <c r="H88" s="717"/>
      <c r="I88" s="669"/>
      <c r="J88" s="669"/>
      <c r="K88" s="669"/>
      <c r="L88" s="669"/>
      <c r="M88" s="669"/>
      <c r="N88" s="669"/>
      <c r="O88" s="669"/>
    </row>
    <row r="89" spans="2:15" ht="11.25" customHeight="1" outlineLevel="1">
      <c r="B89" s="723" t="s">
        <v>303</v>
      </c>
      <c r="C89" s="714"/>
      <c r="D89" s="714"/>
      <c r="E89" s="717"/>
      <c r="F89" s="717" t="s">
        <v>513</v>
      </c>
      <c r="G89" s="717"/>
      <c r="H89" s="717" t="s">
        <v>513</v>
      </c>
      <c r="I89" s="669"/>
      <c r="J89" s="669"/>
      <c r="K89" s="669"/>
      <c r="L89" s="669"/>
      <c r="M89" s="669"/>
      <c r="N89" s="669"/>
      <c r="O89" s="669"/>
    </row>
    <row r="90" spans="2:15" ht="23.25">
      <c r="B90" s="726" t="s">
        <v>304</v>
      </c>
      <c r="C90" s="714"/>
      <c r="D90" s="714"/>
      <c r="E90" s="519"/>
      <c r="F90" s="519">
        <v>0</v>
      </c>
      <c r="G90" s="519"/>
      <c r="H90" s="519">
        <v>0</v>
      </c>
      <c r="I90" s="669"/>
      <c r="J90" s="669"/>
      <c r="K90" s="669"/>
      <c r="L90" s="669"/>
      <c r="M90" s="669"/>
      <c r="N90" s="669"/>
      <c r="O90" s="669"/>
    </row>
    <row r="91" spans="2:15" ht="11.25" customHeight="1" outlineLevel="1">
      <c r="B91" s="723"/>
      <c r="C91" s="715"/>
      <c r="D91" s="715"/>
      <c r="E91" s="717"/>
      <c r="F91" s="717"/>
      <c r="G91" s="717"/>
      <c r="H91" s="717"/>
      <c r="I91" s="669"/>
      <c r="J91" s="669"/>
      <c r="K91" s="669"/>
      <c r="L91" s="669"/>
      <c r="M91" s="669"/>
      <c r="N91" s="669"/>
      <c r="O91" s="669"/>
    </row>
    <row r="92" spans="2:15" ht="11.25" customHeight="1" outlineLevel="1">
      <c r="B92" s="723" t="s">
        <v>305</v>
      </c>
      <c r="C92" s="714"/>
      <c r="D92" s="714"/>
      <c r="E92" s="724" t="s">
        <v>513</v>
      </c>
      <c r="F92" s="724" t="s">
        <v>513</v>
      </c>
      <c r="G92" s="724" t="s">
        <v>513</v>
      </c>
      <c r="H92" s="724" t="s">
        <v>513</v>
      </c>
      <c r="I92" s="669"/>
      <c r="J92" s="669"/>
      <c r="K92" s="669"/>
      <c r="L92" s="669"/>
      <c r="M92" s="669"/>
      <c r="N92" s="669"/>
      <c r="O92" s="669"/>
    </row>
    <row r="93" spans="2:15" ht="11.25" customHeight="1" outlineLevel="1">
      <c r="B93" s="723"/>
      <c r="C93" s="714"/>
      <c r="D93" s="714"/>
      <c r="E93" s="724"/>
      <c r="F93" s="724"/>
      <c r="G93" s="724"/>
      <c r="H93" s="724"/>
      <c r="I93" s="669"/>
      <c r="J93" s="669"/>
      <c r="K93" s="669"/>
      <c r="L93" s="669"/>
      <c r="M93" s="669"/>
      <c r="N93" s="669"/>
      <c r="O93" s="669"/>
    </row>
    <row r="94" spans="2:15" ht="11.25" customHeight="1">
      <c r="B94" s="727" t="s">
        <v>127</v>
      </c>
      <c r="C94" s="728">
        <v>7701.5317137640013</v>
      </c>
      <c r="D94" s="816">
        <v>96269.14642205002</v>
      </c>
      <c r="E94" s="521">
        <v>6558.9789286672012</v>
      </c>
      <c r="F94" s="521">
        <v>81987.236608340027</v>
      </c>
      <c r="G94" s="521">
        <v>6608.1631363088009</v>
      </c>
      <c r="H94" s="521">
        <v>82602.039203860011</v>
      </c>
      <c r="I94" s="669"/>
      <c r="J94" s="669" t="b">
        <f>C94='Note 11 Q324'!B98</f>
        <v>1</v>
      </c>
      <c r="K94" s="669" t="b">
        <f>D94='Note 11 Q324'!C98</f>
        <v>1</v>
      </c>
      <c r="L94" s="669" t="b">
        <f>E94='Note 11 Q324'!D98</f>
        <v>1</v>
      </c>
      <c r="M94" s="669" t="b">
        <f>F94='Note 11 Q324'!E98</f>
        <v>1</v>
      </c>
      <c r="N94" s="669" t="b">
        <f>G94='Note 11 Q324'!F98</f>
        <v>0</v>
      </c>
      <c r="O94" s="669" t="b">
        <f>H94='Note 11 Q324'!G98</f>
        <v>0</v>
      </c>
    </row>
    <row r="95" spans="2:15" ht="11.25" customHeight="1">
      <c r="B95" s="723"/>
      <c r="C95" s="731"/>
      <c r="D95" s="731"/>
      <c r="E95" s="731"/>
      <c r="F95" s="731"/>
      <c r="G95" s="731"/>
      <c r="H95" s="731"/>
      <c r="I95" s="669"/>
      <c r="J95" s="669"/>
      <c r="K95" s="669"/>
      <c r="L95" s="669"/>
      <c r="M95" s="669"/>
      <c r="N95" s="669"/>
      <c r="O95" s="669"/>
    </row>
    <row r="96" spans="2:15" ht="11.25" customHeight="1">
      <c r="B96" s="699"/>
      <c r="C96" s="722"/>
      <c r="D96" s="733"/>
      <c r="E96" s="720"/>
      <c r="F96" s="725"/>
      <c r="G96" s="720"/>
      <c r="H96" s="725"/>
      <c r="I96" s="669"/>
      <c r="J96" s="669"/>
      <c r="K96" s="669"/>
      <c r="L96" s="669"/>
      <c r="M96" s="669"/>
      <c r="N96" s="669"/>
      <c r="O96" s="669"/>
    </row>
    <row r="97" spans="2:15" ht="11.25" customHeight="1">
      <c r="B97" s="723" t="s">
        <v>307</v>
      </c>
      <c r="D97" s="705"/>
      <c r="E97" s="665"/>
      <c r="F97" s="665"/>
      <c r="G97" s="665"/>
      <c r="H97" s="665"/>
      <c r="I97" s="699"/>
      <c r="J97" s="669"/>
      <c r="K97" s="669"/>
      <c r="L97" s="669"/>
      <c r="M97" s="669"/>
      <c r="N97" s="669"/>
      <c r="O97" s="669"/>
    </row>
    <row r="98" spans="2:15">
      <c r="B98" s="699"/>
      <c r="C98" s="706" t="s">
        <v>586</v>
      </c>
      <c r="D98" s="706"/>
      <c r="E98" s="706" t="s">
        <v>138</v>
      </c>
      <c r="F98" s="706"/>
      <c r="G98" s="706" t="s">
        <v>586</v>
      </c>
      <c r="H98" s="706"/>
      <c r="J98" s="669"/>
      <c r="K98" s="669"/>
      <c r="L98" s="669"/>
      <c r="M98" s="669"/>
      <c r="N98" s="669"/>
      <c r="O98" s="669"/>
    </row>
    <row r="99" spans="2:15" ht="11.25" customHeight="1">
      <c r="B99" s="711" t="s">
        <v>306</v>
      </c>
      <c r="C99" s="736">
        <v>2024</v>
      </c>
      <c r="D99" s="736"/>
      <c r="E99" s="736">
        <v>2023</v>
      </c>
      <c r="F99" s="736"/>
      <c r="G99" s="736">
        <v>2023</v>
      </c>
      <c r="H99" s="707"/>
      <c r="J99" s="669"/>
      <c r="K99" s="669"/>
      <c r="L99" s="669"/>
      <c r="M99" s="669"/>
      <c r="N99" s="669"/>
      <c r="O99" s="669"/>
    </row>
    <row r="100" spans="2:15" ht="11.25" customHeight="1">
      <c r="B100" s="699" t="s">
        <v>311</v>
      </c>
      <c r="C100" s="738">
        <v>37.516545567511166</v>
      </c>
      <c r="D100" s="738"/>
      <c r="E100" s="738">
        <v>25.970572995072409</v>
      </c>
      <c r="F100" s="738"/>
      <c r="G100" s="738">
        <v>25.78535361137877</v>
      </c>
      <c r="J100" s="669" t="b">
        <f>C100='Note 11 Q324'!F135</f>
        <v>0</v>
      </c>
      <c r="K100" s="669" t="b">
        <f>E100='Note 11 Q324'!G135</f>
        <v>0</v>
      </c>
      <c r="L100" s="669" t="b">
        <f>G100='Note 11 Q324'!H135</f>
        <v>0</v>
      </c>
      <c r="M100" s="669"/>
      <c r="N100" s="669"/>
      <c r="O100" s="669"/>
    </row>
    <row r="101" spans="2:15" ht="11.25" customHeight="1">
      <c r="B101" s="699" t="s">
        <v>312</v>
      </c>
      <c r="C101" s="738">
        <v>37.516545567511166</v>
      </c>
      <c r="D101" s="738"/>
      <c r="E101" s="738">
        <v>25.970572995072409</v>
      </c>
      <c r="F101" s="738"/>
      <c r="G101" s="738">
        <v>25.78535361137877</v>
      </c>
      <c r="J101" s="669" t="b">
        <f>C101='Note 11 Q324'!F136</f>
        <v>0</v>
      </c>
      <c r="K101" s="669" t="b">
        <f>E101='Note 11 Q324'!G136</f>
        <v>0</v>
      </c>
      <c r="L101" s="669" t="b">
        <f>G101='Note 11 Q324'!H136</f>
        <v>0</v>
      </c>
      <c r="M101" s="669"/>
      <c r="N101" s="669"/>
      <c r="O101" s="669"/>
    </row>
    <row r="102" spans="2:15" ht="11.25" customHeight="1">
      <c r="B102" s="742" t="s">
        <v>313</v>
      </c>
      <c r="C102" s="743">
        <v>38.727378841536066</v>
      </c>
      <c r="D102" s="743"/>
      <c r="E102" s="743">
        <v>27.51039562860117</v>
      </c>
      <c r="F102" s="743"/>
      <c r="G102" s="743">
        <v>27.285568701470741</v>
      </c>
      <c r="J102" s="669" t="b">
        <f>C102='Note 11 Q324'!F137</f>
        <v>0</v>
      </c>
      <c r="K102" s="669" t="b">
        <f>E102='Note 11 Q324'!G137</f>
        <v>0</v>
      </c>
      <c r="L102" s="669" t="b">
        <f>G102='Note 11 Q324'!H137</f>
        <v>0</v>
      </c>
      <c r="M102" s="669"/>
      <c r="N102" s="669"/>
      <c r="O102" s="669"/>
    </row>
    <row r="103" spans="2:15" ht="11.25" customHeight="1">
      <c r="B103" s="686"/>
      <c r="C103" s="667"/>
      <c r="D103" s="667"/>
      <c r="E103" s="667"/>
      <c r="F103" s="667"/>
      <c r="G103" s="667"/>
      <c r="H103" s="699"/>
      <c r="J103" s="669"/>
      <c r="K103" s="669"/>
      <c r="L103" s="669"/>
      <c r="M103" s="669"/>
      <c r="N103" s="669"/>
      <c r="O103" s="669"/>
    </row>
    <row r="104" spans="2:15" ht="11.25" customHeight="1">
      <c r="B104" s="686"/>
      <c r="C104" s="667"/>
      <c r="D104" s="667"/>
      <c r="E104" s="667"/>
      <c r="F104" s="667"/>
      <c r="G104" s="667"/>
      <c r="H104" s="699"/>
      <c r="J104" s="669"/>
      <c r="K104" s="669"/>
      <c r="L104" s="669"/>
      <c r="M104" s="669"/>
      <c r="N104" s="669"/>
      <c r="O104" s="669"/>
    </row>
    <row r="105" spans="2:15" ht="11.25" customHeight="1">
      <c r="B105" s="667"/>
      <c r="C105" s="667"/>
      <c r="D105" s="667"/>
      <c r="E105" s="667"/>
      <c r="F105" s="667"/>
      <c r="G105" s="667"/>
      <c r="H105" s="699"/>
      <c r="J105" s="669"/>
      <c r="K105" s="669"/>
      <c r="L105" s="669"/>
      <c r="M105" s="669"/>
      <c r="N105" s="669"/>
      <c r="O105" s="669"/>
    </row>
    <row r="106" spans="2:15" ht="11.25" customHeight="1">
      <c r="B106" s="673" t="s">
        <v>314</v>
      </c>
      <c r="C106" s="706" t="s">
        <v>586</v>
      </c>
      <c r="D106" s="706"/>
      <c r="E106" s="706" t="s">
        <v>138</v>
      </c>
      <c r="F106" s="706"/>
      <c r="G106" s="706" t="s">
        <v>586</v>
      </c>
      <c r="H106" s="745"/>
      <c r="J106" s="669"/>
      <c r="K106" s="669"/>
      <c r="L106" s="669"/>
      <c r="M106" s="669"/>
      <c r="N106" s="669"/>
      <c r="O106" s="669"/>
    </row>
    <row r="107" spans="2:15" ht="11.25" customHeight="1">
      <c r="B107" s="723"/>
      <c r="C107" s="736">
        <v>2024</v>
      </c>
      <c r="D107" s="736"/>
      <c r="E107" s="736">
        <v>2023</v>
      </c>
      <c r="F107" s="736"/>
      <c r="G107" s="736">
        <v>2023</v>
      </c>
      <c r="H107" s="707"/>
      <c r="J107" s="669"/>
      <c r="K107" s="669"/>
      <c r="L107" s="669"/>
      <c r="M107" s="669"/>
      <c r="N107" s="669"/>
      <c r="O107" s="669"/>
    </row>
    <row r="108" spans="2:15" ht="11.25" customHeight="1">
      <c r="B108" s="746" t="s">
        <v>315</v>
      </c>
      <c r="C108" s="820">
        <v>36116.858184882403</v>
      </c>
      <c r="D108" s="747"/>
      <c r="E108" s="747">
        <v>21285.158969096283</v>
      </c>
      <c r="F108" s="747"/>
      <c r="G108" s="747">
        <v>21299.227898925001</v>
      </c>
      <c r="H108" s="749"/>
      <c r="J108" s="669" t="b">
        <f>C108='Note 11 Q324'!F144</f>
        <v>0</v>
      </c>
      <c r="K108" s="669" t="b">
        <f>E108='Note 11 Q324'!G144</f>
        <v>0</v>
      </c>
      <c r="L108" s="669" t="b">
        <f>G108='Note 11 Q324'!H144</f>
        <v>0</v>
      </c>
      <c r="M108" s="669"/>
      <c r="N108" s="669"/>
      <c r="O108" s="669"/>
    </row>
    <row r="109" spans="2:15" ht="11.25" customHeight="1">
      <c r="B109" s="699" t="s">
        <v>316</v>
      </c>
      <c r="C109" s="750">
        <v>381735.93726742023</v>
      </c>
      <c r="D109" s="750"/>
      <c r="E109" s="750">
        <v>364888.81779141375</v>
      </c>
      <c r="F109" s="750"/>
      <c r="G109" s="750">
        <v>363491.44297133206</v>
      </c>
      <c r="H109" s="749"/>
      <c r="J109" s="669" t="b">
        <f>C109='Note 11 Q324'!F145</f>
        <v>0</v>
      </c>
      <c r="K109" s="669" t="b">
        <f>E109='Note 11 Q324'!G145</f>
        <v>1</v>
      </c>
      <c r="L109" s="669" t="b">
        <f>G109='Note 11 Q324'!H145</f>
        <v>0</v>
      </c>
      <c r="M109" s="669"/>
      <c r="N109" s="669"/>
      <c r="O109" s="669"/>
    </row>
    <row r="110" spans="2:15" ht="11.25" customHeight="1">
      <c r="B110" s="742" t="s">
        <v>317</v>
      </c>
      <c r="C110" s="752">
        <v>9.4612151120530221</v>
      </c>
      <c r="D110" s="752"/>
      <c r="E110" s="752">
        <v>5.8353542481489376</v>
      </c>
      <c r="F110" s="752"/>
      <c r="G110" s="752">
        <v>5.8596229184423567</v>
      </c>
      <c r="H110" s="754"/>
      <c r="J110" s="669" t="b">
        <f>C110='Note 11 Q324'!F146</f>
        <v>0</v>
      </c>
      <c r="K110" s="669" t="b">
        <f>E110='Note 11 Q324'!G146</f>
        <v>1</v>
      </c>
      <c r="L110" s="669" t="b">
        <f>G110='Note 11 Q324'!H146</f>
        <v>0</v>
      </c>
      <c r="M110" s="669"/>
      <c r="N110" s="669"/>
      <c r="O110" s="669"/>
    </row>
    <row r="111" spans="2:15" ht="11.25" customHeight="1">
      <c r="B111" s="686"/>
      <c r="C111" s="667"/>
      <c r="D111" s="667"/>
      <c r="E111" s="507"/>
      <c r="F111" s="507"/>
      <c r="G111" s="667"/>
      <c r="H111" s="667"/>
      <c r="I111" s="699"/>
      <c r="J111" s="669"/>
      <c r="K111" s="669"/>
      <c r="L111" s="669"/>
      <c r="M111" s="669"/>
      <c r="N111" s="669"/>
      <c r="O111" s="669"/>
    </row>
    <row r="112" spans="2:15" ht="11.25" customHeight="1">
      <c r="B112" s="686"/>
    </row>
  </sheetData>
  <conditionalFormatting sqref="E46:H46 E48:H52 E57:H57 E59:H63 E65:H84 E87:H89 E91:H93 E96:H96">
    <cfRule type="cellIs" dxfId="11" priority="1" operator="equal">
      <formula>0</formula>
    </cfRule>
  </conditionalFormatting>
  <pageMargins left="0.70866141732283472" right="0.70866141732283472" top="0.74803149606299213" bottom="0.74803149606299213" header="0.31496062992125984" footer="0.31496062992125984"/>
  <pageSetup paperSize="9" fitToHeight="6" orientation="landscape" horizontalDpi="4294967295" verticalDpi="4294967295" r:id="rId1"/>
  <headerFooter>
    <oddFooter>&amp;L&amp;Z&amp;F&amp;R&amp;D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A7008-8120-4992-9C28-96B2F246015E}">
  <dimension ref="A1:I225"/>
  <sheetViews>
    <sheetView workbookViewId="0">
      <selection activeCell="O30" sqref="O30"/>
    </sheetView>
  </sheetViews>
  <sheetFormatPr defaultRowHeight="15"/>
  <cols>
    <col min="1" max="1" width="44.7109375" style="823" customWidth="1"/>
    <col min="2" max="2" width="9.140625" style="823"/>
    <col min="3" max="3" width="12.42578125" style="823" customWidth="1"/>
    <col min="4" max="16384" width="9.140625" style="823"/>
  </cols>
  <sheetData>
    <row r="1" spans="1:9">
      <c r="A1" s="821" t="s">
        <v>645</v>
      </c>
      <c r="B1" s="822"/>
      <c r="C1" s="822"/>
      <c r="D1" s="822"/>
      <c r="E1" s="822"/>
      <c r="F1" s="822"/>
      <c r="G1" s="822"/>
      <c r="H1" s="822"/>
      <c r="I1" s="822"/>
    </row>
    <row r="2" spans="1:9">
      <c r="A2" s="824"/>
      <c r="B2" s="825"/>
      <c r="C2" s="826"/>
      <c r="D2" s="825"/>
      <c r="E2" s="826"/>
      <c r="F2" s="826"/>
      <c r="G2" s="826"/>
      <c r="H2" s="826"/>
      <c r="I2" s="826"/>
    </row>
    <row r="3" spans="1:9">
      <c r="A3" s="827" t="s">
        <v>247</v>
      </c>
      <c r="B3" s="828"/>
      <c r="C3" s="828"/>
      <c r="D3" s="825"/>
      <c r="E3" s="826"/>
      <c r="F3" s="829"/>
      <c r="G3" s="830"/>
      <c r="H3" s="830"/>
      <c r="I3" s="830"/>
    </row>
    <row r="4" spans="1:9">
      <c r="A4" s="828"/>
      <c r="B4" s="766" t="s">
        <v>586</v>
      </c>
      <c r="C4" s="831" t="s">
        <v>138</v>
      </c>
      <c r="D4" s="766" t="s">
        <v>586</v>
      </c>
      <c r="E4" s="826"/>
      <c r="F4" s="829"/>
      <c r="G4" s="830"/>
      <c r="H4" s="822"/>
      <c r="I4" s="822"/>
    </row>
    <row r="5" spans="1:9">
      <c r="A5" s="832" t="s">
        <v>63</v>
      </c>
      <c r="B5" s="833">
        <v>2024</v>
      </c>
      <c r="C5" s="833">
        <v>2023</v>
      </c>
      <c r="D5" s="833">
        <v>2023</v>
      </c>
      <c r="E5" s="826"/>
      <c r="F5" s="834"/>
      <c r="G5" s="826"/>
      <c r="H5" s="822"/>
      <c r="I5" s="822"/>
    </row>
    <row r="6" spans="1:9">
      <c r="A6" s="835" t="s">
        <v>391</v>
      </c>
      <c r="B6" s="836">
        <v>36401.246404010009</v>
      </c>
      <c r="C6" s="837">
        <v>21905.224999999999</v>
      </c>
      <c r="D6" s="837">
        <v>21409.913039269959</v>
      </c>
      <c r="E6" s="838"/>
      <c r="F6" s="839"/>
      <c r="G6" s="839"/>
      <c r="H6" s="839"/>
      <c r="I6" s="822"/>
    </row>
    <row r="7" spans="1:9">
      <c r="A7" s="835" t="s">
        <v>248</v>
      </c>
      <c r="B7" s="836">
        <v>0</v>
      </c>
      <c r="C7" s="837">
        <v>-500.06700000000001</v>
      </c>
      <c r="D7" s="837">
        <v>0</v>
      </c>
      <c r="E7" s="840"/>
      <c r="F7" s="839"/>
      <c r="G7" s="839"/>
      <c r="H7" s="839"/>
      <c r="I7" s="822"/>
    </row>
    <row r="8" spans="1:9">
      <c r="A8" s="841" t="s">
        <v>249</v>
      </c>
      <c r="B8" s="842">
        <v>36401.246404010009</v>
      </c>
      <c r="C8" s="843">
        <v>21405.156283470016</v>
      </c>
      <c r="D8" s="843">
        <v>21409.913039269959</v>
      </c>
      <c r="E8" s="840"/>
      <c r="F8" s="839"/>
      <c r="G8" s="839"/>
      <c r="H8" s="839"/>
      <c r="I8" s="822"/>
    </row>
    <row r="9" spans="1:9">
      <c r="A9" s="835" t="s">
        <v>250</v>
      </c>
      <c r="B9" s="836">
        <v>0</v>
      </c>
      <c r="C9" s="837">
        <v>0</v>
      </c>
      <c r="D9" s="837">
        <v>0</v>
      </c>
      <c r="E9" s="844"/>
      <c r="F9" s="839"/>
      <c r="G9" s="839"/>
      <c r="H9" s="839"/>
      <c r="I9" s="822"/>
    </row>
    <row r="10" spans="1:9">
      <c r="A10" s="835" t="s">
        <v>251</v>
      </c>
      <c r="B10" s="836">
        <v>0</v>
      </c>
      <c r="C10" s="837">
        <v>0</v>
      </c>
      <c r="D10" s="837">
        <v>0</v>
      </c>
      <c r="E10" s="844"/>
      <c r="F10" s="839"/>
      <c r="G10" s="839"/>
      <c r="H10" s="839"/>
      <c r="I10" s="822"/>
    </row>
    <row r="11" spans="1:9">
      <c r="A11" s="835" t="s">
        <v>252</v>
      </c>
      <c r="B11" s="836">
        <v>-281.54114547891004</v>
      </c>
      <c r="C11" s="837">
        <v>-114.391525973</v>
      </c>
      <c r="D11" s="837">
        <v>-110.54927408012</v>
      </c>
      <c r="E11" s="844"/>
      <c r="F11" s="839"/>
      <c r="G11" s="839"/>
      <c r="H11" s="839"/>
      <c r="I11" s="822"/>
    </row>
    <row r="12" spans="1:9">
      <c r="A12" s="835" t="s">
        <v>253</v>
      </c>
      <c r="B12" s="836">
        <v>0</v>
      </c>
      <c r="C12" s="837">
        <v>0</v>
      </c>
      <c r="D12" s="837">
        <v>0</v>
      </c>
      <c r="E12" s="844"/>
      <c r="F12" s="839"/>
      <c r="G12" s="839"/>
      <c r="H12" s="839"/>
      <c r="I12" s="822"/>
    </row>
    <row r="13" spans="1:9">
      <c r="A13" s="835" t="s">
        <v>254</v>
      </c>
      <c r="B13" s="836">
        <v>-2.8470736486599026</v>
      </c>
      <c r="C13" s="837">
        <v>-5.6057884007331999</v>
      </c>
      <c r="D13" s="837">
        <v>-0.13586626481734015</v>
      </c>
      <c r="E13" s="838"/>
      <c r="F13" s="839"/>
      <c r="G13" s="839"/>
      <c r="H13" s="839"/>
      <c r="I13" s="822"/>
    </row>
    <row r="14" spans="1:9">
      <c r="A14" s="835" t="s">
        <v>255</v>
      </c>
      <c r="B14" s="836">
        <v>-284.38821912756993</v>
      </c>
      <c r="C14" s="837">
        <v>-119.9973143737332</v>
      </c>
      <c r="D14" s="837">
        <v>-110.68514034493734</v>
      </c>
      <c r="E14" s="844"/>
      <c r="F14" s="839"/>
      <c r="G14" s="839"/>
      <c r="H14" s="839"/>
      <c r="I14" s="822"/>
    </row>
    <row r="15" spans="1:9">
      <c r="A15" s="845" t="s">
        <v>256</v>
      </c>
      <c r="B15" s="846">
        <v>36116.85818488244</v>
      </c>
      <c r="C15" s="847">
        <v>21285.158969096283</v>
      </c>
      <c r="D15" s="847">
        <v>21299.227898925023</v>
      </c>
      <c r="E15" s="844"/>
      <c r="F15" s="839"/>
      <c r="G15" s="839"/>
      <c r="H15" s="839"/>
      <c r="I15" s="822"/>
    </row>
    <row r="16" spans="1:9">
      <c r="A16" s="848" t="s">
        <v>257</v>
      </c>
      <c r="B16" s="849">
        <v>0</v>
      </c>
      <c r="C16" s="850">
        <v>0</v>
      </c>
      <c r="D16" s="850">
        <v>0</v>
      </c>
      <c r="E16" s="844"/>
      <c r="F16" s="839"/>
      <c r="G16" s="839"/>
      <c r="H16" s="839"/>
      <c r="I16" s="822"/>
    </row>
    <row r="17" spans="1:9">
      <c r="A17" s="851" t="s">
        <v>258</v>
      </c>
      <c r="B17" s="836">
        <v>0</v>
      </c>
      <c r="C17" s="852">
        <v>0</v>
      </c>
      <c r="D17" s="852">
        <v>0</v>
      </c>
      <c r="E17" s="844"/>
      <c r="F17" s="839"/>
      <c r="G17" s="839"/>
      <c r="H17" s="839"/>
      <c r="I17" s="822"/>
    </row>
    <row r="18" spans="1:9">
      <c r="A18" s="853" t="s">
        <v>259</v>
      </c>
      <c r="B18" s="837">
        <v>0</v>
      </c>
      <c r="C18" s="837">
        <v>0</v>
      </c>
      <c r="D18" s="837">
        <v>0</v>
      </c>
      <c r="E18" s="844"/>
      <c r="F18" s="839"/>
      <c r="G18" s="839"/>
      <c r="H18" s="839"/>
      <c r="I18" s="822"/>
    </row>
    <row r="19" spans="1:9">
      <c r="A19" s="845" t="s">
        <v>260</v>
      </c>
      <c r="B19" s="847">
        <v>36116.85818488244</v>
      </c>
      <c r="C19" s="847">
        <v>21285.158969096283</v>
      </c>
      <c r="D19" s="847">
        <v>21299.227898925023</v>
      </c>
      <c r="E19" s="844"/>
      <c r="F19" s="839"/>
      <c r="G19" s="839"/>
      <c r="H19" s="839"/>
      <c r="I19" s="822"/>
    </row>
    <row r="20" spans="1:9">
      <c r="A20" s="854" t="s">
        <v>261</v>
      </c>
      <c r="B20" s="850">
        <v>1100.0000153505</v>
      </c>
      <c r="C20" s="850">
        <v>1099.9999579799999</v>
      </c>
      <c r="D20" s="850">
        <v>1099.99995556</v>
      </c>
      <c r="E20" s="844"/>
      <c r="F20" s="839"/>
      <c r="G20" s="839"/>
      <c r="H20" s="839"/>
      <c r="I20" s="822"/>
    </row>
    <row r="21" spans="1:9">
      <c r="A21" s="835" t="s">
        <v>262</v>
      </c>
      <c r="B21" s="837">
        <v>65.658842147429993</v>
      </c>
      <c r="C21" s="837">
        <v>162.45806791999999</v>
      </c>
      <c r="D21" s="837">
        <v>139.20830129999999</v>
      </c>
      <c r="E21" s="844"/>
      <c r="F21" s="839"/>
      <c r="G21" s="839"/>
      <c r="H21" s="839"/>
      <c r="I21" s="822"/>
    </row>
    <row r="22" spans="1:9">
      <c r="A22" s="835" t="s">
        <v>263</v>
      </c>
      <c r="B22" s="837">
        <v>0</v>
      </c>
      <c r="C22" s="837">
        <v>0</v>
      </c>
      <c r="D22" s="837">
        <v>0</v>
      </c>
      <c r="E22" s="844"/>
      <c r="F22" s="839"/>
      <c r="G22" s="839"/>
      <c r="H22" s="839"/>
      <c r="I22" s="822"/>
    </row>
    <row r="23" spans="1:9">
      <c r="A23" s="835" t="s">
        <v>254</v>
      </c>
      <c r="B23" s="852">
        <v>0</v>
      </c>
      <c r="C23" s="852">
        <v>0</v>
      </c>
      <c r="D23" s="852">
        <v>0</v>
      </c>
      <c r="E23" s="844"/>
      <c r="F23" s="839"/>
      <c r="G23" s="839"/>
      <c r="H23" s="839"/>
      <c r="I23" s="822"/>
    </row>
    <row r="24" spans="1:9">
      <c r="A24" s="848" t="s">
        <v>264</v>
      </c>
      <c r="B24" s="850">
        <v>65.658842147429993</v>
      </c>
      <c r="C24" s="850">
        <v>162.45806791999999</v>
      </c>
      <c r="D24" s="850">
        <v>139.20830129999999</v>
      </c>
      <c r="E24" s="844"/>
      <c r="F24" s="839"/>
      <c r="G24" s="839"/>
      <c r="H24" s="839"/>
      <c r="I24" s="822"/>
    </row>
    <row r="25" spans="1:9">
      <c r="A25" s="835" t="s">
        <v>265</v>
      </c>
      <c r="B25" s="850">
        <v>1165.6588574979301</v>
      </c>
      <c r="C25" s="850">
        <v>1262.4580258999999</v>
      </c>
      <c r="D25" s="850">
        <v>1239.2082568599999</v>
      </c>
      <c r="E25" s="844"/>
      <c r="F25" s="839"/>
      <c r="G25" s="839"/>
      <c r="H25" s="839"/>
      <c r="I25" s="822"/>
    </row>
    <row r="26" spans="1:9">
      <c r="A26" s="845" t="s">
        <v>643</v>
      </c>
      <c r="B26" s="847">
        <v>37282.517042380372</v>
      </c>
      <c r="C26" s="847">
        <v>22547.616994996282</v>
      </c>
      <c r="D26" s="847">
        <v>22538.436155785021</v>
      </c>
      <c r="E26" s="844"/>
      <c r="F26" s="839"/>
      <c r="G26" s="839"/>
      <c r="H26" s="839"/>
      <c r="I26" s="822"/>
    </row>
    <row r="27" spans="1:9">
      <c r="A27" s="855"/>
      <c r="B27" s="826"/>
      <c r="C27" s="826"/>
      <c r="D27" s="825"/>
      <c r="E27" s="826"/>
      <c r="F27" s="839"/>
      <c r="G27" s="839"/>
      <c r="H27" s="839"/>
      <c r="I27" s="822"/>
    </row>
    <row r="28" spans="1:9">
      <c r="A28" s="688"/>
      <c r="B28" s="856"/>
      <c r="C28" s="856"/>
      <c r="D28" s="857"/>
      <c r="E28" s="858"/>
      <c r="F28" s="839"/>
      <c r="G28" s="839"/>
      <c r="H28" s="839"/>
      <c r="I28" s="822"/>
    </row>
    <row r="29" spans="1:9">
      <c r="A29" s="830"/>
      <c r="B29" s="856"/>
      <c r="C29" s="856"/>
      <c r="D29" s="857"/>
      <c r="E29" s="826"/>
      <c r="F29" s="839"/>
      <c r="G29" s="839"/>
      <c r="H29" s="839"/>
      <c r="I29" s="822"/>
    </row>
    <row r="30" spans="1:9">
      <c r="A30" s="859"/>
      <c r="B30" s="860"/>
      <c r="C30" s="826"/>
      <c r="D30" s="861"/>
      <c r="E30" s="826"/>
      <c r="F30" s="839"/>
      <c r="G30" s="839"/>
      <c r="H30" s="839"/>
      <c r="I30" s="822"/>
    </row>
    <row r="31" spans="1:9">
      <c r="A31" s="826"/>
      <c r="B31" s="860"/>
      <c r="C31" s="826"/>
      <c r="D31" s="861"/>
      <c r="E31" s="826"/>
      <c r="F31" s="839"/>
      <c r="G31" s="839"/>
      <c r="H31" s="839"/>
      <c r="I31" s="822"/>
    </row>
    <row r="32" spans="1:9">
      <c r="A32" s="826"/>
      <c r="B32" s="826"/>
      <c r="C32" s="826"/>
      <c r="D32" s="861"/>
      <c r="E32" s="826"/>
      <c r="F32" s="839"/>
      <c r="G32" s="839"/>
      <c r="H32" s="839"/>
      <c r="I32" s="822"/>
    </row>
    <row r="33" spans="1:9">
      <c r="A33" s="827" t="str">
        <f>"Own Funds, "&amp;IF(CC3 = 1," excluding profit", "including profit")</f>
        <v>Own Funds, including profit</v>
      </c>
      <c r="B33" s="827"/>
      <c r="C33" s="826"/>
      <c r="D33" s="826"/>
      <c r="E33" s="826"/>
      <c r="F33" s="839"/>
      <c r="G33" s="839"/>
      <c r="H33" s="839"/>
      <c r="I33" s="822"/>
    </row>
    <row r="34" spans="1:9">
      <c r="A34" s="826"/>
      <c r="B34" s="766" t="s">
        <v>586</v>
      </c>
      <c r="C34" s="766" t="s">
        <v>138</v>
      </c>
      <c r="D34" s="766" t="s">
        <v>586</v>
      </c>
      <c r="E34" s="826"/>
      <c r="F34" s="839"/>
      <c r="G34" s="839"/>
      <c r="H34" s="839"/>
      <c r="I34" s="822"/>
    </row>
    <row r="35" spans="1:9">
      <c r="A35" s="827" t="s">
        <v>63</v>
      </c>
      <c r="B35" s="862">
        <v>2024</v>
      </c>
      <c r="C35" s="862">
        <v>2023</v>
      </c>
      <c r="D35" s="862">
        <v>2023</v>
      </c>
      <c r="E35" s="826"/>
      <c r="F35" s="839"/>
      <c r="G35" s="839"/>
      <c r="H35" s="839"/>
      <c r="I35" s="822"/>
    </row>
    <row r="36" spans="1:9">
      <c r="A36" s="863" t="str">
        <f>"Common Equity Tier 1 capital, "&amp;IF(CC3=1,"excluding profit","including profit")</f>
        <v>Common Equity Tier 1 capital, including profit</v>
      </c>
      <c r="B36" s="842">
        <v>36124.877804646298</v>
      </c>
      <c r="C36" s="864">
        <v>21285.158969096301</v>
      </c>
      <c r="D36" s="864">
        <v>21288.699265058302</v>
      </c>
      <c r="E36" s="865"/>
      <c r="F36" s="839"/>
      <c r="G36" s="839"/>
      <c r="H36" s="839"/>
      <c r="I36" s="822"/>
    </row>
    <row r="37" spans="1:9">
      <c r="A37" s="866" t="str">
        <f>"Total Own Funds, "&amp;IF(CC3=1,"excluding profit","including profit")</f>
        <v>Total Own Funds, including profit</v>
      </c>
      <c r="B37" s="867">
        <v>37290.536662144201</v>
      </c>
      <c r="C37" s="868">
        <v>22547.6169949963</v>
      </c>
      <c r="D37" s="868">
        <v>22527.9075219183</v>
      </c>
      <c r="E37" s="826"/>
      <c r="F37" s="839"/>
      <c r="G37" s="839"/>
      <c r="H37" s="839"/>
      <c r="I37" s="822"/>
    </row>
    <row r="38" spans="1:9">
      <c r="A38" s="859"/>
      <c r="B38" s="869"/>
      <c r="C38" s="826"/>
      <c r="D38" s="844"/>
      <c r="E38" s="826"/>
      <c r="F38" s="825"/>
      <c r="G38" s="825"/>
      <c r="H38" s="822"/>
      <c r="I38" s="822"/>
    </row>
    <row r="39" spans="1:9">
      <c r="A39" s="870"/>
      <c r="B39" s="871"/>
      <c r="C39" s="826"/>
      <c r="D39" s="825"/>
      <c r="E39" s="826"/>
      <c r="F39" s="825"/>
      <c r="G39" s="825"/>
      <c r="H39" s="822"/>
      <c r="I39" s="822"/>
    </row>
    <row r="40" spans="1:9">
      <c r="A40" s="872" t="s">
        <v>398</v>
      </c>
      <c r="B40" s="860"/>
      <c r="C40" s="826"/>
      <c r="D40" s="826"/>
      <c r="E40" s="826"/>
      <c r="F40" s="825"/>
      <c r="G40" s="825"/>
      <c r="H40" s="822"/>
      <c r="I40" s="822"/>
    </row>
    <row r="41" spans="1:9">
      <c r="A41" s="827"/>
      <c r="B41" s="766" t="s">
        <v>586</v>
      </c>
      <c r="C41" s="766" t="s">
        <v>586</v>
      </c>
      <c r="D41" s="766" t="s">
        <v>138</v>
      </c>
      <c r="E41" s="766" t="s">
        <v>138</v>
      </c>
      <c r="F41" s="766" t="s">
        <v>586</v>
      </c>
      <c r="G41" s="766" t="s">
        <v>586</v>
      </c>
      <c r="H41" s="822"/>
      <c r="I41" s="822"/>
    </row>
    <row r="42" spans="1:9">
      <c r="A42" s="827"/>
      <c r="B42" s="767">
        <v>2024</v>
      </c>
      <c r="C42" s="768">
        <v>2024</v>
      </c>
      <c r="D42" s="862">
        <v>2023</v>
      </c>
      <c r="E42" s="862">
        <v>2023</v>
      </c>
      <c r="F42" s="862">
        <v>2023</v>
      </c>
      <c r="G42" s="862">
        <v>2023</v>
      </c>
      <c r="H42" s="822"/>
      <c r="I42" s="822"/>
    </row>
    <row r="43" spans="1:9" ht="43.5">
      <c r="A43" s="873" t="s">
        <v>63</v>
      </c>
      <c r="B43" s="874" t="s">
        <v>447</v>
      </c>
      <c r="C43" s="874" t="s">
        <v>266</v>
      </c>
      <c r="D43" s="874" t="s">
        <v>447</v>
      </c>
      <c r="E43" s="874" t="s">
        <v>266</v>
      </c>
      <c r="F43" s="874" t="s">
        <v>447</v>
      </c>
      <c r="G43" s="874" t="s">
        <v>266</v>
      </c>
      <c r="H43" s="822"/>
      <c r="I43" s="875"/>
    </row>
    <row r="44" spans="1:9">
      <c r="A44" s="827" t="s">
        <v>267</v>
      </c>
      <c r="B44" s="876">
        <v>7418.5751837640009</v>
      </c>
      <c r="C44" s="876">
        <v>92732.189797050014</v>
      </c>
      <c r="D44" s="876">
        <v>6276.0223986672008</v>
      </c>
      <c r="E44" s="876">
        <v>78450.27998334002</v>
      </c>
      <c r="F44" s="876">
        <v>6305.4264363088005</v>
      </c>
      <c r="G44" s="876">
        <v>78817.830453860006</v>
      </c>
      <c r="H44" s="822"/>
      <c r="I44" s="877"/>
    </row>
    <row r="45" spans="1:9">
      <c r="A45" s="828" t="s">
        <v>268</v>
      </c>
      <c r="B45" s="878">
        <v>1.6544826775999999</v>
      </c>
      <c r="C45" s="878">
        <v>20.681033469999999</v>
      </c>
      <c r="D45" s="878">
        <v>8.8930020200000008</v>
      </c>
      <c r="E45" s="878">
        <v>111.16252525</v>
      </c>
      <c r="F45" s="878">
        <v>4.8870775960000001</v>
      </c>
      <c r="G45" s="878">
        <v>61.088469949999997</v>
      </c>
      <c r="H45" s="822"/>
      <c r="I45" s="879"/>
    </row>
    <row r="46" spans="1:9">
      <c r="A46" s="828"/>
      <c r="B46" s="878"/>
      <c r="C46" s="878"/>
      <c r="D46" s="878"/>
      <c r="E46" s="878"/>
      <c r="F46" s="878"/>
      <c r="G46" s="878"/>
      <c r="H46" s="822"/>
      <c r="I46" s="879"/>
    </row>
    <row r="47" spans="1:9">
      <c r="A47" s="828" t="s">
        <v>269</v>
      </c>
      <c r="B47" s="878">
        <v>5696.8849717952007</v>
      </c>
      <c r="C47" s="878">
        <v>71211.06214744001</v>
      </c>
      <c r="D47" s="878">
        <v>5732.9184273424007</v>
      </c>
      <c r="E47" s="878">
        <v>71661.480341780014</v>
      </c>
      <c r="F47" s="878">
        <v>5741.0824284600003</v>
      </c>
      <c r="G47" s="878">
        <v>71763.530355750001</v>
      </c>
      <c r="H47" s="822"/>
      <c r="I47" s="879"/>
    </row>
    <row r="48" spans="1:9">
      <c r="A48" s="828" t="s">
        <v>270</v>
      </c>
      <c r="B48" s="878">
        <v>0</v>
      </c>
      <c r="C48" s="878">
        <v>0</v>
      </c>
      <c r="D48" s="878">
        <v>0</v>
      </c>
      <c r="E48" s="878">
        <v>0</v>
      </c>
      <c r="F48" s="878">
        <v>0</v>
      </c>
      <c r="G48" s="878">
        <v>0</v>
      </c>
      <c r="H48" s="822"/>
      <c r="I48" s="879"/>
    </row>
    <row r="49" spans="1:9">
      <c r="A49" s="828" t="s">
        <v>271</v>
      </c>
      <c r="B49" s="878">
        <v>0</v>
      </c>
      <c r="C49" s="878">
        <v>0</v>
      </c>
      <c r="D49" s="878">
        <v>0</v>
      </c>
      <c r="E49" s="878">
        <v>0</v>
      </c>
      <c r="F49" s="878">
        <v>0</v>
      </c>
      <c r="G49" s="878">
        <v>0</v>
      </c>
      <c r="H49" s="822"/>
      <c r="I49" s="879"/>
    </row>
    <row r="50" spans="1:9">
      <c r="A50" s="880" t="s">
        <v>272</v>
      </c>
      <c r="B50" s="878">
        <v>0</v>
      </c>
      <c r="C50" s="878">
        <v>0</v>
      </c>
      <c r="D50" s="878">
        <v>0</v>
      </c>
      <c r="E50" s="878">
        <v>0</v>
      </c>
      <c r="F50" s="878">
        <v>0</v>
      </c>
      <c r="G50" s="878">
        <v>0</v>
      </c>
      <c r="H50" s="822"/>
      <c r="I50" s="879"/>
    </row>
    <row r="51" spans="1:9">
      <c r="A51" s="880" t="s">
        <v>273</v>
      </c>
      <c r="B51" s="878">
        <v>0</v>
      </c>
      <c r="C51" s="878">
        <v>0</v>
      </c>
      <c r="D51" s="878">
        <v>0</v>
      </c>
      <c r="E51" s="878">
        <v>0</v>
      </c>
      <c r="F51" s="878">
        <v>0</v>
      </c>
      <c r="G51" s="878">
        <v>0</v>
      </c>
      <c r="H51" s="822"/>
      <c r="I51" s="879"/>
    </row>
    <row r="52" spans="1:9">
      <c r="A52" s="828" t="s">
        <v>274</v>
      </c>
      <c r="B52" s="878">
        <v>20.950356568000004</v>
      </c>
      <c r="C52" s="878">
        <v>261.87945710000002</v>
      </c>
      <c r="D52" s="878">
        <v>24.670424237600002</v>
      </c>
      <c r="E52" s="878">
        <v>308.38030297</v>
      </c>
      <c r="F52" s="878">
        <v>24.666660323200006</v>
      </c>
      <c r="G52" s="878">
        <v>308.33325404000004</v>
      </c>
      <c r="H52" s="822"/>
      <c r="I52" s="879"/>
    </row>
    <row r="53" spans="1:9">
      <c r="A53" s="828" t="s">
        <v>275</v>
      </c>
      <c r="B53" s="878">
        <v>5674.5233281712008</v>
      </c>
      <c r="C53" s="878">
        <v>70931.541602140001</v>
      </c>
      <c r="D53" s="878">
        <v>5708.0975083840003</v>
      </c>
      <c r="E53" s="878">
        <v>71351.218854800012</v>
      </c>
      <c r="F53" s="878">
        <v>5715.1910057304003</v>
      </c>
      <c r="G53" s="878">
        <v>71439.887571629995</v>
      </c>
      <c r="H53" s="822"/>
      <c r="I53" s="879"/>
    </row>
    <row r="54" spans="1:9">
      <c r="A54" s="881" t="s">
        <v>276</v>
      </c>
      <c r="B54" s="878">
        <v>5648.3960054776007</v>
      </c>
      <c r="C54" s="878">
        <v>70604.950068470003</v>
      </c>
      <c r="D54" s="878">
        <v>4946.4265204808007</v>
      </c>
      <c r="E54" s="878">
        <v>61830.331506010007</v>
      </c>
      <c r="F54" s="878">
        <v>4925.7205778296002</v>
      </c>
      <c r="G54" s="878">
        <v>61571.507222870001</v>
      </c>
      <c r="H54" s="822"/>
      <c r="I54" s="879"/>
    </row>
    <row r="55" spans="1:9">
      <c r="A55" s="880" t="s">
        <v>277</v>
      </c>
      <c r="B55" s="878">
        <v>26.127322693600004</v>
      </c>
      <c r="C55" s="878">
        <v>326.59153367000005</v>
      </c>
      <c r="D55" s="878">
        <v>761.67098790320006</v>
      </c>
      <c r="E55" s="878">
        <v>9520.88734879</v>
      </c>
      <c r="F55" s="878">
        <v>789.47042790080002</v>
      </c>
      <c r="G55" s="878">
        <v>9868.3803487599998</v>
      </c>
      <c r="H55" s="822"/>
      <c r="I55" s="879"/>
    </row>
    <row r="56" spans="1:9">
      <c r="A56" s="828" t="s">
        <v>278</v>
      </c>
      <c r="B56" s="878">
        <v>1.4112870559999999</v>
      </c>
      <c r="C56" s="878">
        <v>17.641088199999999</v>
      </c>
      <c r="D56" s="878">
        <v>0.15049472080000001</v>
      </c>
      <c r="E56" s="878">
        <v>1.8811840099999999</v>
      </c>
      <c r="F56" s="878">
        <v>1.2247624064</v>
      </c>
      <c r="G56" s="878">
        <v>15.30953008</v>
      </c>
      <c r="H56" s="822"/>
      <c r="I56" s="879"/>
    </row>
    <row r="57" spans="1:9">
      <c r="A57" s="828"/>
      <c r="B57" s="878"/>
      <c r="C57" s="878"/>
      <c r="D57" s="878"/>
      <c r="E57" s="878"/>
      <c r="F57" s="878"/>
      <c r="G57" s="878"/>
      <c r="H57" s="822"/>
      <c r="I57" s="879"/>
    </row>
    <row r="58" spans="1:9">
      <c r="A58" s="828" t="s">
        <v>279</v>
      </c>
      <c r="B58" s="878">
        <v>1721.6902119688</v>
      </c>
      <c r="C58" s="878">
        <v>21521.12764961</v>
      </c>
      <c r="D58" s="878">
        <v>543.10397132479989</v>
      </c>
      <c r="E58" s="878">
        <v>6788.7996415600001</v>
      </c>
      <c r="F58" s="878">
        <v>564.34400784879995</v>
      </c>
      <c r="G58" s="878">
        <v>7054.3000981099995</v>
      </c>
      <c r="H58" s="822"/>
      <c r="I58" s="879"/>
    </row>
    <row r="59" spans="1:9">
      <c r="A59" s="828" t="s">
        <v>280</v>
      </c>
      <c r="B59" s="878">
        <v>0</v>
      </c>
      <c r="C59" s="878">
        <v>0</v>
      </c>
      <c r="D59" s="878">
        <v>0</v>
      </c>
      <c r="E59" s="878">
        <v>0</v>
      </c>
      <c r="F59" s="878">
        <v>0</v>
      </c>
      <c r="G59" s="878">
        <v>0</v>
      </c>
      <c r="H59" s="822"/>
      <c r="I59" s="879"/>
    </row>
    <row r="60" spans="1:9">
      <c r="A60" s="828" t="s">
        <v>281</v>
      </c>
      <c r="B60" s="878">
        <v>0</v>
      </c>
      <c r="C60" s="878">
        <v>0</v>
      </c>
      <c r="D60" s="878">
        <v>0</v>
      </c>
      <c r="E60" s="878">
        <v>0</v>
      </c>
      <c r="F60" s="878">
        <v>0</v>
      </c>
      <c r="G60" s="878">
        <v>0</v>
      </c>
      <c r="H60" s="822"/>
      <c r="I60" s="879"/>
    </row>
    <row r="61" spans="1:9">
      <c r="A61" s="828" t="s">
        <v>282</v>
      </c>
      <c r="B61" s="878">
        <v>0</v>
      </c>
      <c r="C61" s="878">
        <v>0</v>
      </c>
      <c r="D61" s="878">
        <v>0</v>
      </c>
      <c r="E61" s="878">
        <v>0</v>
      </c>
      <c r="F61" s="878">
        <v>0</v>
      </c>
      <c r="G61" s="878">
        <v>0</v>
      </c>
      <c r="H61" s="822"/>
      <c r="I61" s="879"/>
    </row>
    <row r="62" spans="1:9">
      <c r="A62" s="828" t="s">
        <v>283</v>
      </c>
      <c r="B62" s="878">
        <v>0</v>
      </c>
      <c r="C62" s="878">
        <v>0</v>
      </c>
      <c r="D62" s="878">
        <v>0</v>
      </c>
      <c r="E62" s="878">
        <v>0</v>
      </c>
      <c r="F62" s="878">
        <v>0</v>
      </c>
      <c r="G62" s="878">
        <v>0</v>
      </c>
      <c r="H62" s="822"/>
      <c r="I62" s="879"/>
    </row>
    <row r="63" spans="1:9">
      <c r="A63" s="828" t="s">
        <v>284</v>
      </c>
      <c r="B63" s="878">
        <v>0</v>
      </c>
      <c r="C63" s="878">
        <v>0</v>
      </c>
      <c r="D63" s="878">
        <v>0</v>
      </c>
      <c r="E63" s="878">
        <v>0</v>
      </c>
      <c r="F63" s="878">
        <v>0</v>
      </c>
      <c r="G63" s="878">
        <v>0</v>
      </c>
      <c r="H63" s="822"/>
      <c r="I63" s="879"/>
    </row>
    <row r="64" spans="1:9">
      <c r="A64" s="828" t="s">
        <v>285</v>
      </c>
      <c r="B64" s="878">
        <v>1088.3858848376001</v>
      </c>
      <c r="C64" s="878">
        <v>13604.82356047</v>
      </c>
      <c r="D64" s="878">
        <v>49.043913276800005</v>
      </c>
      <c r="E64" s="878">
        <v>613.04891596000004</v>
      </c>
      <c r="F64" s="878">
        <v>24.783653278400003</v>
      </c>
      <c r="G64" s="878">
        <v>309.79566598000002</v>
      </c>
      <c r="H64" s="822"/>
      <c r="I64" s="879"/>
    </row>
    <row r="65" spans="1:9">
      <c r="A65" s="828" t="s">
        <v>286</v>
      </c>
      <c r="B65" s="878">
        <v>0</v>
      </c>
      <c r="C65" s="878">
        <v>0</v>
      </c>
      <c r="D65" s="878">
        <v>0</v>
      </c>
      <c r="E65" s="878">
        <v>0</v>
      </c>
      <c r="F65" s="878">
        <v>0</v>
      </c>
      <c r="G65" s="878">
        <v>0</v>
      </c>
      <c r="H65" s="822"/>
      <c r="I65" s="879"/>
    </row>
    <row r="66" spans="1:9">
      <c r="A66" s="882" t="s">
        <v>287</v>
      </c>
      <c r="B66" s="878">
        <v>6.6400000359863045E-8</v>
      </c>
      <c r="C66" s="878">
        <v>8.300000044982881E-7</v>
      </c>
      <c r="D66" s="878">
        <v>0</v>
      </c>
      <c r="E66" s="878">
        <v>0</v>
      </c>
      <c r="F66" s="878">
        <v>0</v>
      </c>
      <c r="G66" s="878">
        <v>0</v>
      </c>
      <c r="H66" s="822"/>
      <c r="I66" s="879"/>
    </row>
    <row r="67" spans="1:9">
      <c r="A67" s="828" t="s">
        <v>288</v>
      </c>
      <c r="B67" s="878">
        <v>627.66751678560001</v>
      </c>
      <c r="C67" s="878">
        <v>7845.8439598199993</v>
      </c>
      <c r="D67" s="878">
        <v>493.40252462079997</v>
      </c>
      <c r="E67" s="878">
        <v>6167.5315577599995</v>
      </c>
      <c r="F67" s="878">
        <v>538.60058257839989</v>
      </c>
      <c r="G67" s="878">
        <v>6732.507282229999</v>
      </c>
      <c r="H67" s="822"/>
      <c r="I67" s="879"/>
    </row>
    <row r="68" spans="1:9">
      <c r="A68" s="828" t="s">
        <v>289</v>
      </c>
      <c r="B68" s="878">
        <v>5.6368102792000014</v>
      </c>
      <c r="C68" s="878">
        <v>70.460128490000017</v>
      </c>
      <c r="D68" s="878">
        <v>0.65753342720000008</v>
      </c>
      <c r="E68" s="878">
        <v>8.2191678400000008</v>
      </c>
      <c r="F68" s="878">
        <v>0.95977199200000007</v>
      </c>
      <c r="G68" s="878">
        <v>11.9971499</v>
      </c>
      <c r="H68" s="822"/>
      <c r="I68" s="879"/>
    </row>
    <row r="69" spans="1:9">
      <c r="A69" s="828" t="s">
        <v>290</v>
      </c>
      <c r="B69" s="878">
        <v>0</v>
      </c>
      <c r="C69" s="878">
        <v>0</v>
      </c>
      <c r="D69" s="878">
        <v>0</v>
      </c>
      <c r="E69" s="878">
        <v>0</v>
      </c>
      <c r="F69" s="878">
        <v>0</v>
      </c>
      <c r="G69" s="878">
        <v>0</v>
      </c>
      <c r="H69" s="822"/>
      <c r="I69" s="879"/>
    </row>
    <row r="70" spans="1:9">
      <c r="A70" s="828" t="s">
        <v>291</v>
      </c>
      <c r="B70" s="878">
        <v>0</v>
      </c>
      <c r="C70" s="878">
        <v>0</v>
      </c>
      <c r="D70" s="878">
        <v>0</v>
      </c>
      <c r="E70" s="878">
        <v>0</v>
      </c>
      <c r="F70" s="878">
        <v>0</v>
      </c>
      <c r="G70" s="878">
        <v>0</v>
      </c>
      <c r="H70" s="822"/>
      <c r="I70" s="879"/>
    </row>
    <row r="71" spans="1:9">
      <c r="A71" s="828" t="s">
        <v>292</v>
      </c>
      <c r="B71" s="878">
        <v>0</v>
      </c>
      <c r="C71" s="878">
        <v>0</v>
      </c>
      <c r="D71" s="878">
        <v>0</v>
      </c>
      <c r="E71" s="878">
        <v>0</v>
      </c>
      <c r="F71" s="878">
        <v>0</v>
      </c>
      <c r="G71" s="878">
        <v>0</v>
      </c>
      <c r="H71" s="822"/>
      <c r="I71" s="879"/>
    </row>
    <row r="72" spans="1:9">
      <c r="A72" s="828" t="s">
        <v>293</v>
      </c>
      <c r="B72" s="878">
        <v>0</v>
      </c>
      <c r="C72" s="878">
        <v>0</v>
      </c>
      <c r="D72" s="878">
        <v>0</v>
      </c>
      <c r="E72" s="878">
        <v>0</v>
      </c>
      <c r="F72" s="878">
        <v>0</v>
      </c>
      <c r="G72" s="878">
        <v>0</v>
      </c>
      <c r="H72" s="822"/>
      <c r="I72" s="879"/>
    </row>
    <row r="73" spans="1:9">
      <c r="A73" s="828" t="s">
        <v>294</v>
      </c>
      <c r="B73" s="878">
        <v>0</v>
      </c>
      <c r="C73" s="878">
        <v>0</v>
      </c>
      <c r="D73" s="878">
        <v>0</v>
      </c>
      <c r="E73" s="878">
        <v>0</v>
      </c>
      <c r="F73" s="878">
        <v>0</v>
      </c>
      <c r="G73" s="878">
        <v>0</v>
      </c>
      <c r="H73" s="822"/>
      <c r="I73" s="879"/>
    </row>
    <row r="74" spans="1:9">
      <c r="A74" s="828" t="s">
        <v>295</v>
      </c>
      <c r="B74" s="878">
        <v>0</v>
      </c>
      <c r="C74" s="878">
        <v>0</v>
      </c>
      <c r="D74" s="878">
        <v>0</v>
      </c>
      <c r="E74" s="878">
        <v>0</v>
      </c>
      <c r="F74" s="878">
        <v>0</v>
      </c>
      <c r="G74" s="878">
        <v>0</v>
      </c>
      <c r="H74" s="822"/>
      <c r="I74" s="879"/>
    </row>
    <row r="75" spans="1:9">
      <c r="A75" s="828"/>
      <c r="B75" s="878"/>
      <c r="C75" s="878"/>
      <c r="D75" s="878"/>
      <c r="E75" s="878"/>
      <c r="F75" s="878"/>
      <c r="G75" s="878"/>
      <c r="H75" s="822"/>
      <c r="I75" s="879"/>
    </row>
    <row r="76" spans="1:9">
      <c r="A76" s="883" t="s">
        <v>448</v>
      </c>
      <c r="B76" s="878">
        <v>0</v>
      </c>
      <c r="C76" s="878">
        <v>0</v>
      </c>
      <c r="D76" s="878">
        <v>0</v>
      </c>
      <c r="E76" s="878">
        <v>0</v>
      </c>
      <c r="F76" s="878">
        <v>0</v>
      </c>
      <c r="G76" s="878">
        <v>0</v>
      </c>
      <c r="H76" s="822"/>
      <c r="I76" s="879"/>
    </row>
    <row r="77" spans="1:9">
      <c r="A77" s="828"/>
      <c r="B77" s="878"/>
      <c r="C77" s="878"/>
      <c r="D77" s="878"/>
      <c r="E77" s="878"/>
      <c r="F77" s="878"/>
      <c r="G77" s="878"/>
      <c r="H77" s="822"/>
      <c r="I77" s="879"/>
    </row>
    <row r="78" spans="1:9">
      <c r="A78" s="827" t="s">
        <v>297</v>
      </c>
      <c r="B78" s="878">
        <v>0</v>
      </c>
      <c r="C78" s="878">
        <v>0</v>
      </c>
      <c r="D78" s="878">
        <v>0</v>
      </c>
      <c r="E78" s="878">
        <v>0</v>
      </c>
      <c r="F78" s="878">
        <v>0</v>
      </c>
      <c r="G78" s="878">
        <v>0</v>
      </c>
      <c r="H78" s="822"/>
      <c r="I78" s="879"/>
    </row>
    <row r="79" spans="1:9">
      <c r="A79" s="828" t="s">
        <v>298</v>
      </c>
      <c r="B79" s="878">
        <v>0</v>
      </c>
      <c r="C79" s="878">
        <v>0</v>
      </c>
      <c r="D79" s="878">
        <v>0</v>
      </c>
      <c r="E79" s="878">
        <v>0</v>
      </c>
      <c r="F79" s="878">
        <v>0</v>
      </c>
      <c r="G79" s="878">
        <v>0</v>
      </c>
      <c r="H79" s="822"/>
      <c r="I79" s="879"/>
    </row>
    <row r="80" spans="1:9">
      <c r="A80" s="828" t="s">
        <v>299</v>
      </c>
      <c r="B80" s="878">
        <v>0</v>
      </c>
      <c r="C80" s="878">
        <v>0</v>
      </c>
      <c r="D80" s="878">
        <v>0</v>
      </c>
      <c r="E80" s="878">
        <v>0</v>
      </c>
      <c r="F80" s="878">
        <v>0</v>
      </c>
      <c r="G80" s="878">
        <v>0</v>
      </c>
      <c r="H80" s="822"/>
      <c r="I80" s="879"/>
    </row>
    <row r="81" spans="1:9">
      <c r="A81" s="828" t="s">
        <v>300</v>
      </c>
      <c r="B81" s="878">
        <v>0</v>
      </c>
      <c r="C81" s="878" t="s">
        <v>545</v>
      </c>
      <c r="D81" s="878">
        <v>0</v>
      </c>
      <c r="E81" s="878" t="s">
        <v>545</v>
      </c>
      <c r="F81" s="878">
        <v>0</v>
      </c>
      <c r="G81" s="878" t="s">
        <v>545</v>
      </c>
      <c r="H81" s="822"/>
      <c r="I81" s="879"/>
    </row>
    <row r="82" spans="1:9">
      <c r="A82" s="828"/>
      <c r="B82" s="878"/>
      <c r="C82" s="878"/>
      <c r="D82" s="878"/>
      <c r="E82" s="878"/>
      <c r="F82" s="878"/>
      <c r="G82" s="878"/>
      <c r="H82" s="822"/>
      <c r="I82" s="879"/>
    </row>
    <row r="83" spans="1:9">
      <c r="A83" s="827" t="s">
        <v>301</v>
      </c>
      <c r="B83" s="878"/>
      <c r="C83" s="878"/>
      <c r="D83" s="878"/>
      <c r="E83" s="878"/>
      <c r="F83" s="878"/>
      <c r="G83" s="878"/>
      <c r="H83" s="822"/>
      <c r="I83" s="879"/>
    </row>
    <row r="84" spans="1:9">
      <c r="A84" s="828"/>
      <c r="B84" s="878"/>
      <c r="C84" s="878"/>
      <c r="D84" s="878"/>
      <c r="E84" s="878"/>
      <c r="F84" s="878"/>
      <c r="G84" s="878"/>
      <c r="H84" s="822"/>
      <c r="I84" s="879"/>
    </row>
    <row r="85" spans="1:9">
      <c r="A85" s="827" t="s">
        <v>302</v>
      </c>
      <c r="B85" s="876">
        <v>282.95652999999999</v>
      </c>
      <c r="C85" s="876">
        <v>3536.9566249999998</v>
      </c>
      <c r="D85" s="876">
        <v>282.95653000000004</v>
      </c>
      <c r="E85" s="876">
        <v>3536.9566250000003</v>
      </c>
      <c r="F85" s="876">
        <v>302.73670000000004</v>
      </c>
      <c r="G85" s="876">
        <v>3784.2087500000002</v>
      </c>
      <c r="H85" s="822"/>
      <c r="I85" s="879"/>
    </row>
    <row r="86" spans="1:9">
      <c r="A86" s="828" t="s">
        <v>279</v>
      </c>
      <c r="B86" s="878">
        <v>282.95652999999999</v>
      </c>
      <c r="C86" s="878">
        <v>3536.9566249999998</v>
      </c>
      <c r="D86" s="878">
        <v>282.95653000000004</v>
      </c>
      <c r="E86" s="878">
        <v>3536.9566250000003</v>
      </c>
      <c r="F86" s="878">
        <v>302.73670000000004</v>
      </c>
      <c r="G86" s="878">
        <v>3784.2087500000002</v>
      </c>
      <c r="H86" s="822"/>
      <c r="I86" s="879"/>
    </row>
    <row r="87" spans="1:9">
      <c r="A87" s="828" t="s">
        <v>511</v>
      </c>
      <c r="B87" s="878"/>
      <c r="C87" s="878"/>
      <c r="D87" s="878"/>
      <c r="E87" s="878"/>
      <c r="F87" s="878"/>
      <c r="G87" s="878"/>
      <c r="H87" s="822"/>
      <c r="I87" s="879"/>
    </row>
    <row r="88" spans="1:9">
      <c r="A88" s="827"/>
      <c r="B88" s="878"/>
      <c r="C88" s="878"/>
      <c r="D88" s="878"/>
      <c r="E88" s="878"/>
      <c r="F88" s="878"/>
      <c r="G88" s="878"/>
      <c r="H88" s="822"/>
      <c r="I88" s="879"/>
    </row>
    <row r="89" spans="1:9">
      <c r="A89" s="883" t="s">
        <v>303</v>
      </c>
      <c r="B89" s="884"/>
      <c r="C89" s="884"/>
      <c r="D89" s="884"/>
      <c r="E89" s="884" t="s">
        <v>513</v>
      </c>
      <c r="F89" s="884"/>
      <c r="G89" s="884" t="s">
        <v>513</v>
      </c>
      <c r="H89" s="822"/>
      <c r="I89" s="879"/>
    </row>
    <row r="90" spans="1:9">
      <c r="A90" s="883" t="s">
        <v>304</v>
      </c>
      <c r="B90" s="884"/>
      <c r="C90" s="884"/>
      <c r="D90" s="884"/>
      <c r="E90" s="884">
        <v>0</v>
      </c>
      <c r="F90" s="884"/>
      <c r="G90" s="884">
        <v>0</v>
      </c>
      <c r="H90" s="822"/>
      <c r="I90" s="879"/>
    </row>
    <row r="91" spans="1:9">
      <c r="A91" s="827"/>
      <c r="B91" s="878"/>
      <c r="C91" s="878"/>
      <c r="D91" s="878"/>
      <c r="E91" s="878"/>
      <c r="F91" s="878"/>
      <c r="G91" s="878"/>
      <c r="H91" s="822"/>
      <c r="I91" s="879"/>
    </row>
    <row r="92" spans="1:9">
      <c r="A92" s="827" t="s">
        <v>305</v>
      </c>
      <c r="B92" s="876"/>
      <c r="C92" s="876"/>
      <c r="D92" s="876" t="s">
        <v>513</v>
      </c>
      <c r="E92" s="876" t="s">
        <v>513</v>
      </c>
      <c r="F92" s="876" t="s">
        <v>513</v>
      </c>
      <c r="G92" s="876" t="s">
        <v>513</v>
      </c>
      <c r="H92" s="822"/>
      <c r="I92" s="879"/>
    </row>
    <row r="93" spans="1:9">
      <c r="A93" s="827"/>
      <c r="B93" s="878"/>
      <c r="C93" s="878"/>
      <c r="D93" s="885"/>
      <c r="E93" s="885"/>
      <c r="F93" s="885"/>
      <c r="G93" s="885"/>
      <c r="H93" s="822"/>
      <c r="I93" s="879"/>
    </row>
    <row r="94" spans="1:9">
      <c r="A94" s="827" t="s">
        <v>646</v>
      </c>
      <c r="B94" s="876">
        <v>7701.5317137640013</v>
      </c>
      <c r="C94" s="876">
        <v>96269.14642205002</v>
      </c>
      <c r="D94" s="876">
        <v>6558.9789286672012</v>
      </c>
      <c r="E94" s="876">
        <v>81987.236608340027</v>
      </c>
      <c r="F94" s="876">
        <v>6608.1631363088009</v>
      </c>
      <c r="G94" s="876">
        <v>82602.039203860011</v>
      </c>
      <c r="H94" s="822"/>
      <c r="I94" s="879"/>
    </row>
    <row r="95" spans="1:9">
      <c r="A95" s="828"/>
      <c r="B95" s="878"/>
      <c r="C95" s="878"/>
      <c r="D95" s="878"/>
      <c r="E95" s="878"/>
      <c r="F95" s="878"/>
      <c r="G95" s="878"/>
      <c r="H95" s="822"/>
      <c r="I95" s="879"/>
    </row>
    <row r="96" spans="1:9">
      <c r="A96" s="827" t="s">
        <v>647</v>
      </c>
      <c r="B96" s="878"/>
      <c r="C96" s="878"/>
      <c r="D96" s="878"/>
      <c r="E96" s="878"/>
      <c r="F96" s="878"/>
      <c r="G96" s="878"/>
      <c r="H96" s="822"/>
      <c r="I96" s="879"/>
    </row>
    <row r="97" spans="1:9">
      <c r="A97" s="866" t="s">
        <v>648</v>
      </c>
      <c r="B97" s="878"/>
      <c r="C97" s="878"/>
      <c r="D97" s="885"/>
      <c r="E97" s="885"/>
      <c r="F97" s="878"/>
      <c r="G97" s="878"/>
      <c r="H97" s="822"/>
      <c r="I97" s="879"/>
    </row>
    <row r="98" spans="1:9">
      <c r="A98" s="886" t="s">
        <v>127</v>
      </c>
      <c r="B98" s="887">
        <f>SUM(B94,B97)</f>
        <v>7701.5317137640013</v>
      </c>
      <c r="C98" s="846">
        <f>SUM(C94,C97)</f>
        <v>96269.14642205002</v>
      </c>
      <c r="D98" s="846">
        <v>6558.9789286672012</v>
      </c>
      <c r="E98" s="846">
        <v>81987.236608340027</v>
      </c>
      <c r="F98" s="846">
        <v>6611</v>
      </c>
      <c r="G98" s="846">
        <v>82642</v>
      </c>
      <c r="H98" s="822"/>
      <c r="I98" s="879"/>
    </row>
    <row r="99" spans="1:9">
      <c r="A99" s="688" t="s">
        <v>649</v>
      </c>
      <c r="B99" s="888"/>
      <c r="C99" s="888"/>
      <c r="D99" s="888"/>
      <c r="E99" s="888"/>
      <c r="F99" s="844"/>
      <c r="G99" s="844"/>
      <c r="H99" s="826"/>
      <c r="I99" s="869"/>
    </row>
    <row r="100" spans="1:9">
      <c r="A100" s="826"/>
      <c r="B100" s="826"/>
      <c r="C100" s="860"/>
      <c r="D100" s="826"/>
      <c r="E100" s="889"/>
      <c r="F100" s="844"/>
      <c r="G100" s="844"/>
      <c r="H100" s="826"/>
      <c r="I100" s="826"/>
    </row>
    <row r="101" spans="1:9">
      <c r="A101" s="872" t="s">
        <v>400</v>
      </c>
      <c r="B101" s="826"/>
      <c r="C101" s="826"/>
      <c r="D101" s="826"/>
      <c r="E101" s="889"/>
      <c r="F101" s="889"/>
      <c r="G101" s="826"/>
      <c r="H101" s="826"/>
      <c r="I101" s="826"/>
    </row>
    <row r="102" spans="1:9">
      <c r="A102" s="826"/>
      <c r="B102" s="826"/>
      <c r="C102" s="822"/>
      <c r="D102" s="873" t="s">
        <v>401</v>
      </c>
      <c r="E102" s="890"/>
      <c r="F102" s="890"/>
      <c r="G102" s="890"/>
      <c r="H102" s="891"/>
      <c r="I102" s="825"/>
    </row>
    <row r="103" spans="1:9" ht="42">
      <c r="A103" s="873" t="s">
        <v>306</v>
      </c>
      <c r="B103" s="892" t="s">
        <v>402</v>
      </c>
      <c r="C103" s="893" t="s">
        <v>650</v>
      </c>
      <c r="D103" s="894" t="s">
        <v>403</v>
      </c>
      <c r="E103" s="895" t="s">
        <v>404</v>
      </c>
      <c r="F103" s="895" t="s">
        <v>405</v>
      </c>
      <c r="G103" s="894" t="s">
        <v>406</v>
      </c>
      <c r="H103" s="896" t="s">
        <v>407</v>
      </c>
      <c r="I103" s="769" t="s">
        <v>127</v>
      </c>
    </row>
    <row r="104" spans="1:9">
      <c r="A104" s="825" t="s">
        <v>408</v>
      </c>
      <c r="B104" s="897">
        <v>4.5</v>
      </c>
      <c r="C104" s="898">
        <v>0.78749999999999998</v>
      </c>
      <c r="D104" s="898">
        <v>2.5</v>
      </c>
      <c r="E104" s="899">
        <v>2.49553263238219</v>
      </c>
      <c r="F104" s="898">
        <v>1</v>
      </c>
      <c r="G104" s="898">
        <v>4.5</v>
      </c>
      <c r="H104" s="900">
        <f>SUM(D104,E104,F104,G104)</f>
        <v>10.49553263238219</v>
      </c>
      <c r="I104" s="901">
        <f>B104+H104+C104</f>
        <v>15.78303263238219</v>
      </c>
    </row>
    <row r="105" spans="1:9">
      <c r="A105" s="825" t="s">
        <v>20</v>
      </c>
      <c r="B105" s="902">
        <v>6</v>
      </c>
      <c r="C105" s="903">
        <v>1.05</v>
      </c>
      <c r="D105" s="903">
        <v>2.5</v>
      </c>
      <c r="E105" s="904">
        <v>2.49553263238219</v>
      </c>
      <c r="F105" s="903">
        <v>1</v>
      </c>
      <c r="G105" s="903">
        <v>4.5</v>
      </c>
      <c r="H105" s="900">
        <f t="shared" ref="H105:H106" si="0">SUM(D105,E105,F105,G105)</f>
        <v>10.49553263238219</v>
      </c>
      <c r="I105" s="901">
        <f>B105+H105+C105</f>
        <v>17.545532632382191</v>
      </c>
    </row>
    <row r="106" spans="1:9">
      <c r="A106" s="891" t="s">
        <v>409</v>
      </c>
      <c r="B106" s="905">
        <v>8</v>
      </c>
      <c r="C106" s="905">
        <v>1.4</v>
      </c>
      <c r="D106" s="906">
        <v>2.5</v>
      </c>
      <c r="E106" s="907">
        <v>2.49553263238219</v>
      </c>
      <c r="F106" s="906">
        <v>1</v>
      </c>
      <c r="G106" s="906">
        <v>4.5</v>
      </c>
      <c r="H106" s="908">
        <f t="shared" si="0"/>
        <v>10.49553263238219</v>
      </c>
      <c r="I106" s="909">
        <f>B106+H106+C106</f>
        <v>19.895532632382189</v>
      </c>
    </row>
    <row r="107" spans="1:9">
      <c r="A107" s="825"/>
      <c r="B107" s="910"/>
      <c r="C107" s="822"/>
      <c r="D107" s="910"/>
      <c r="E107" s="911"/>
      <c r="F107" s="912"/>
      <c r="G107" s="913"/>
      <c r="H107" s="889"/>
      <c r="I107" s="826"/>
    </row>
    <row r="108" spans="1:9">
      <c r="A108" s="872" t="s">
        <v>63</v>
      </c>
      <c r="B108" s="914"/>
      <c r="C108" s="822"/>
      <c r="D108" s="914"/>
      <c r="E108" s="915"/>
      <c r="F108" s="916"/>
      <c r="G108" s="916"/>
      <c r="H108" s="916"/>
      <c r="I108" s="826"/>
    </row>
    <row r="109" spans="1:9">
      <c r="A109" s="917" t="s">
        <v>408</v>
      </c>
      <c r="B109" s="918">
        <f t="shared" ref="B109:E111" si="1">B104*$C$98/100</f>
        <v>4332.1115889922503</v>
      </c>
      <c r="C109" s="918">
        <f t="shared" si="1"/>
        <v>758.11952807364389</v>
      </c>
      <c r="D109" s="918">
        <f t="shared" si="1"/>
        <v>2406.7286605512504</v>
      </c>
      <c r="E109" s="918">
        <f t="shared" si="1"/>
        <v>2402.4279638780495</v>
      </c>
      <c r="F109" s="918">
        <f>IFERROR(F104*$C$98/100,"")</f>
        <v>962.69146422050017</v>
      </c>
      <c r="G109" s="918">
        <f t="shared" ref="G109:I111" si="2">G104*$C$98/100</f>
        <v>4332.1115889922503</v>
      </c>
      <c r="H109" s="918">
        <f t="shared" si="2"/>
        <v>10103.959677642051</v>
      </c>
      <c r="I109" s="918">
        <f t="shared" si="2"/>
        <v>15194.190794707947</v>
      </c>
    </row>
    <row r="110" spans="1:9">
      <c r="A110" s="825" t="s">
        <v>20</v>
      </c>
      <c r="B110" s="919">
        <f t="shared" si="1"/>
        <v>5776.148785323001</v>
      </c>
      <c r="C110" s="919">
        <f t="shared" si="1"/>
        <v>1010.8260374315252</v>
      </c>
      <c r="D110" s="919">
        <f t="shared" si="1"/>
        <v>2406.7286605512504</v>
      </c>
      <c r="E110" s="919">
        <f t="shared" si="1"/>
        <v>2402.4279638780495</v>
      </c>
      <c r="F110" s="919">
        <f>IFERROR(F105*$C$98/100,"")</f>
        <v>962.69146422050017</v>
      </c>
      <c r="G110" s="919">
        <f t="shared" si="2"/>
        <v>4332.1115889922503</v>
      </c>
      <c r="H110" s="919">
        <f t="shared" si="2"/>
        <v>10103.959677642051</v>
      </c>
      <c r="I110" s="919">
        <f t="shared" si="2"/>
        <v>16890.934500396579</v>
      </c>
    </row>
    <row r="111" spans="1:9">
      <c r="A111" s="891" t="s">
        <v>409</v>
      </c>
      <c r="B111" s="920">
        <f t="shared" si="1"/>
        <v>7701.5317137640013</v>
      </c>
      <c r="C111" s="920">
        <f t="shared" si="1"/>
        <v>1347.7680499087003</v>
      </c>
      <c r="D111" s="920">
        <f t="shared" si="1"/>
        <v>2406.7286605512504</v>
      </c>
      <c r="E111" s="920">
        <f t="shared" si="1"/>
        <v>2402.4279638780495</v>
      </c>
      <c r="F111" s="920">
        <f>IFERROR(F106*$C$98/100,"")</f>
        <v>962.69146422050017</v>
      </c>
      <c r="G111" s="920">
        <f t="shared" si="2"/>
        <v>4332.1115889922503</v>
      </c>
      <c r="H111" s="920">
        <f t="shared" si="2"/>
        <v>10103.959677642051</v>
      </c>
      <c r="I111" s="920">
        <f t="shared" si="2"/>
        <v>19153.259441314753</v>
      </c>
    </row>
    <row r="112" spans="1:9">
      <c r="A112" s="921" t="s">
        <v>651</v>
      </c>
      <c r="B112" s="922"/>
      <c r="C112" s="922"/>
      <c r="D112" s="922"/>
      <c r="E112" s="922"/>
      <c r="F112" s="922"/>
      <c r="G112" s="922"/>
      <c r="H112" s="922"/>
      <c r="I112" s="922"/>
    </row>
    <row r="113" spans="1:9">
      <c r="A113" s="923"/>
      <c r="B113" s="922"/>
      <c r="C113" s="922"/>
      <c r="D113" s="922"/>
      <c r="E113" s="922"/>
      <c r="F113" s="922"/>
      <c r="G113" s="922"/>
      <c r="H113" s="922"/>
      <c r="I113" s="922"/>
    </row>
    <row r="114" spans="1:9">
      <c r="A114" s="924"/>
      <c r="B114" s="825"/>
      <c r="C114" s="825"/>
      <c r="D114" s="825"/>
      <c r="E114" s="889"/>
      <c r="F114" s="889"/>
      <c r="G114" s="825"/>
      <c r="H114" s="825"/>
      <c r="I114" s="826"/>
    </row>
    <row r="115" spans="1:9">
      <c r="A115" s="872" t="s">
        <v>410</v>
      </c>
      <c r="B115" s="925"/>
      <c r="C115" s="925"/>
      <c r="D115" s="925"/>
      <c r="E115" s="926"/>
      <c r="F115" s="926"/>
      <c r="G115" s="925"/>
      <c r="H115" s="844"/>
      <c r="I115" s="826"/>
    </row>
    <row r="116" spans="1:9">
      <c r="A116" s="872"/>
      <c r="B116" s="826"/>
      <c r="C116" s="826"/>
      <c r="D116" s="826"/>
      <c r="E116" s="889"/>
      <c r="F116" s="927" t="s">
        <v>471</v>
      </c>
      <c r="G116" s="766" t="str">
        <f>$C$4</f>
        <v>31 Dec</v>
      </c>
      <c r="H116" s="766" t="str">
        <f>$D$4</f>
        <v>30 Sep</v>
      </c>
      <c r="I116" s="826"/>
    </row>
    <row r="117" spans="1:9">
      <c r="A117" s="872" t="s">
        <v>412</v>
      </c>
      <c r="B117" s="891"/>
      <c r="C117" s="891"/>
      <c r="D117" s="928"/>
      <c r="E117" s="928"/>
      <c r="F117" s="767">
        <f xml:space="preserve"> B5</f>
        <v>2024</v>
      </c>
      <c r="G117" s="862">
        <f>$C$5</f>
        <v>2023</v>
      </c>
      <c r="H117" s="862">
        <f>$D$5</f>
        <v>2023</v>
      </c>
      <c r="I117" s="825"/>
    </row>
    <row r="118" spans="1:9">
      <c r="A118" s="929" t="s">
        <v>408</v>
      </c>
      <c r="B118" s="891"/>
      <c r="C118" s="891"/>
      <c r="D118" s="930"/>
      <c r="E118" s="931"/>
      <c r="F118" s="932">
        <v>17.763488321506564</v>
      </c>
      <c r="G118" s="932">
        <v>19.51039562860117</v>
      </c>
      <c r="H118" s="932">
        <v>19.275681984137002</v>
      </c>
      <c r="I118" s="825"/>
    </row>
    <row r="119" spans="1:9">
      <c r="A119" s="923"/>
      <c r="B119" s="933"/>
      <c r="C119" s="933"/>
      <c r="D119" s="933"/>
      <c r="E119" s="933"/>
      <c r="F119" s="933"/>
      <c r="G119" s="934"/>
      <c r="H119" s="844"/>
      <c r="I119" s="825"/>
    </row>
    <row r="120" spans="1:9">
      <c r="A120" s="935"/>
      <c r="B120" s="826"/>
      <c r="C120" s="826"/>
      <c r="D120" s="826"/>
      <c r="E120" s="889"/>
      <c r="F120" s="889"/>
      <c r="G120" s="825"/>
      <c r="H120" s="844"/>
      <c r="I120" s="825"/>
    </row>
    <row r="121" spans="1:9">
      <c r="A121" s="935"/>
      <c r="B121" s="826"/>
      <c r="C121" s="826"/>
      <c r="D121" s="826"/>
      <c r="E121" s="889"/>
      <c r="F121" s="889"/>
      <c r="G121" s="825"/>
      <c r="H121" s="844"/>
      <c r="I121" s="825"/>
    </row>
    <row r="122" spans="1:9">
      <c r="A122" s="827" t="s">
        <v>307</v>
      </c>
      <c r="B122" s="827"/>
      <c r="C122" s="827"/>
      <c r="D122" s="828"/>
      <c r="E122" s="828"/>
      <c r="F122" s="828"/>
      <c r="G122" s="825"/>
      <c r="H122" s="844"/>
      <c r="I122" s="825"/>
    </row>
    <row r="123" spans="1:9">
      <c r="A123" s="828"/>
      <c r="B123" s="826"/>
      <c r="C123" s="826"/>
      <c r="D123" s="826"/>
      <c r="E123" s="826"/>
      <c r="F123" s="766" t="str">
        <f>$B$41</f>
        <v>30 Sep</v>
      </c>
      <c r="G123" s="766" t="str">
        <f>$C$4</f>
        <v>31 Dec</v>
      </c>
      <c r="H123" s="766" t="str">
        <f>$D$4</f>
        <v>30 Sep</v>
      </c>
      <c r="I123" s="825"/>
    </row>
    <row r="124" spans="1:9">
      <c r="A124" s="827" t="s">
        <v>306</v>
      </c>
      <c r="B124" s="826"/>
      <c r="C124" s="826"/>
      <c r="D124" s="826"/>
      <c r="E124" s="891"/>
      <c r="F124" s="767">
        <f>B5</f>
        <v>2024</v>
      </c>
      <c r="G124" s="862">
        <f>$C$5</f>
        <v>2023</v>
      </c>
      <c r="H124" s="862">
        <f>$D$5</f>
        <v>2023</v>
      </c>
      <c r="I124" s="825"/>
    </row>
    <row r="125" spans="1:9">
      <c r="A125" s="863" t="s">
        <v>308</v>
      </c>
      <c r="B125" s="863"/>
      <c r="C125" s="863"/>
      <c r="D125" s="863"/>
      <c r="E125" s="826"/>
      <c r="F125" s="936">
        <v>37.524875982874676</v>
      </c>
      <c r="G125" s="937">
        <v>25.961551882492767</v>
      </c>
      <c r="H125" s="936">
        <v>25.781654025997192</v>
      </c>
      <c r="I125" s="938"/>
    </row>
    <row r="126" spans="1:9">
      <c r="A126" s="828" t="s">
        <v>309</v>
      </c>
      <c r="B126" s="826"/>
      <c r="C126" s="826"/>
      <c r="D126" s="826"/>
      <c r="E126" s="826"/>
      <c r="F126" s="939">
        <v>24.314043337859161</v>
      </c>
      <c r="G126" s="939">
        <v>25.961551882492767</v>
      </c>
      <c r="H126" s="939">
        <v>25.781654025997192</v>
      </c>
      <c r="I126" s="940"/>
    </row>
    <row r="127" spans="1:9">
      <c r="A127" s="828" t="s">
        <v>310</v>
      </c>
      <c r="B127" s="827"/>
      <c r="C127" s="827"/>
      <c r="D127" s="828"/>
      <c r="E127" s="826"/>
      <c r="F127" s="939">
        <v>38.73570925689954</v>
      </c>
      <c r="G127" s="939">
        <v>27.501374516021531</v>
      </c>
      <c r="H127" s="939">
        <v>27.262481604729309</v>
      </c>
      <c r="I127" s="940"/>
    </row>
    <row r="128" spans="1:9">
      <c r="A128" s="828" t="s">
        <v>311</v>
      </c>
      <c r="B128" s="826"/>
      <c r="C128" s="826"/>
      <c r="D128" s="826"/>
      <c r="E128" s="826"/>
      <c r="F128" s="939">
        <v>37.516545567511166</v>
      </c>
      <c r="G128" s="939">
        <v>25.970572995072409</v>
      </c>
      <c r="H128" s="939">
        <v>25.795600300089543</v>
      </c>
      <c r="I128" s="941"/>
    </row>
    <row r="129" spans="1:9">
      <c r="A129" s="828" t="s">
        <v>312</v>
      </c>
      <c r="B129" s="826"/>
      <c r="C129" s="826"/>
      <c r="D129" s="826"/>
      <c r="E129" s="826"/>
      <c r="F129" s="939">
        <v>24.320722354413142</v>
      </c>
      <c r="G129" s="939">
        <v>25.970572995072409</v>
      </c>
      <c r="H129" s="939">
        <v>25.795600300089543</v>
      </c>
      <c r="I129" s="941"/>
    </row>
    <row r="130" spans="1:9">
      <c r="A130" s="866" t="s">
        <v>313</v>
      </c>
      <c r="B130" s="891"/>
      <c r="C130" s="891"/>
      <c r="D130" s="891"/>
      <c r="E130" s="891"/>
      <c r="F130" s="942">
        <v>38.727378841536066</v>
      </c>
      <c r="G130" s="942">
        <v>27.51039562860117</v>
      </c>
      <c r="H130" s="942">
        <v>27.276687398659277</v>
      </c>
      <c r="I130" s="941"/>
    </row>
    <row r="131" spans="1:9">
      <c r="A131" s="826"/>
      <c r="B131" s="925"/>
      <c r="C131" s="826"/>
      <c r="D131" s="826"/>
      <c r="E131" s="826"/>
      <c r="F131" s="826"/>
      <c r="G131" s="825"/>
      <c r="H131" s="844"/>
      <c r="I131" s="825"/>
    </row>
    <row r="132" spans="1:9">
      <c r="A132" s="827" t="s">
        <v>652</v>
      </c>
      <c r="B132" s="827"/>
      <c r="C132" s="827"/>
      <c r="D132" s="827"/>
      <c r="E132" s="826"/>
      <c r="F132" s="828"/>
      <c r="G132" s="828"/>
      <c r="H132" s="844"/>
      <c r="I132" s="825"/>
    </row>
    <row r="133" spans="1:9">
      <c r="A133" s="828"/>
      <c r="B133" s="826"/>
      <c r="C133" s="826"/>
      <c r="D133" s="826"/>
      <c r="E133" s="826"/>
      <c r="F133" s="766" t="str">
        <f>$B$41</f>
        <v>30 Sep</v>
      </c>
      <c r="G133" s="766" t="str">
        <f>$C$4</f>
        <v>31 Dec</v>
      </c>
      <c r="H133" s="766" t="str">
        <f>$D$4</f>
        <v>30 Sep</v>
      </c>
      <c r="I133" s="825"/>
    </row>
    <row r="134" spans="1:9">
      <c r="A134" s="827" t="s">
        <v>306</v>
      </c>
      <c r="B134" s="826"/>
      <c r="C134" s="826"/>
      <c r="D134" s="826"/>
      <c r="E134" s="891"/>
      <c r="F134" s="767">
        <f>B5</f>
        <v>2024</v>
      </c>
      <c r="G134" s="862">
        <f>$C$5</f>
        <v>2023</v>
      </c>
      <c r="H134" s="862">
        <f>$D$5</f>
        <v>2023</v>
      </c>
      <c r="I134" s="825"/>
    </row>
    <row r="135" spans="1:9">
      <c r="A135" s="863" t="s">
        <v>308</v>
      </c>
      <c r="B135" s="863"/>
      <c r="C135" s="863"/>
      <c r="D135" s="863"/>
      <c r="E135" s="826"/>
      <c r="F135" s="936">
        <v>37.5</v>
      </c>
      <c r="G135" s="937">
        <v>25.961551882492767</v>
      </c>
      <c r="H135" s="937">
        <v>25.781654025997192</v>
      </c>
      <c r="I135" s="943"/>
    </row>
    <row r="136" spans="1:9">
      <c r="A136" s="828" t="s">
        <v>309</v>
      </c>
      <c r="B136" s="826"/>
      <c r="C136" s="826"/>
      <c r="D136" s="826"/>
      <c r="E136" s="826"/>
      <c r="F136" s="939">
        <v>24.314043337859161</v>
      </c>
      <c r="G136" s="944">
        <v>25.961551882492767</v>
      </c>
      <c r="H136" s="944">
        <v>25.781654025997192</v>
      </c>
      <c r="I136" s="943"/>
    </row>
    <row r="137" spans="1:9">
      <c r="A137" s="828" t="s">
        <v>310</v>
      </c>
      <c r="B137" s="827"/>
      <c r="C137" s="827"/>
      <c r="D137" s="828"/>
      <c r="E137" s="826"/>
      <c r="F137" s="939">
        <v>38.73570925689954</v>
      </c>
      <c r="G137" s="944">
        <v>27.501374516021531</v>
      </c>
      <c r="H137" s="944">
        <v>27.262481604729309</v>
      </c>
      <c r="I137" s="943"/>
    </row>
    <row r="138" spans="1:9">
      <c r="A138" s="828" t="s">
        <v>311</v>
      </c>
      <c r="B138" s="826"/>
      <c r="C138" s="826"/>
      <c r="D138" s="826"/>
      <c r="E138" s="826"/>
      <c r="F138" s="939">
        <v>37.516545567511166</v>
      </c>
      <c r="G138" s="944">
        <v>25.970572995072409</v>
      </c>
      <c r="H138" s="944">
        <v>25.795600300089543</v>
      </c>
      <c r="I138" s="943"/>
    </row>
    <row r="139" spans="1:9">
      <c r="A139" s="828" t="s">
        <v>312</v>
      </c>
      <c r="B139" s="826"/>
      <c r="C139" s="826"/>
      <c r="D139" s="826"/>
      <c r="E139" s="826"/>
      <c r="F139" s="939">
        <v>24.320722354413142</v>
      </c>
      <c r="G139" s="944">
        <v>25.970572995072409</v>
      </c>
      <c r="H139" s="944">
        <v>25.795600300089543</v>
      </c>
      <c r="I139" s="943"/>
    </row>
    <row r="140" spans="1:9">
      <c r="A140" s="866" t="s">
        <v>313</v>
      </c>
      <c r="B140" s="891"/>
      <c r="C140" s="891"/>
      <c r="D140" s="891"/>
      <c r="E140" s="891"/>
      <c r="F140" s="942">
        <v>38.727378841536066</v>
      </c>
      <c r="G140" s="945">
        <v>27.51039562860117</v>
      </c>
      <c r="H140" s="945">
        <v>27.276687398659277</v>
      </c>
      <c r="I140" s="943"/>
    </row>
    <row r="141" spans="1:9">
      <c r="A141" s="826"/>
      <c r="B141" s="826"/>
      <c r="C141" s="826"/>
      <c r="D141" s="826"/>
      <c r="E141" s="826"/>
      <c r="F141" s="826"/>
      <c r="G141" s="825"/>
      <c r="H141" s="844"/>
      <c r="I141" s="825"/>
    </row>
    <row r="142" spans="1:9">
      <c r="A142" s="834" t="s">
        <v>314</v>
      </c>
      <c r="B142" s="826"/>
      <c r="C142" s="826"/>
      <c r="D142" s="826"/>
      <c r="E142" s="826"/>
      <c r="F142" s="766" t="s">
        <v>471</v>
      </c>
      <c r="G142" s="766" t="str">
        <f>$C$4</f>
        <v>31 Dec</v>
      </c>
      <c r="H142" s="766" t="str">
        <f>$D$4</f>
        <v>30 Sep</v>
      </c>
      <c r="I142" s="825"/>
    </row>
    <row r="143" spans="1:9">
      <c r="A143" s="872"/>
      <c r="B143" s="826"/>
      <c r="C143" s="826"/>
      <c r="D143" s="826"/>
      <c r="E143" s="891"/>
      <c r="F143" s="767">
        <f>B5</f>
        <v>2024</v>
      </c>
      <c r="G143" s="862">
        <f>$C$5</f>
        <v>2023</v>
      </c>
      <c r="H143" s="862">
        <f>$D$5</f>
        <v>2023</v>
      </c>
      <c r="I143" s="825"/>
    </row>
    <row r="144" spans="1:9">
      <c r="A144" s="917" t="s">
        <v>315</v>
      </c>
      <c r="B144" s="946"/>
      <c r="C144" s="946"/>
      <c r="D144" s="946"/>
      <c r="E144" s="826"/>
      <c r="F144" s="971">
        <v>21288.241310931702</v>
      </c>
      <c r="G144" s="947">
        <v>21292.5551300117</v>
      </c>
      <c r="H144" s="946">
        <v>21317.383577714601</v>
      </c>
      <c r="I144" s="825"/>
    </row>
    <row r="145" spans="1:9">
      <c r="A145" s="825" t="s">
        <v>316</v>
      </c>
      <c r="B145" s="933"/>
      <c r="C145" s="933"/>
      <c r="D145" s="948"/>
      <c r="E145" s="826"/>
      <c r="F145" s="933">
        <v>379290.90118764056</v>
      </c>
      <c r="G145" s="933">
        <v>364888.81779141375</v>
      </c>
      <c r="H145" s="933">
        <v>361753.58755867858</v>
      </c>
      <c r="I145" s="825"/>
    </row>
    <row r="146" spans="1:9">
      <c r="A146" s="891" t="s">
        <v>317</v>
      </c>
      <c r="B146" s="949"/>
      <c r="C146" s="949"/>
      <c r="D146" s="949"/>
      <c r="E146" s="891"/>
      <c r="F146" s="950">
        <v>5.612642234304511</v>
      </c>
      <c r="G146" s="950">
        <v>5.8353542481489376</v>
      </c>
      <c r="H146" s="950">
        <v>5.892791201208694</v>
      </c>
      <c r="I146" s="825"/>
    </row>
    <row r="147" spans="1:9">
      <c r="A147" s="951"/>
      <c r="B147" s="826"/>
      <c r="C147" s="826"/>
      <c r="D147" s="826"/>
      <c r="E147" s="826"/>
      <c r="F147" s="826"/>
      <c r="G147" s="826"/>
      <c r="H147" s="844"/>
      <c r="I147" s="825"/>
    </row>
    <row r="148" spans="1:9">
      <c r="A148" s="935"/>
      <c r="B148" s="826"/>
      <c r="C148" s="826"/>
      <c r="D148" s="826"/>
      <c r="E148" s="826"/>
      <c r="F148" s="826"/>
      <c r="G148" s="826"/>
      <c r="H148" s="826"/>
      <c r="I148" s="825"/>
    </row>
    <row r="149" spans="1:9">
      <c r="A149" s="826"/>
      <c r="B149" s="826"/>
      <c r="C149" s="826"/>
      <c r="D149" s="826"/>
      <c r="E149" s="826"/>
      <c r="F149" s="826"/>
      <c r="G149" s="826"/>
      <c r="H149" s="826"/>
      <c r="I149" s="826"/>
    </row>
    <row r="150" spans="1:9" ht="45.75">
      <c r="A150" s="952" t="s">
        <v>414</v>
      </c>
      <c r="B150" s="891"/>
      <c r="C150" s="891"/>
      <c r="D150" s="953" t="s">
        <v>415</v>
      </c>
      <c r="E150" s="953" t="s">
        <v>416</v>
      </c>
      <c r="F150" s="953" t="s">
        <v>653</v>
      </c>
      <c r="G150" s="954" t="s">
        <v>418</v>
      </c>
      <c r="H150" s="953" t="s">
        <v>419</v>
      </c>
      <c r="I150" s="826"/>
    </row>
    <row r="151" spans="1:9">
      <c r="A151" s="825" t="s">
        <v>420</v>
      </c>
      <c r="B151" s="826"/>
      <c r="C151" s="826"/>
      <c r="D151" s="836">
        <f>SUM(D153:D160)</f>
        <v>0</v>
      </c>
      <c r="E151" s="836">
        <f>SUM(E153:E160)</f>
        <v>0</v>
      </c>
      <c r="F151" s="836">
        <f>SUM(F153:F160)</f>
        <v>0</v>
      </c>
      <c r="G151" s="836">
        <f>SUM(G153:G160)</f>
        <v>0</v>
      </c>
      <c r="H151" s="955">
        <v>0</v>
      </c>
      <c r="I151" s="836"/>
    </row>
    <row r="152" spans="1:9">
      <c r="A152" s="956" t="s">
        <v>421</v>
      </c>
      <c r="B152" s="826"/>
      <c r="C152" s="826"/>
      <c r="D152" s="836"/>
      <c r="E152" s="836"/>
      <c r="F152" s="836"/>
      <c r="G152" s="836"/>
      <c r="H152" s="957"/>
      <c r="I152" s="826"/>
    </row>
    <row r="153" spans="1:9">
      <c r="A153" s="958" t="s">
        <v>422</v>
      </c>
      <c r="B153" s="826"/>
      <c r="C153" s="826"/>
      <c r="D153" s="836">
        <v>0</v>
      </c>
      <c r="E153" s="836">
        <v>0</v>
      </c>
      <c r="F153" s="836">
        <v>0</v>
      </c>
      <c r="G153" s="836">
        <v>0</v>
      </c>
      <c r="H153" s="959">
        <v>0</v>
      </c>
      <c r="I153" s="826"/>
    </row>
    <row r="154" spans="1:9">
      <c r="A154" s="958" t="s">
        <v>423</v>
      </c>
      <c r="B154" s="826"/>
      <c r="C154" s="826"/>
      <c r="D154" s="836">
        <v>0</v>
      </c>
      <c r="E154" s="836">
        <v>0</v>
      </c>
      <c r="F154" s="836">
        <v>0</v>
      </c>
      <c r="G154" s="836">
        <v>0</v>
      </c>
      <c r="H154" s="959">
        <v>0</v>
      </c>
      <c r="I154" s="826"/>
    </row>
    <row r="155" spans="1:9">
      <c r="A155" s="958" t="s">
        <v>424</v>
      </c>
      <c r="B155" s="826"/>
      <c r="C155" s="826"/>
      <c r="D155" s="836">
        <v>0</v>
      </c>
      <c r="E155" s="836">
        <v>0</v>
      </c>
      <c r="F155" s="836">
        <v>0</v>
      </c>
      <c r="G155" s="836">
        <v>0</v>
      </c>
      <c r="H155" s="959">
        <v>0</v>
      </c>
      <c r="I155" s="826"/>
    </row>
    <row r="156" spans="1:9">
      <c r="A156" s="958" t="s">
        <v>425</v>
      </c>
      <c r="B156" s="826"/>
      <c r="C156" s="826"/>
      <c r="D156" s="836">
        <v>0</v>
      </c>
      <c r="E156" s="836">
        <v>0</v>
      </c>
      <c r="F156" s="836">
        <v>0</v>
      </c>
      <c r="G156" s="836">
        <v>0</v>
      </c>
      <c r="H156" s="959">
        <v>0</v>
      </c>
      <c r="I156" s="826"/>
    </row>
    <row r="157" spans="1:9">
      <c r="A157" s="958" t="s">
        <v>426</v>
      </c>
      <c r="B157" s="826"/>
      <c r="C157" s="826"/>
      <c r="D157" s="836">
        <v>0</v>
      </c>
      <c r="E157" s="836">
        <v>0</v>
      </c>
      <c r="F157" s="836">
        <v>0</v>
      </c>
      <c r="G157" s="836">
        <v>0</v>
      </c>
      <c r="H157" s="959">
        <v>0</v>
      </c>
      <c r="I157" s="826"/>
    </row>
    <row r="158" spans="1:9">
      <c r="A158" s="958" t="s">
        <v>427</v>
      </c>
      <c r="B158" s="826"/>
      <c r="C158" s="826"/>
      <c r="D158" s="836">
        <v>0</v>
      </c>
      <c r="E158" s="836">
        <v>0</v>
      </c>
      <c r="F158" s="836">
        <v>0</v>
      </c>
      <c r="G158" s="836">
        <v>0</v>
      </c>
      <c r="H158" s="959">
        <v>0</v>
      </c>
      <c r="I158" s="826"/>
    </row>
    <row r="159" spans="1:9">
      <c r="A159" s="958" t="s">
        <v>428</v>
      </c>
      <c r="B159" s="826"/>
      <c r="C159" s="826"/>
      <c r="D159" s="836">
        <v>0</v>
      </c>
      <c r="E159" s="836">
        <v>0</v>
      </c>
      <c r="F159" s="836">
        <v>0</v>
      </c>
      <c r="G159" s="836">
        <v>0</v>
      </c>
      <c r="H159" s="959">
        <v>0</v>
      </c>
      <c r="I159" s="826"/>
    </row>
    <row r="160" spans="1:9">
      <c r="A160" s="958" t="s">
        <v>429</v>
      </c>
      <c r="B160" s="826"/>
      <c r="C160" s="826"/>
      <c r="D160" s="836">
        <v>0</v>
      </c>
      <c r="E160" s="836">
        <v>0</v>
      </c>
      <c r="F160" s="836">
        <v>0</v>
      </c>
      <c r="G160" s="836">
        <v>0</v>
      </c>
      <c r="H160" s="959">
        <v>0</v>
      </c>
      <c r="I160" s="826"/>
    </row>
    <row r="161" spans="1:9">
      <c r="A161" s="958"/>
      <c r="B161" s="826"/>
      <c r="C161" s="826"/>
      <c r="D161" s="836"/>
      <c r="E161" s="836"/>
      <c r="F161" s="836"/>
      <c r="G161" s="836"/>
      <c r="H161" s="959"/>
      <c r="I161" s="826"/>
    </row>
    <row r="162" spans="1:9">
      <c r="A162" s="825" t="s">
        <v>430</v>
      </c>
      <c r="B162" s="826"/>
      <c r="C162" s="826"/>
      <c r="D162" s="836">
        <f>SUM(D164:D171)</f>
        <v>0</v>
      </c>
      <c r="E162" s="836">
        <f>SUM(E164:E171)</f>
        <v>0</v>
      </c>
      <c r="F162" s="836">
        <f>SUM(F164:F171)</f>
        <v>0</v>
      </c>
      <c r="G162" s="836">
        <f>SUM(G164:G171)</f>
        <v>0</v>
      </c>
      <c r="H162" s="959">
        <v>0</v>
      </c>
      <c r="I162" s="826"/>
    </row>
    <row r="163" spans="1:9">
      <c r="A163" s="956" t="s">
        <v>421</v>
      </c>
      <c r="B163" s="826"/>
      <c r="C163" s="826"/>
      <c r="D163" s="836"/>
      <c r="E163" s="836"/>
      <c r="F163" s="836"/>
      <c r="G163" s="836"/>
      <c r="H163" s="959"/>
      <c r="I163" s="826"/>
    </row>
    <row r="164" spans="1:9">
      <c r="A164" s="958" t="s">
        <v>422</v>
      </c>
      <c r="B164" s="826"/>
      <c r="C164" s="826"/>
      <c r="D164" s="836">
        <v>0</v>
      </c>
      <c r="E164" s="836">
        <v>0</v>
      </c>
      <c r="F164" s="836">
        <v>0</v>
      </c>
      <c r="G164" s="836">
        <v>0</v>
      </c>
      <c r="H164" s="959">
        <v>0</v>
      </c>
      <c r="I164" s="826"/>
    </row>
    <row r="165" spans="1:9">
      <c r="A165" s="958" t="s">
        <v>423</v>
      </c>
      <c r="B165" s="826"/>
      <c r="C165" s="826"/>
      <c r="D165" s="836">
        <v>0</v>
      </c>
      <c r="E165" s="836">
        <v>0</v>
      </c>
      <c r="F165" s="836">
        <v>0</v>
      </c>
      <c r="G165" s="836">
        <v>0</v>
      </c>
      <c r="H165" s="959">
        <v>0</v>
      </c>
      <c r="I165" s="826"/>
    </row>
    <row r="166" spans="1:9">
      <c r="A166" s="958" t="s">
        <v>424</v>
      </c>
      <c r="B166" s="826"/>
      <c r="C166" s="826"/>
      <c r="D166" s="836">
        <v>0</v>
      </c>
      <c r="E166" s="836">
        <v>0</v>
      </c>
      <c r="F166" s="836">
        <v>0</v>
      </c>
      <c r="G166" s="836">
        <v>0</v>
      </c>
      <c r="H166" s="959">
        <v>0</v>
      </c>
      <c r="I166" s="826"/>
    </row>
    <row r="167" spans="1:9">
      <c r="A167" s="958" t="s">
        <v>425</v>
      </c>
      <c r="B167" s="826"/>
      <c r="C167" s="826"/>
      <c r="D167" s="836">
        <v>0</v>
      </c>
      <c r="E167" s="836">
        <v>0</v>
      </c>
      <c r="F167" s="836">
        <v>0</v>
      </c>
      <c r="G167" s="836">
        <v>0</v>
      </c>
      <c r="H167" s="959">
        <v>0</v>
      </c>
      <c r="I167" s="826"/>
    </row>
    <row r="168" spans="1:9">
      <c r="A168" s="958" t="s">
        <v>426</v>
      </c>
      <c r="B168" s="826"/>
      <c r="C168" s="826"/>
      <c r="D168" s="836">
        <v>0</v>
      </c>
      <c r="E168" s="836">
        <v>0</v>
      </c>
      <c r="F168" s="836">
        <v>0</v>
      </c>
      <c r="G168" s="836">
        <v>0</v>
      </c>
      <c r="H168" s="959">
        <v>0</v>
      </c>
      <c r="I168" s="826"/>
    </row>
    <row r="169" spans="1:9">
      <c r="A169" s="958" t="s">
        <v>427</v>
      </c>
      <c r="B169" s="826"/>
      <c r="C169" s="826"/>
      <c r="D169" s="836">
        <v>0</v>
      </c>
      <c r="E169" s="836">
        <v>0</v>
      </c>
      <c r="F169" s="836">
        <v>0</v>
      </c>
      <c r="G169" s="836">
        <v>0</v>
      </c>
      <c r="H169" s="959">
        <v>0</v>
      </c>
      <c r="I169" s="826"/>
    </row>
    <row r="170" spans="1:9">
      <c r="A170" s="958" t="s">
        <v>428</v>
      </c>
      <c r="B170" s="826"/>
      <c r="C170" s="826"/>
      <c r="D170" s="836">
        <v>0</v>
      </c>
      <c r="E170" s="836">
        <v>0</v>
      </c>
      <c r="F170" s="836">
        <v>0</v>
      </c>
      <c r="G170" s="836">
        <v>0</v>
      </c>
      <c r="H170" s="959">
        <v>0</v>
      </c>
      <c r="I170" s="826"/>
    </row>
    <row r="171" spans="1:9">
      <c r="A171" s="958" t="s">
        <v>429</v>
      </c>
      <c r="B171" s="826"/>
      <c r="C171" s="826"/>
      <c r="D171" s="836">
        <v>0</v>
      </c>
      <c r="E171" s="836">
        <v>0</v>
      </c>
      <c r="F171" s="836">
        <v>0</v>
      </c>
      <c r="G171" s="836">
        <v>0</v>
      </c>
      <c r="H171" s="959">
        <v>0</v>
      </c>
      <c r="I171" s="826"/>
    </row>
    <row r="172" spans="1:9">
      <c r="A172" s="958"/>
      <c r="B172" s="826"/>
      <c r="C172" s="826"/>
      <c r="D172" s="836"/>
      <c r="E172" s="836"/>
      <c r="F172" s="836"/>
      <c r="G172" s="836"/>
      <c r="H172" s="959"/>
      <c r="I172" s="826"/>
    </row>
    <row r="173" spans="1:9">
      <c r="A173" s="825" t="s">
        <v>431</v>
      </c>
      <c r="B173" s="826"/>
      <c r="C173" s="826"/>
      <c r="D173" s="836">
        <f>SUM(D175:D182)</f>
        <v>5093.5288889399999</v>
      </c>
      <c r="E173" s="836">
        <f>SUM(E175:E182)</f>
        <v>0</v>
      </c>
      <c r="F173" s="836">
        <f>SUM(F175:F182)</f>
        <v>5093.5288889399999</v>
      </c>
      <c r="G173" s="836">
        <f>SUM(G175:G182)</f>
        <v>0</v>
      </c>
      <c r="H173" s="959">
        <v>5.144002490079651</v>
      </c>
      <c r="I173" s="826"/>
    </row>
    <row r="174" spans="1:9">
      <c r="A174" s="956" t="s">
        <v>421</v>
      </c>
      <c r="B174" s="826"/>
      <c r="C174" s="826"/>
      <c r="D174" s="836"/>
      <c r="E174" s="836"/>
      <c r="F174" s="836"/>
      <c r="G174" s="836"/>
      <c r="H174" s="959"/>
      <c r="I174" s="826"/>
    </row>
    <row r="175" spans="1:9">
      <c r="A175" s="958" t="s">
        <v>422</v>
      </c>
      <c r="B175" s="826"/>
      <c r="C175" s="826"/>
      <c r="D175" s="836">
        <v>5093.5288889399999</v>
      </c>
      <c r="E175" s="836">
        <v>0</v>
      </c>
      <c r="F175" s="836">
        <v>5093.5288889399999</v>
      </c>
      <c r="G175" s="836">
        <v>0</v>
      </c>
      <c r="H175" s="959">
        <v>5.144002490079651</v>
      </c>
      <c r="I175" s="826"/>
    </row>
    <row r="176" spans="1:9">
      <c r="A176" s="958" t="s">
        <v>423</v>
      </c>
      <c r="B176" s="826"/>
      <c r="C176" s="826"/>
      <c r="D176" s="836">
        <v>0</v>
      </c>
      <c r="E176" s="836">
        <v>0</v>
      </c>
      <c r="F176" s="836">
        <v>0</v>
      </c>
      <c r="G176" s="836">
        <v>0</v>
      </c>
      <c r="H176" s="959">
        <v>0</v>
      </c>
      <c r="I176" s="826"/>
    </row>
    <row r="177" spans="1:9">
      <c r="A177" s="958" t="s">
        <v>424</v>
      </c>
      <c r="B177" s="826"/>
      <c r="C177" s="826"/>
      <c r="D177" s="836">
        <v>0</v>
      </c>
      <c r="E177" s="836">
        <v>0</v>
      </c>
      <c r="F177" s="836">
        <v>0</v>
      </c>
      <c r="G177" s="836">
        <v>0</v>
      </c>
      <c r="H177" s="959">
        <v>0</v>
      </c>
      <c r="I177" s="826"/>
    </row>
    <row r="178" spans="1:9">
      <c r="A178" s="958" t="s">
        <v>425</v>
      </c>
      <c r="B178" s="826"/>
      <c r="C178" s="826"/>
      <c r="D178" s="836">
        <v>0</v>
      </c>
      <c r="E178" s="836">
        <v>0</v>
      </c>
      <c r="F178" s="836">
        <v>0</v>
      </c>
      <c r="G178" s="836">
        <v>0</v>
      </c>
      <c r="H178" s="959">
        <v>0</v>
      </c>
      <c r="I178" s="826"/>
    </row>
    <row r="179" spans="1:9">
      <c r="A179" s="958" t="s">
        <v>426</v>
      </c>
      <c r="B179" s="826"/>
      <c r="C179" s="826"/>
      <c r="D179" s="836">
        <v>0</v>
      </c>
      <c r="E179" s="836">
        <v>0</v>
      </c>
      <c r="F179" s="836">
        <v>0</v>
      </c>
      <c r="G179" s="836">
        <v>0</v>
      </c>
      <c r="H179" s="959">
        <v>0</v>
      </c>
      <c r="I179" s="826"/>
    </row>
    <row r="180" spans="1:9">
      <c r="A180" s="958" t="s">
        <v>427</v>
      </c>
      <c r="B180" s="826"/>
      <c r="C180" s="826"/>
      <c r="D180" s="836">
        <v>0</v>
      </c>
      <c r="E180" s="836">
        <v>0</v>
      </c>
      <c r="F180" s="836">
        <v>0</v>
      </c>
      <c r="G180" s="836">
        <v>0</v>
      </c>
      <c r="H180" s="959">
        <v>0</v>
      </c>
      <c r="I180" s="826"/>
    </row>
    <row r="181" spans="1:9">
      <c r="A181" s="958" t="s">
        <v>428</v>
      </c>
      <c r="B181" s="826"/>
      <c r="C181" s="826"/>
      <c r="D181" s="836">
        <v>0</v>
      </c>
      <c r="E181" s="836">
        <v>0</v>
      </c>
      <c r="F181" s="836">
        <v>0</v>
      </c>
      <c r="G181" s="836">
        <v>0</v>
      </c>
      <c r="H181" s="959">
        <v>0</v>
      </c>
      <c r="I181" s="826"/>
    </row>
    <row r="182" spans="1:9">
      <c r="A182" s="958" t="s">
        <v>429</v>
      </c>
      <c r="B182" s="826"/>
      <c r="C182" s="826"/>
      <c r="D182" s="836">
        <v>0</v>
      </c>
      <c r="E182" s="836">
        <v>0</v>
      </c>
      <c r="F182" s="836">
        <v>0</v>
      </c>
      <c r="G182" s="836">
        <v>0</v>
      </c>
      <c r="H182" s="959">
        <v>0</v>
      </c>
      <c r="I182" s="826"/>
    </row>
    <row r="183" spans="1:9">
      <c r="A183" s="958"/>
      <c r="B183" s="826"/>
      <c r="C183" s="826"/>
      <c r="D183" s="836"/>
      <c r="E183" s="836"/>
      <c r="F183" s="836"/>
      <c r="G183" s="836"/>
      <c r="H183" s="959"/>
      <c r="I183" s="826"/>
    </row>
    <row r="184" spans="1:9">
      <c r="A184" s="825" t="s">
        <v>432</v>
      </c>
      <c r="B184" s="826"/>
      <c r="C184" s="826"/>
      <c r="D184" s="878">
        <f>SUM(D186:D193)</f>
        <v>285228.41115152003</v>
      </c>
      <c r="E184" s="878">
        <f>SUM(E186:E193)</f>
        <v>30204.619931419995</v>
      </c>
      <c r="F184" s="878">
        <f>SUM(F186:F193)</f>
        <v>295532.50743581995</v>
      </c>
      <c r="G184" s="878">
        <f>SUM(G186:G193)</f>
        <v>10304.096284300002</v>
      </c>
      <c r="H184" s="959">
        <v>22.004392204391401</v>
      </c>
      <c r="I184" s="826"/>
    </row>
    <row r="185" spans="1:9">
      <c r="A185" s="956" t="s">
        <v>421</v>
      </c>
      <c r="B185" s="826"/>
      <c r="C185" s="826"/>
      <c r="D185" s="878"/>
      <c r="E185" s="878"/>
      <c r="F185" s="878"/>
      <c r="G185" s="878"/>
      <c r="H185" s="959"/>
      <c r="I185" s="826"/>
    </row>
    <row r="186" spans="1:9">
      <c r="A186" s="958" t="s">
        <v>433</v>
      </c>
      <c r="B186" s="826"/>
      <c r="C186" s="826"/>
      <c r="D186" s="878">
        <v>243735.42425216999</v>
      </c>
      <c r="E186" s="878">
        <v>27185.841633789998</v>
      </c>
      <c r="F186" s="878">
        <v>252998.78784564999</v>
      </c>
      <c r="G186" s="878">
        <v>9263.3635934800004</v>
      </c>
      <c r="H186" s="959">
        <v>21.037610892199829</v>
      </c>
      <c r="I186" s="826"/>
    </row>
    <row r="187" spans="1:9">
      <c r="A187" s="958" t="s">
        <v>434</v>
      </c>
      <c r="B187" s="826"/>
      <c r="C187" s="826"/>
      <c r="D187" s="878">
        <v>25028.775160569996</v>
      </c>
      <c r="E187" s="878">
        <v>1889.70986341</v>
      </c>
      <c r="F187" s="878">
        <v>25675.910297959996</v>
      </c>
      <c r="G187" s="878">
        <v>647.13513739000007</v>
      </c>
      <c r="H187" s="959">
        <v>21.397912040207274</v>
      </c>
      <c r="I187" s="826"/>
    </row>
    <row r="188" spans="1:9">
      <c r="A188" s="958" t="s">
        <v>435</v>
      </c>
      <c r="B188" s="826"/>
      <c r="C188" s="826"/>
      <c r="D188" s="878">
        <v>10763.91608467</v>
      </c>
      <c r="E188" s="878">
        <v>837.34586604000003</v>
      </c>
      <c r="F188" s="878">
        <v>11057.521741490002</v>
      </c>
      <c r="G188" s="878">
        <v>293.60565681999998</v>
      </c>
      <c r="H188" s="959">
        <v>23.770337980685913</v>
      </c>
      <c r="I188" s="826"/>
    </row>
    <row r="189" spans="1:9">
      <c r="A189" s="958" t="s">
        <v>436</v>
      </c>
      <c r="B189" s="826"/>
      <c r="C189" s="826"/>
      <c r="D189" s="878">
        <v>5025.9206021299997</v>
      </c>
      <c r="E189" s="878">
        <v>280.40012530000001</v>
      </c>
      <c r="F189" s="878">
        <v>5122.0628636000001</v>
      </c>
      <c r="G189" s="878">
        <v>96.142261469999994</v>
      </c>
      <c r="H189" s="959">
        <v>39.910074999220875</v>
      </c>
      <c r="I189" s="826"/>
    </row>
    <row r="190" spans="1:9">
      <c r="A190" s="958" t="s">
        <v>437</v>
      </c>
      <c r="B190" s="826"/>
      <c r="C190" s="826"/>
      <c r="D190" s="878">
        <v>0</v>
      </c>
      <c r="E190" s="878">
        <v>0</v>
      </c>
      <c r="F190" s="878">
        <v>0</v>
      </c>
      <c r="G190" s="878">
        <v>0</v>
      </c>
      <c r="H190" s="959">
        <v>0</v>
      </c>
      <c r="I190" s="826"/>
    </row>
    <row r="191" spans="1:9">
      <c r="A191" s="958" t="s">
        <v>438</v>
      </c>
      <c r="B191" s="826"/>
      <c r="C191" s="826"/>
      <c r="D191" s="878">
        <v>0</v>
      </c>
      <c r="E191" s="878">
        <v>0</v>
      </c>
      <c r="F191" s="878">
        <v>0</v>
      </c>
      <c r="G191" s="878">
        <v>0</v>
      </c>
      <c r="H191" s="959">
        <v>0</v>
      </c>
      <c r="I191" s="826"/>
    </row>
    <row r="192" spans="1:9">
      <c r="A192" s="958" t="s">
        <v>439</v>
      </c>
      <c r="B192" s="826"/>
      <c r="C192" s="826"/>
      <c r="D192" s="878">
        <v>0</v>
      </c>
      <c r="E192" s="878">
        <v>0</v>
      </c>
      <c r="F192" s="878">
        <v>0</v>
      </c>
      <c r="G192" s="878">
        <v>0</v>
      </c>
      <c r="H192" s="959">
        <v>0</v>
      </c>
      <c r="I192" s="826"/>
    </row>
    <row r="193" spans="1:9">
      <c r="A193" s="958" t="s">
        <v>429</v>
      </c>
      <c r="B193" s="826"/>
      <c r="C193" s="826"/>
      <c r="D193" s="878">
        <v>674.37505197999997</v>
      </c>
      <c r="E193" s="878">
        <v>11.322442880000001</v>
      </c>
      <c r="F193" s="878">
        <v>678.22468711999988</v>
      </c>
      <c r="G193" s="878">
        <v>3.8496351399999997</v>
      </c>
      <c r="H193" s="959">
        <v>241.58562613927637</v>
      </c>
      <c r="I193" s="826"/>
    </row>
    <row r="194" spans="1:9">
      <c r="A194" s="958"/>
      <c r="B194" s="826"/>
      <c r="C194" s="826"/>
      <c r="D194" s="878"/>
      <c r="E194" s="878"/>
      <c r="F194" s="878"/>
      <c r="G194" s="878"/>
      <c r="H194" s="959"/>
      <c r="I194" s="826"/>
    </row>
    <row r="195" spans="1:9">
      <c r="A195" s="825" t="s">
        <v>440</v>
      </c>
      <c r="B195" s="826"/>
      <c r="C195" s="826"/>
      <c r="D195" s="878">
        <f>SUM(D197:D204)</f>
        <v>40588.364036949999</v>
      </c>
      <c r="E195" s="878">
        <f>SUM(E197:E204)</f>
        <v>5259.9031376699995</v>
      </c>
      <c r="F195" s="878">
        <f>SUM(F197:F204)</f>
        <v>42475.896138880009</v>
      </c>
      <c r="G195" s="878">
        <f>SUM(G197:G204)</f>
        <v>1887.53210193</v>
      </c>
      <c r="H195" s="959">
        <v>23.297262781942869</v>
      </c>
      <c r="I195" s="826"/>
    </row>
    <row r="196" spans="1:9">
      <c r="A196" s="956" t="s">
        <v>421</v>
      </c>
      <c r="B196" s="826"/>
      <c r="C196" s="826"/>
      <c r="D196" s="878"/>
      <c r="E196" s="878"/>
      <c r="F196" s="878"/>
      <c r="G196" s="878"/>
      <c r="H196" s="959"/>
      <c r="I196" s="826"/>
    </row>
    <row r="197" spans="1:9">
      <c r="A197" s="958" t="s">
        <v>433</v>
      </c>
      <c r="B197" s="826"/>
      <c r="C197" s="826"/>
      <c r="D197" s="878">
        <v>18493.115909810003</v>
      </c>
      <c r="E197" s="878">
        <v>3340.85138534</v>
      </c>
      <c r="F197" s="878">
        <v>19666.762211530004</v>
      </c>
      <c r="G197" s="878">
        <v>1173.6463017200001</v>
      </c>
      <c r="H197" s="955">
        <v>6.4595569148398662</v>
      </c>
      <c r="I197" s="826"/>
    </row>
    <row r="198" spans="1:9">
      <c r="A198" s="958" t="s">
        <v>434</v>
      </c>
      <c r="B198" s="826"/>
      <c r="C198" s="826"/>
      <c r="D198" s="878">
        <v>2090.8007717800001</v>
      </c>
      <c r="E198" s="878">
        <v>329.15556290999996</v>
      </c>
      <c r="F198" s="878">
        <v>2213.348418</v>
      </c>
      <c r="G198" s="878">
        <v>122.54764622</v>
      </c>
      <c r="H198" s="955">
        <v>14.651988808569044</v>
      </c>
      <c r="I198" s="826"/>
    </row>
    <row r="199" spans="1:9">
      <c r="A199" s="958" t="s">
        <v>435</v>
      </c>
      <c r="B199" s="826"/>
      <c r="C199" s="826"/>
      <c r="D199" s="878">
        <v>1038.9106959200001</v>
      </c>
      <c r="E199" s="878">
        <v>178.93756475999999</v>
      </c>
      <c r="F199" s="878">
        <v>1103.4978633200001</v>
      </c>
      <c r="G199" s="878">
        <v>64.587167399999998</v>
      </c>
      <c r="H199" s="955">
        <v>25.764087934400909</v>
      </c>
      <c r="I199" s="826"/>
    </row>
    <row r="200" spans="1:9">
      <c r="A200" s="958" t="s">
        <v>436</v>
      </c>
      <c r="B200" s="826"/>
      <c r="C200" s="826"/>
      <c r="D200" s="878">
        <v>14573.90049102</v>
      </c>
      <c r="E200" s="878">
        <v>1081.4472064700001</v>
      </c>
      <c r="F200" s="878">
        <v>14979.40225911</v>
      </c>
      <c r="G200" s="878">
        <v>405.50176809000004</v>
      </c>
      <c r="H200" s="955">
        <v>37.27080191717684</v>
      </c>
      <c r="I200" s="826"/>
    </row>
    <row r="201" spans="1:9">
      <c r="A201" s="958" t="s">
        <v>437</v>
      </c>
      <c r="B201" s="826"/>
      <c r="C201" s="826"/>
      <c r="D201" s="878">
        <v>2775.6969693200003</v>
      </c>
      <c r="E201" s="878">
        <v>157.46077272000002</v>
      </c>
      <c r="F201" s="878">
        <v>2832.0623806299996</v>
      </c>
      <c r="G201" s="878">
        <v>56.365411309999999</v>
      </c>
      <c r="H201" s="955">
        <v>40.27881696752187</v>
      </c>
      <c r="I201" s="826"/>
    </row>
    <row r="202" spans="1:9">
      <c r="A202" s="958" t="s">
        <v>438</v>
      </c>
      <c r="B202" s="826"/>
      <c r="C202" s="826"/>
      <c r="D202" s="878">
        <v>1159.66704473</v>
      </c>
      <c r="E202" s="878">
        <v>22.603416020000001</v>
      </c>
      <c r="F202" s="878">
        <v>1167.3522059500001</v>
      </c>
      <c r="G202" s="878">
        <v>7.6851612200000003</v>
      </c>
      <c r="H202" s="955">
        <v>60.160917815585158</v>
      </c>
      <c r="I202" s="826"/>
    </row>
    <row r="203" spans="1:9">
      <c r="A203" s="958" t="s">
        <v>439</v>
      </c>
      <c r="B203" s="826"/>
      <c r="C203" s="826"/>
      <c r="D203" s="878">
        <v>356.53975634000005</v>
      </c>
      <c r="E203" s="878">
        <v>149.42960959999999</v>
      </c>
      <c r="F203" s="878">
        <v>413.73240817000004</v>
      </c>
      <c r="G203" s="878">
        <v>57.192651830000003</v>
      </c>
      <c r="H203" s="955">
        <v>63.364638245181922</v>
      </c>
      <c r="I203" s="826"/>
    </row>
    <row r="204" spans="1:9">
      <c r="A204" s="958" t="s">
        <v>429</v>
      </c>
      <c r="B204" s="826"/>
      <c r="C204" s="826"/>
      <c r="D204" s="878">
        <v>99.732398030000013</v>
      </c>
      <c r="E204" s="878">
        <v>1.7619850000000003E-2</v>
      </c>
      <c r="F204" s="878">
        <v>99.738392170000012</v>
      </c>
      <c r="G204" s="878">
        <v>5.9941400000000002E-3</v>
      </c>
      <c r="H204" s="955">
        <v>329.47724796875468</v>
      </c>
      <c r="I204" s="826"/>
    </row>
    <row r="205" spans="1:9">
      <c r="A205" s="958"/>
      <c r="B205" s="826"/>
      <c r="C205" s="826"/>
      <c r="D205" s="878"/>
      <c r="E205" s="878"/>
      <c r="F205" s="878"/>
      <c r="G205" s="878"/>
      <c r="H205" s="836"/>
      <c r="I205" s="826"/>
    </row>
    <row r="206" spans="1:9">
      <c r="A206" s="891" t="s">
        <v>441</v>
      </c>
      <c r="B206" s="891"/>
      <c r="C206" s="891"/>
      <c r="D206" s="960">
        <v>25.551120230000002</v>
      </c>
      <c r="E206" s="960">
        <v>0</v>
      </c>
      <c r="F206" s="960">
        <v>25.551120230000002</v>
      </c>
      <c r="G206" s="960">
        <v>0</v>
      </c>
      <c r="H206" s="961">
        <v>100</v>
      </c>
      <c r="I206" s="826"/>
    </row>
    <row r="207" spans="1:9">
      <c r="A207" s="924" t="s">
        <v>654</v>
      </c>
      <c r="B207" s="826"/>
      <c r="C207" s="826"/>
      <c r="D207" s="826"/>
      <c r="E207" s="826"/>
      <c r="F207" s="826"/>
      <c r="G207" s="826"/>
      <c r="H207" s="826"/>
      <c r="I207" s="826"/>
    </row>
    <row r="208" spans="1:9">
      <c r="A208" s="924" t="s">
        <v>655</v>
      </c>
      <c r="B208" s="826"/>
      <c r="C208" s="826"/>
      <c r="D208" s="826"/>
      <c r="E208" s="826"/>
      <c r="F208" s="826"/>
      <c r="G208" s="826"/>
      <c r="H208" s="826"/>
      <c r="I208" s="826"/>
    </row>
    <row r="209" spans="1:9">
      <c r="A209" s="826"/>
      <c r="B209" s="826"/>
      <c r="C209" s="826"/>
      <c r="D209" s="826"/>
      <c r="E209" s="826"/>
      <c r="F209" s="826"/>
      <c r="G209" s="826"/>
      <c r="H209" s="826"/>
      <c r="I209" s="826"/>
    </row>
    <row r="210" spans="1:9">
      <c r="A210" s="962"/>
      <c r="B210" s="826"/>
      <c r="C210" s="826"/>
      <c r="D210" s="826"/>
      <c r="E210" s="826"/>
      <c r="F210" s="826"/>
      <c r="G210" s="826"/>
      <c r="H210" s="826"/>
      <c r="I210" s="826"/>
    </row>
    <row r="211" spans="1:9">
      <c r="A211" s="826"/>
      <c r="B211" s="826"/>
      <c r="C211" s="826"/>
      <c r="D211" s="826"/>
      <c r="E211" s="826"/>
      <c r="F211" s="826"/>
      <c r="G211" s="826"/>
      <c r="H211" s="826"/>
      <c r="I211" s="826"/>
    </row>
    <row r="212" spans="1:9" ht="21">
      <c r="A212" s="963" t="s">
        <v>656</v>
      </c>
      <c r="B212" s="964" t="s">
        <v>657</v>
      </c>
      <c r="C212" s="964"/>
      <c r="D212" s="964" t="s">
        <v>658</v>
      </c>
      <c r="E212" s="964"/>
      <c r="F212" s="964" t="s">
        <v>659</v>
      </c>
      <c r="G212" s="964"/>
      <c r="H212" s="965" t="s">
        <v>127</v>
      </c>
      <c r="I212" s="965"/>
    </row>
    <row r="213" spans="1:9" ht="22.5">
      <c r="A213" s="966" t="s">
        <v>63</v>
      </c>
      <c r="B213" s="967" t="s">
        <v>266</v>
      </c>
      <c r="C213" s="967" t="s">
        <v>660</v>
      </c>
      <c r="D213" s="967" t="s">
        <v>266</v>
      </c>
      <c r="E213" s="967" t="s">
        <v>660</v>
      </c>
      <c r="F213" s="967" t="s">
        <v>266</v>
      </c>
      <c r="G213" s="967" t="s">
        <v>660</v>
      </c>
      <c r="H213" s="967" t="s">
        <v>266</v>
      </c>
      <c r="I213" s="967" t="s">
        <v>660</v>
      </c>
    </row>
    <row r="214" spans="1:9">
      <c r="A214" s="968" t="s">
        <v>661</v>
      </c>
      <c r="B214" s="836">
        <v>0</v>
      </c>
      <c r="C214" s="836">
        <v>0</v>
      </c>
      <c r="D214" s="836">
        <v>0</v>
      </c>
      <c r="E214" s="836">
        <v>0</v>
      </c>
      <c r="F214" s="836">
        <v>0</v>
      </c>
      <c r="G214" s="836">
        <v>0</v>
      </c>
      <c r="H214" s="836">
        <v>0</v>
      </c>
      <c r="I214" s="836">
        <v>0</v>
      </c>
    </row>
    <row r="215" spans="1:9">
      <c r="A215" s="968" t="s">
        <v>662</v>
      </c>
      <c r="B215" s="836">
        <v>0</v>
      </c>
      <c r="C215" s="836">
        <v>0</v>
      </c>
      <c r="D215" s="836">
        <v>0</v>
      </c>
      <c r="E215" s="836">
        <v>0</v>
      </c>
      <c r="F215" s="836">
        <v>0</v>
      </c>
      <c r="G215" s="836">
        <v>0</v>
      </c>
      <c r="H215" s="836">
        <v>0</v>
      </c>
      <c r="I215" s="836">
        <v>0</v>
      </c>
    </row>
    <row r="216" spans="1:9">
      <c r="A216" s="968" t="s">
        <v>663</v>
      </c>
      <c r="B216" s="836">
        <v>0</v>
      </c>
      <c r="C216" s="836">
        <v>0</v>
      </c>
      <c r="D216" s="836">
        <v>0</v>
      </c>
      <c r="E216" s="836">
        <v>0</v>
      </c>
      <c r="F216" s="836">
        <v>0</v>
      </c>
      <c r="G216" s="836">
        <v>0</v>
      </c>
      <c r="H216" s="836">
        <v>0</v>
      </c>
      <c r="I216" s="836">
        <v>0</v>
      </c>
    </row>
    <row r="217" spans="1:9">
      <c r="A217" s="968" t="s">
        <v>664</v>
      </c>
      <c r="B217" s="836">
        <v>0</v>
      </c>
      <c r="C217" s="836">
        <v>0</v>
      </c>
      <c r="D217" s="836">
        <v>0</v>
      </c>
      <c r="E217" s="836">
        <v>0</v>
      </c>
      <c r="F217" s="836">
        <v>0</v>
      </c>
      <c r="G217" s="836">
        <v>0</v>
      </c>
      <c r="H217" s="836">
        <v>0</v>
      </c>
      <c r="I217" s="836">
        <v>0</v>
      </c>
    </row>
    <row r="218" spans="1:9">
      <c r="A218" s="968" t="s">
        <v>301</v>
      </c>
      <c r="B218" s="836">
        <v>0</v>
      </c>
      <c r="C218" s="836">
        <v>0</v>
      </c>
      <c r="D218" s="836">
        <v>0</v>
      </c>
      <c r="E218" s="836">
        <v>0</v>
      </c>
      <c r="F218" s="836">
        <v>0</v>
      </c>
      <c r="G218" s="836">
        <v>0</v>
      </c>
      <c r="H218" s="836">
        <v>0</v>
      </c>
      <c r="I218" s="836">
        <v>0</v>
      </c>
    </row>
    <row r="219" spans="1:9">
      <c r="A219" s="968" t="s">
        <v>665</v>
      </c>
      <c r="B219" s="836">
        <v>0</v>
      </c>
      <c r="C219" s="836">
        <v>0</v>
      </c>
      <c r="D219" s="836">
        <v>0</v>
      </c>
      <c r="E219" s="836">
        <v>0</v>
      </c>
      <c r="F219" s="836">
        <v>0</v>
      </c>
      <c r="G219" s="836">
        <v>0</v>
      </c>
      <c r="H219" s="836">
        <v>0</v>
      </c>
      <c r="I219" s="836">
        <v>0</v>
      </c>
    </row>
    <row r="220" spans="1:9">
      <c r="A220" s="968" t="s">
        <v>666</v>
      </c>
      <c r="B220" s="836">
        <v>0</v>
      </c>
      <c r="C220" s="836">
        <v>0</v>
      </c>
      <c r="D220" s="836">
        <v>0</v>
      </c>
      <c r="E220" s="836">
        <v>0</v>
      </c>
      <c r="F220" s="836">
        <v>0</v>
      </c>
      <c r="G220" s="836">
        <v>0</v>
      </c>
      <c r="H220" s="836">
        <v>0</v>
      </c>
      <c r="I220" s="836">
        <v>0</v>
      </c>
    </row>
    <row r="221" spans="1:9">
      <c r="A221" s="968" t="s">
        <v>667</v>
      </c>
      <c r="B221" s="836">
        <v>0</v>
      </c>
      <c r="C221" s="836">
        <v>0</v>
      </c>
      <c r="D221" s="836">
        <v>0</v>
      </c>
      <c r="E221" s="836">
        <v>0</v>
      </c>
      <c r="F221" s="836">
        <v>0</v>
      </c>
      <c r="G221" s="836">
        <v>0</v>
      </c>
      <c r="H221" s="836">
        <v>0</v>
      </c>
      <c r="I221" s="836">
        <v>0</v>
      </c>
    </row>
    <row r="222" spans="1:9">
      <c r="A222" s="966" t="s">
        <v>668</v>
      </c>
      <c r="B222" s="836">
        <v>0</v>
      </c>
      <c r="C222" s="836">
        <v>0</v>
      </c>
      <c r="D222" s="836">
        <v>0</v>
      </c>
      <c r="E222" s="836">
        <v>0</v>
      </c>
      <c r="F222" s="836">
        <v>0</v>
      </c>
      <c r="G222" s="836">
        <v>0</v>
      </c>
      <c r="H222" s="836">
        <v>0</v>
      </c>
      <c r="I222" s="836">
        <v>0</v>
      </c>
    </row>
    <row r="223" spans="1:9">
      <c r="A223" s="969" t="s">
        <v>127</v>
      </c>
      <c r="B223" s="849">
        <v>0</v>
      </c>
      <c r="C223" s="849">
        <v>0</v>
      </c>
      <c r="D223" s="849">
        <v>0</v>
      </c>
      <c r="E223" s="849">
        <v>0</v>
      </c>
      <c r="F223" s="849">
        <v>0</v>
      </c>
      <c r="G223" s="849">
        <v>0</v>
      </c>
      <c r="H223" s="849">
        <v>0</v>
      </c>
      <c r="I223" s="849">
        <v>0</v>
      </c>
    </row>
    <row r="224" spans="1:9">
      <c r="A224" s="924" t="s">
        <v>669</v>
      </c>
      <c r="B224" s="830"/>
      <c r="C224" s="830"/>
      <c r="D224" s="830"/>
      <c r="E224" s="830"/>
      <c r="F224" s="830"/>
      <c r="G224" s="830"/>
      <c r="H224" s="830"/>
      <c r="I224" s="830"/>
    </row>
    <row r="225" spans="1:9">
      <c r="A225" s="924"/>
      <c r="B225" s="830"/>
      <c r="C225" s="830"/>
      <c r="D225" s="830"/>
      <c r="E225" s="830"/>
      <c r="F225" s="830"/>
      <c r="G225" s="830"/>
      <c r="H225" s="830"/>
      <c r="I225" s="830"/>
    </row>
  </sheetData>
  <conditionalFormatting sqref="B109:I113">
    <cfRule type="cellIs" dxfId="10" priority="1" operator="equal">
      <formula>0</formula>
    </cfRule>
  </conditionalFormatting>
  <conditionalFormatting sqref="H152:H196">
    <cfRule type="cellIs" dxfId="9" priority="3" operator="equal">
      <formula>0</formula>
    </cfRule>
  </conditionalFormatting>
  <conditionalFormatting sqref="H206">
    <cfRule type="cellIs" dxfId="8" priority="2" operator="equal">
      <formula>0</formula>
    </cfRule>
  </conditionalFormatting>
  <pageMargins left="0.7" right="0.7" top="0.75" bottom="0.75" header="0.3" footer="0.3"/>
  <pageSetup paperSize="9" orientation="portrait" r:id="rId1"/>
  <headerFooter>
    <oddFooter>&amp;C_x000D_&amp;1#&amp;"Calibri"&amp;10&amp;K000000 Confidential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0B06F-27CD-480B-BC4E-47995BDD9180}">
  <sheetPr>
    <tabColor theme="9" tint="0.79998168889431442"/>
    <pageSetUpPr fitToPage="1"/>
  </sheetPr>
  <dimension ref="B1:O144"/>
  <sheetViews>
    <sheetView zoomScale="85" zoomScaleNormal="85" workbookViewId="0">
      <selection activeCell="O104" sqref="O104"/>
    </sheetView>
  </sheetViews>
  <sheetFormatPr defaultColWidth="8.28515625" defaultRowHeight="11.25" outlineLevelRow="1" outlineLevelCol="1"/>
  <cols>
    <col min="1" max="1" width="4.85546875" style="103" customWidth="1"/>
    <col min="2" max="2" width="44.28515625" style="103" customWidth="1"/>
    <col min="3" max="5" width="14.7109375" style="103" customWidth="1"/>
    <col min="6" max="6" width="14.7109375" style="103" customWidth="1" outlineLevel="1"/>
    <col min="7" max="7" width="14.5703125" style="103" customWidth="1"/>
    <col min="8" max="8" width="13.140625" style="103" customWidth="1"/>
    <col min="9" max="9" width="9.7109375" style="103" customWidth="1"/>
    <col min="10" max="10" width="13.140625" style="103" customWidth="1"/>
    <col min="11" max="11" width="17.28515625" style="103" bestFit="1" customWidth="1"/>
    <col min="12" max="12" width="10.28515625" style="103" customWidth="1"/>
    <col min="13" max="13" width="8.28515625" style="103"/>
    <col min="14" max="14" width="9.140625" style="103" bestFit="1" customWidth="1"/>
    <col min="15" max="18" width="8.28515625" style="103"/>
    <col min="19" max="19" width="10.28515625" style="103" customWidth="1"/>
    <col min="20" max="16384" width="8.28515625" style="103"/>
  </cols>
  <sheetData>
    <row r="1" spans="2:14" ht="20.25" customHeight="1">
      <c r="B1" s="501" t="s">
        <v>387</v>
      </c>
    </row>
    <row r="2" spans="2:14" ht="15" customHeight="1"/>
    <row r="3" spans="2:14" ht="11.25" customHeight="1">
      <c r="B3" s="106" t="s">
        <v>224</v>
      </c>
    </row>
    <row r="4" spans="2:14" ht="11.25" customHeight="1">
      <c r="B4" s="104" t="s">
        <v>92</v>
      </c>
      <c r="C4" s="136"/>
      <c r="D4" s="136" t="s">
        <v>587</v>
      </c>
      <c r="E4" s="136" t="s">
        <v>588</v>
      </c>
      <c r="F4" s="136" t="s">
        <v>479</v>
      </c>
    </row>
    <row r="5" spans="2:14" ht="11.25" customHeight="1">
      <c r="B5" s="178" t="s">
        <v>386</v>
      </c>
      <c r="C5" s="156"/>
      <c r="D5" s="156">
        <v>334367048.80108994</v>
      </c>
      <c r="E5" s="156">
        <v>322161541.56524003</v>
      </c>
      <c r="F5" s="156">
        <v>322953240.02907997</v>
      </c>
      <c r="H5" s="110"/>
      <c r="J5" s="110"/>
    </row>
    <row r="6" spans="2:14" ht="11.25" customHeight="1">
      <c r="B6" s="178" t="s">
        <v>385</v>
      </c>
      <c r="C6" s="156"/>
      <c r="D6" s="525">
        <v>799320.06553001294</v>
      </c>
      <c r="E6" s="156">
        <v>571347.17626000009</v>
      </c>
      <c r="F6" s="156">
        <v>609274.17382000003</v>
      </c>
      <c r="J6" s="110"/>
    </row>
    <row r="7" spans="2:14" ht="11.25" customHeight="1">
      <c r="B7" s="176" t="s">
        <v>381</v>
      </c>
      <c r="C7" s="177"/>
      <c r="D7" s="755">
        <v>187833.50464001298</v>
      </c>
      <c r="E7" s="156">
        <v>190351.27037000001</v>
      </c>
      <c r="F7" s="156">
        <v>206771.91836000001</v>
      </c>
    </row>
    <row r="8" spans="2:14" ht="11.25" customHeight="1">
      <c r="B8" s="107" t="s">
        <v>380</v>
      </c>
      <c r="C8" s="108"/>
      <c r="D8" s="108">
        <v>611486.56088999996</v>
      </c>
      <c r="E8" s="108">
        <v>375049.14723</v>
      </c>
      <c r="F8" s="108">
        <v>402502.25546000001</v>
      </c>
      <c r="H8" s="111" t="s">
        <v>384</v>
      </c>
      <c r="I8" s="111" t="s">
        <v>383</v>
      </c>
      <c r="J8" s="110"/>
    </row>
    <row r="9" spans="2:14" ht="11.25" customHeight="1">
      <c r="B9" s="173" t="s">
        <v>225</v>
      </c>
      <c r="C9" s="158"/>
      <c r="D9" s="526">
        <v>335166368.86661994</v>
      </c>
      <c r="E9" s="158">
        <v>322732888.74150002</v>
      </c>
      <c r="F9" s="158">
        <v>323562514.20289999</v>
      </c>
      <c r="H9" s="110">
        <v>336370335.45147997</v>
      </c>
      <c r="I9" s="112">
        <v>-1203966.5848600268</v>
      </c>
      <c r="J9" s="179" t="s">
        <v>382</v>
      </c>
    </row>
    <row r="10" spans="2:14" ht="11.25" customHeight="1">
      <c r="B10" s="173"/>
      <c r="C10" s="158"/>
      <c r="D10" s="158"/>
      <c r="E10" s="158"/>
      <c r="F10" s="158"/>
      <c r="I10" s="110">
        <v>1203966.5848599998</v>
      </c>
      <c r="J10" s="103" t="s">
        <v>520</v>
      </c>
    </row>
    <row r="11" spans="2:14" ht="11.25" customHeight="1">
      <c r="B11" s="178" t="s">
        <v>226</v>
      </c>
      <c r="C11" s="156"/>
      <c r="D11" s="525">
        <v>-139151.11552000002</v>
      </c>
      <c r="E11" s="156">
        <v>-91539.815905094772</v>
      </c>
      <c r="F11" s="156">
        <v>-115212.73470999999</v>
      </c>
      <c r="G11" s="110"/>
      <c r="H11" s="114"/>
      <c r="I11" s="110">
        <v>-2.7008354663848877E-8</v>
      </c>
    </row>
    <row r="12" spans="2:14" ht="11.25" customHeight="1">
      <c r="B12" s="176" t="s">
        <v>381</v>
      </c>
      <c r="C12" s="177"/>
      <c r="D12" s="156">
        <v>-26676.685390000028</v>
      </c>
      <c r="E12" s="156">
        <v>-22092.111179999993</v>
      </c>
      <c r="F12" s="156">
        <v>-36088.368839999996</v>
      </c>
    </row>
    <row r="13" spans="2:14" ht="11.25" customHeight="1">
      <c r="B13" s="176" t="s">
        <v>380</v>
      </c>
      <c r="C13" s="156"/>
      <c r="D13" s="156">
        <v>-112474.43012999999</v>
      </c>
      <c r="E13" s="156">
        <v>-69447.70472509478</v>
      </c>
      <c r="F13" s="156">
        <v>-79124.365869999994</v>
      </c>
      <c r="H13" s="118"/>
      <c r="I13" s="110"/>
    </row>
    <row r="14" spans="2:14" ht="11.25" customHeight="1">
      <c r="B14" s="175" t="s">
        <v>227</v>
      </c>
      <c r="C14" s="108"/>
      <c r="D14" s="108">
        <v>-205359.07368999999</v>
      </c>
      <c r="E14" s="108">
        <v>-166877.72168115218</v>
      </c>
      <c r="F14" s="108">
        <v>-195314.51457</v>
      </c>
      <c r="H14" s="103" t="s">
        <v>521</v>
      </c>
    </row>
    <row r="15" spans="2:14" ht="11.25" customHeight="1">
      <c r="B15" s="173" t="s">
        <v>228</v>
      </c>
      <c r="C15" s="158"/>
      <c r="D15" s="526">
        <v>-344510.18920999998</v>
      </c>
      <c r="E15" s="158">
        <v>-258417.53758624697</v>
      </c>
      <c r="F15" s="158">
        <v>-310527.24927999999</v>
      </c>
      <c r="H15" s="110">
        <v>-33982.939929999993</v>
      </c>
      <c r="I15" s="165"/>
      <c r="J15" s="165"/>
      <c r="K15" s="164"/>
      <c r="L15" s="119"/>
    </row>
    <row r="16" spans="2:14" ht="11.25" customHeight="1">
      <c r="B16" s="172"/>
      <c r="C16" s="158"/>
      <c r="D16" s="171"/>
      <c r="E16" s="171"/>
      <c r="F16" s="171"/>
      <c r="M16" s="111"/>
      <c r="N16" s="111"/>
    </row>
    <row r="17" spans="2:15" ht="11.25" customHeight="1">
      <c r="B17" s="169" t="s">
        <v>452</v>
      </c>
      <c r="C17" s="109"/>
      <c r="D17" s="168">
        <v>334821858.67740995</v>
      </c>
      <c r="E17" s="168">
        <v>322474471.20391375</v>
      </c>
      <c r="F17" s="168">
        <v>323251986.95362002</v>
      </c>
      <c r="G17" s="110"/>
      <c r="H17" s="110">
        <v>334821858.67740995</v>
      </c>
      <c r="I17" s="166">
        <v>0</v>
      </c>
      <c r="J17" s="103" t="s">
        <v>378</v>
      </c>
      <c r="K17" s="616"/>
      <c r="M17" s="617"/>
      <c r="N17" s="618"/>
      <c r="O17" s="119"/>
    </row>
    <row r="18" spans="2:15" ht="11.25" customHeight="1">
      <c r="C18" s="162"/>
      <c r="D18" s="162"/>
      <c r="E18" s="162"/>
      <c r="F18" s="162"/>
      <c r="G18" s="110"/>
      <c r="I18" s="165"/>
      <c r="J18" s="165"/>
      <c r="K18" s="164"/>
    </row>
    <row r="19" spans="2:15" ht="11.25" customHeight="1">
      <c r="B19" s="981"/>
      <c r="C19" s="981"/>
      <c r="D19" s="981"/>
      <c r="E19" s="981"/>
      <c r="F19" s="981"/>
      <c r="G19" s="110"/>
      <c r="K19" s="160"/>
      <c r="L19" s="119"/>
    </row>
    <row r="20" spans="2:15" ht="11.25" customHeight="1">
      <c r="B20" s="163" t="s">
        <v>229</v>
      </c>
      <c r="C20" s="162"/>
      <c r="D20" s="162"/>
      <c r="E20" s="162"/>
      <c r="F20" s="162"/>
      <c r="G20" s="110"/>
      <c r="L20" s="119"/>
    </row>
    <row r="21" spans="2:15" ht="11.25" customHeight="1">
      <c r="B21" s="161" t="s">
        <v>331</v>
      </c>
      <c r="K21" s="160"/>
    </row>
    <row r="22" spans="2:15" ht="11.25" customHeight="1"/>
    <row r="23" spans="2:15" ht="11.25" customHeight="1">
      <c r="B23" s="116" t="s">
        <v>92</v>
      </c>
      <c r="C23" s="159" t="s">
        <v>230</v>
      </c>
      <c r="D23" s="159" t="s">
        <v>231</v>
      </c>
      <c r="E23" s="159" t="s">
        <v>232</v>
      </c>
      <c r="F23" s="159" t="s">
        <v>127</v>
      </c>
    </row>
    <row r="24" spans="2:15" ht="11.25" customHeight="1">
      <c r="B24" s="106" t="s">
        <v>522</v>
      </c>
      <c r="C24" s="158">
        <v>-50045.30025</v>
      </c>
      <c r="D24" s="158">
        <v>-145269.21432</v>
      </c>
      <c r="E24" s="158">
        <v>-115212.73470999999</v>
      </c>
      <c r="F24" s="158">
        <v>-310527.24927999999</v>
      </c>
      <c r="H24" s="110"/>
    </row>
    <row r="25" spans="2:15" ht="11.25" customHeight="1">
      <c r="B25" s="103" t="s">
        <v>233</v>
      </c>
      <c r="C25" s="156">
        <v>-35098.143580000004</v>
      </c>
      <c r="D25" s="156">
        <v>-40032.443307319998</v>
      </c>
      <c r="E25" s="156">
        <v>-6994.9676248199985</v>
      </c>
      <c r="F25" s="156">
        <v>-82125.554512140006</v>
      </c>
    </row>
    <row r="26" spans="2:15" ht="11.25" customHeight="1">
      <c r="B26" s="103" t="s">
        <v>234</v>
      </c>
      <c r="C26" s="156">
        <v>2185.1168400000001</v>
      </c>
      <c r="D26" s="156">
        <v>-58416.646189999999</v>
      </c>
      <c r="E26" s="156">
        <v>0</v>
      </c>
      <c r="F26" s="156">
        <v>-56231.529349999997</v>
      </c>
    </row>
    <row r="27" spans="2:15" ht="11.25" customHeight="1">
      <c r="B27" s="103" t="s">
        <v>235</v>
      </c>
      <c r="C27" s="156">
        <v>102.56554</v>
      </c>
      <c r="D27" s="156">
        <v>0</v>
      </c>
      <c r="E27" s="156">
        <v>-27238.29233</v>
      </c>
      <c r="F27" s="156">
        <v>-27135.726790000001</v>
      </c>
    </row>
    <row r="28" spans="2:15" ht="11.25" customHeight="1">
      <c r="B28" s="103" t="s">
        <v>236</v>
      </c>
      <c r="C28" s="156">
        <v>-3405.4346300000002</v>
      </c>
      <c r="D28" s="156">
        <v>60757.115279999998</v>
      </c>
      <c r="E28" s="156">
        <v>0</v>
      </c>
      <c r="F28" s="156">
        <v>57351.680649999995</v>
      </c>
    </row>
    <row r="29" spans="2:15" ht="11.25" customHeight="1">
      <c r="B29" s="103" t="s">
        <v>237</v>
      </c>
      <c r="C29" s="156">
        <v>0</v>
      </c>
      <c r="D29" s="156">
        <v>3773.0774500000002</v>
      </c>
      <c r="E29" s="156">
        <v>-28135.78947</v>
      </c>
      <c r="F29" s="156">
        <v>-24362.712019999999</v>
      </c>
    </row>
    <row r="30" spans="2:15" ht="11.25" customHeight="1">
      <c r="B30" s="103" t="s">
        <v>238</v>
      </c>
      <c r="C30" s="156">
        <v>-94.010159999999999</v>
      </c>
      <c r="D30" s="156">
        <v>0</v>
      </c>
      <c r="E30" s="156">
        <v>7105.2121500000003</v>
      </c>
      <c r="F30" s="156">
        <v>7011.2019900000005</v>
      </c>
    </row>
    <row r="31" spans="2:15" ht="11.25" customHeight="1">
      <c r="B31" s="103" t="s">
        <v>239</v>
      </c>
      <c r="C31" s="156">
        <v>0</v>
      </c>
      <c r="D31" s="156">
        <v>-1659.7396200000001</v>
      </c>
      <c r="E31" s="156">
        <v>19417.623179999999</v>
      </c>
      <c r="F31" s="156">
        <v>17757.883559999998</v>
      </c>
    </row>
    <row r="32" spans="2:15" ht="11.25" customHeight="1">
      <c r="B32" s="103" t="s">
        <v>240</v>
      </c>
      <c r="C32" s="156">
        <v>18317.632180000008</v>
      </c>
      <c r="D32" s="156">
        <v>-3086.4828326799907</v>
      </c>
      <c r="E32" s="156">
        <v>-24345.173105180031</v>
      </c>
      <c r="F32" s="156">
        <v>-9114.0237578600136</v>
      </c>
    </row>
    <row r="33" spans="2:8" ht="11.25" customHeight="1">
      <c r="B33" s="103" t="s">
        <v>241</v>
      </c>
      <c r="C33" s="156">
        <v>10286.087579999999</v>
      </c>
      <c r="D33" s="156">
        <v>36326.746330000002</v>
      </c>
      <c r="E33" s="156">
        <v>36253.006390000002</v>
      </c>
      <c r="F33" s="156">
        <v>82865.840300000011</v>
      </c>
      <c r="H33" s="157"/>
    </row>
    <row r="34" spans="2:8" ht="11.25" customHeight="1" outlineLevel="1">
      <c r="B34" s="103" t="s">
        <v>242</v>
      </c>
      <c r="C34" s="156">
        <v>0</v>
      </c>
      <c r="D34" s="156">
        <v>0</v>
      </c>
      <c r="E34" s="156">
        <v>0</v>
      </c>
      <c r="F34" s="156">
        <v>0</v>
      </c>
    </row>
    <row r="35" spans="2:8" ht="11.25" customHeight="1" outlineLevel="1">
      <c r="B35" s="103" t="s">
        <v>243</v>
      </c>
      <c r="C35" s="156">
        <v>0</v>
      </c>
      <c r="D35" s="156">
        <v>0</v>
      </c>
      <c r="E35" s="156">
        <v>0</v>
      </c>
      <c r="F35" s="156">
        <v>0</v>
      </c>
    </row>
    <row r="36" spans="2:8" ht="11.25" customHeight="1" outlineLevel="1" collapsed="1">
      <c r="B36" s="103" t="s">
        <v>244</v>
      </c>
      <c r="C36" s="156">
        <v>0</v>
      </c>
      <c r="D36" s="156">
        <v>0</v>
      </c>
      <c r="E36" s="156">
        <v>0</v>
      </c>
      <c r="F36" s="156">
        <v>0</v>
      </c>
    </row>
    <row r="37" spans="2:8" ht="11.25" customHeight="1" outlineLevel="1">
      <c r="B37" s="103" t="s">
        <v>245</v>
      </c>
      <c r="C37" s="156">
        <v>0</v>
      </c>
      <c r="D37" s="156">
        <v>0</v>
      </c>
      <c r="E37" s="156">
        <v>0</v>
      </c>
      <c r="F37" s="156">
        <v>0</v>
      </c>
    </row>
    <row r="38" spans="2:8" ht="11.25" customHeight="1">
      <c r="B38" s="113" t="s">
        <v>670</v>
      </c>
      <c r="C38" s="155">
        <v>-57751.486480000014</v>
      </c>
      <c r="D38" s="155">
        <v>-147607.58721</v>
      </c>
      <c r="E38" s="155">
        <v>-139151.11552000002</v>
      </c>
      <c r="F38" s="155">
        <v>-344510.18920999998</v>
      </c>
    </row>
    <row r="39" spans="2:8" ht="11.25" customHeight="1"/>
    <row r="40" spans="2:8" ht="11.25" customHeight="1"/>
    <row r="41" spans="2:8" ht="11.25" customHeight="1">
      <c r="B41" s="161" t="s">
        <v>331</v>
      </c>
    </row>
    <row r="42" spans="2:8" ht="11.25" customHeight="1"/>
    <row r="43" spans="2:8" ht="11.25" customHeight="1">
      <c r="B43" s="116" t="s">
        <v>92</v>
      </c>
      <c r="C43" s="159" t="s">
        <v>230</v>
      </c>
      <c r="D43" s="159" t="s">
        <v>231</v>
      </c>
      <c r="E43" s="159" t="s">
        <v>232</v>
      </c>
      <c r="F43" s="159" t="s">
        <v>127</v>
      </c>
    </row>
    <row r="44" spans="2:8" ht="11.25" customHeight="1">
      <c r="B44" s="106" t="s">
        <v>510</v>
      </c>
      <c r="C44" s="158">
        <v>-35500.614366611677</v>
      </c>
      <c r="D44" s="158">
        <v>-87014.196005835125</v>
      </c>
      <c r="E44" s="158">
        <v>-95703.409709726286</v>
      </c>
      <c r="F44" s="158">
        <v>-218218.22008217309</v>
      </c>
    </row>
    <row r="45" spans="2:8" ht="11.25" customHeight="1">
      <c r="B45" s="103" t="s">
        <v>233</v>
      </c>
      <c r="C45" s="156">
        <v>-24612.315027149059</v>
      </c>
      <c r="D45" s="156">
        <v>-24794.0181223625</v>
      </c>
      <c r="E45" s="156">
        <v>-3366.730457875</v>
      </c>
      <c r="F45" s="156">
        <v>-52773.063607386553</v>
      </c>
    </row>
    <row r="46" spans="2:8" ht="11.25" customHeight="1">
      <c r="B46" s="103" t="s">
        <v>234</v>
      </c>
      <c r="C46" s="156">
        <v>2713.0315286046002</v>
      </c>
      <c r="D46" s="156">
        <v>-62213.108918604601</v>
      </c>
      <c r="E46" s="156">
        <v>0</v>
      </c>
      <c r="F46" s="156">
        <v>-59500.077389999999</v>
      </c>
    </row>
    <row r="47" spans="2:8" ht="11.25" customHeight="1">
      <c r="B47" s="103" t="s">
        <v>235</v>
      </c>
      <c r="C47" s="156">
        <v>943.74210980299995</v>
      </c>
      <c r="D47" s="156">
        <v>0</v>
      </c>
      <c r="E47" s="156">
        <v>-18318.037999803</v>
      </c>
      <c r="F47" s="156">
        <v>-17374.295890000001</v>
      </c>
    </row>
    <row r="48" spans="2:8" ht="11.25" customHeight="1">
      <c r="B48" s="103" t="s">
        <v>236</v>
      </c>
      <c r="C48" s="156">
        <v>-1363.7946250497635</v>
      </c>
      <c r="D48" s="156">
        <v>33267.433355049761</v>
      </c>
      <c r="E48" s="156">
        <v>0</v>
      </c>
      <c r="F48" s="156">
        <v>31903.638729999999</v>
      </c>
    </row>
    <row r="49" spans="2:11" ht="11.25" customHeight="1">
      <c r="B49" s="103" t="s">
        <v>237</v>
      </c>
      <c r="C49" s="156">
        <v>0</v>
      </c>
      <c r="D49" s="156">
        <v>1764.6898620407801</v>
      </c>
      <c r="E49" s="156">
        <v>-10762.20828204078</v>
      </c>
      <c r="F49" s="156">
        <v>-8997.5184200000003</v>
      </c>
    </row>
    <row r="50" spans="2:11" ht="11.25" customHeight="1">
      <c r="B50" s="103" t="s">
        <v>238</v>
      </c>
      <c r="C50" s="156">
        <v>-80.322012562041991</v>
      </c>
      <c r="D50" s="156">
        <v>0</v>
      </c>
      <c r="E50" s="156">
        <v>5328.3831225620424</v>
      </c>
      <c r="F50" s="156">
        <v>5248.0611100000006</v>
      </c>
    </row>
    <row r="51" spans="2:11" ht="11.25" customHeight="1">
      <c r="B51" s="103" t="s">
        <v>239</v>
      </c>
      <c r="C51" s="156">
        <v>0</v>
      </c>
      <c r="D51" s="156">
        <v>-625.08135108500005</v>
      </c>
      <c r="E51" s="156">
        <v>5457.6519110849995</v>
      </c>
      <c r="F51" s="156">
        <v>4832.5705599999992</v>
      </c>
    </row>
    <row r="52" spans="2:11" ht="11.25" customHeight="1">
      <c r="B52" s="103" t="s">
        <v>240</v>
      </c>
      <c r="C52" s="156">
        <v>4988.7680739835268</v>
      </c>
      <c r="D52" s="156">
        <v>-90.189469936079561</v>
      </c>
      <c r="E52" s="156">
        <v>-1979.0458990751167</v>
      </c>
      <c r="F52" s="156">
        <v>2919.532704972331</v>
      </c>
    </row>
    <row r="53" spans="2:11" ht="11.25" customHeight="1">
      <c r="B53" s="103" t="s">
        <v>241</v>
      </c>
      <c r="C53" s="156">
        <v>6877.0641862012453</v>
      </c>
      <c r="D53" s="156">
        <v>18863.203877236636</v>
      </c>
      <c r="E53" s="156">
        <v>27801.566634902447</v>
      </c>
      <c r="F53" s="156">
        <v>53541.834698340332</v>
      </c>
    </row>
    <row r="54" spans="2:11" ht="11.25" hidden="1" customHeight="1" outlineLevel="1">
      <c r="B54" s="103" t="s">
        <v>242</v>
      </c>
      <c r="C54" s="156">
        <v>0</v>
      </c>
      <c r="D54" s="156">
        <v>0</v>
      </c>
      <c r="E54" s="156">
        <v>0</v>
      </c>
      <c r="F54" s="156">
        <v>0</v>
      </c>
    </row>
    <row r="55" spans="2:11" ht="11.25" hidden="1" customHeight="1" outlineLevel="1">
      <c r="B55" s="103" t="s">
        <v>243</v>
      </c>
      <c r="C55" s="156">
        <v>0</v>
      </c>
      <c r="D55" s="156">
        <v>0</v>
      </c>
      <c r="E55" s="156">
        <v>0</v>
      </c>
      <c r="F55" s="156">
        <v>0</v>
      </c>
    </row>
    <row r="56" spans="2:11" ht="11.25" hidden="1" customHeight="1" outlineLevel="1">
      <c r="B56" s="103" t="s">
        <v>244</v>
      </c>
      <c r="C56" s="156">
        <v>0</v>
      </c>
      <c r="D56" s="156">
        <v>0</v>
      </c>
      <c r="E56" s="156">
        <v>0</v>
      </c>
      <c r="F56" s="156">
        <v>0</v>
      </c>
    </row>
    <row r="57" spans="2:11" ht="11.25" hidden="1" customHeight="1" outlineLevel="1">
      <c r="B57" s="103" t="s">
        <v>245</v>
      </c>
      <c r="C57" s="156">
        <v>0</v>
      </c>
      <c r="D57" s="156">
        <v>0</v>
      </c>
      <c r="E57" s="156">
        <v>0</v>
      </c>
      <c r="F57" s="156">
        <v>0</v>
      </c>
    </row>
    <row r="58" spans="2:11" ht="11.25" customHeight="1" collapsed="1">
      <c r="B58" s="113" t="s">
        <v>671</v>
      </c>
      <c r="C58" s="155">
        <v>-46034.440132780161</v>
      </c>
      <c r="D58" s="155">
        <v>-120841.26677349614</v>
      </c>
      <c r="E58" s="155">
        <v>-91541.830679970706</v>
      </c>
      <c r="F58" s="155">
        <v>-258417.53758624697</v>
      </c>
    </row>
    <row r="59" spans="2:11" ht="11.25" customHeight="1"/>
    <row r="60" spans="2:11" ht="11.25" customHeight="1"/>
    <row r="61" spans="2:11" ht="11.25" customHeight="1">
      <c r="B61" s="106" t="s">
        <v>246</v>
      </c>
      <c r="H61" s="145" t="s">
        <v>372</v>
      </c>
      <c r="I61" s="105"/>
      <c r="J61" s="105"/>
      <c r="K61" s="105"/>
    </row>
    <row r="62" spans="2:11" ht="11.25" customHeight="1">
      <c r="B62" s="125"/>
      <c r="C62" s="116"/>
      <c r="D62" s="136" t="s">
        <v>587</v>
      </c>
      <c r="E62" s="136" t="s">
        <v>588</v>
      </c>
      <c r="F62" s="136" t="s">
        <v>479</v>
      </c>
      <c r="H62" s="144" t="s">
        <v>587</v>
      </c>
      <c r="I62" s="144" t="s">
        <v>588</v>
      </c>
      <c r="J62" s="144" t="s">
        <v>479</v>
      </c>
      <c r="K62" s="105"/>
    </row>
    <row r="63" spans="2:11" ht="11.25" customHeight="1">
      <c r="B63" s="103" t="s">
        <v>523</v>
      </c>
      <c r="D63" s="130">
        <v>23.848456759935356</v>
      </c>
      <c r="E63" s="130">
        <v>17.703407250744537</v>
      </c>
      <c r="F63" s="130">
        <v>18.830184186229175</v>
      </c>
      <c r="H63" s="619">
        <v>23.848456759935356</v>
      </c>
      <c r="I63" s="619">
        <v>17.703407250744537</v>
      </c>
      <c r="J63" s="619">
        <v>18.830184186229175</v>
      </c>
      <c r="K63" s="105"/>
    </row>
    <row r="64" spans="2:11" ht="11.25" customHeight="1">
      <c r="B64" s="103" t="s">
        <v>524</v>
      </c>
      <c r="D64" s="130">
        <v>19.696753950654529</v>
      </c>
      <c r="E64" s="130">
        <v>14.867011609071474</v>
      </c>
      <c r="F64" s="130">
        <v>15.269427619794772</v>
      </c>
      <c r="H64" s="619">
        <v>19.696753950654529</v>
      </c>
      <c r="I64" s="619">
        <v>14.867011609071474</v>
      </c>
      <c r="J64" s="619">
        <v>15.269427619794774</v>
      </c>
      <c r="K64" s="105"/>
    </row>
    <row r="65" spans="2:11" ht="11.25" customHeight="1">
      <c r="B65" s="103" t="s">
        <v>525</v>
      </c>
      <c r="D65" s="130">
        <v>10.278781560780594</v>
      </c>
      <c r="E65" s="130">
        <v>8.007164642994665</v>
      </c>
      <c r="F65" s="130">
        <v>9.5971330314634091</v>
      </c>
      <c r="H65" s="619">
        <v>10.278781560780594</v>
      </c>
      <c r="I65" s="619">
        <v>8.007164642994665</v>
      </c>
      <c r="J65" s="619">
        <v>9.5971330314634091</v>
      </c>
      <c r="K65" s="105"/>
    </row>
    <row r="66" spans="2:11" ht="11.25" customHeight="1">
      <c r="B66" s="103" t="s">
        <v>526</v>
      </c>
      <c r="D66" s="502">
        <v>17.408685396597885</v>
      </c>
      <c r="E66" s="502">
        <v>16.021749946207525</v>
      </c>
      <c r="F66" s="502">
        <v>18.909833973044407</v>
      </c>
      <c r="H66" s="620">
        <v>17.408685396597885</v>
      </c>
      <c r="I66" s="620">
        <v>16.021749946207525</v>
      </c>
      <c r="J66" s="620">
        <v>18.909833973044407</v>
      </c>
      <c r="K66" s="105"/>
    </row>
    <row r="67" spans="2:11" ht="11.25" customHeight="1">
      <c r="B67" s="116" t="s">
        <v>527</v>
      </c>
      <c r="C67" s="116"/>
      <c r="D67" s="503">
        <v>6.1417258197641686</v>
      </c>
      <c r="E67" s="503">
        <v>5.1799392587447706</v>
      </c>
      <c r="F67" s="503">
        <v>6.0477645170060264</v>
      </c>
      <c r="H67" s="619">
        <v>6.1417258197641686</v>
      </c>
      <c r="I67" s="619">
        <v>5.1799392587447706</v>
      </c>
      <c r="J67" s="619">
        <v>6.0477645170060264</v>
      </c>
      <c r="K67" s="105"/>
    </row>
    <row r="68" spans="2:11" ht="11.25" customHeight="1">
      <c r="B68" s="504" t="s">
        <v>528</v>
      </c>
      <c r="H68" s="105"/>
      <c r="I68" s="105"/>
      <c r="J68" s="105"/>
      <c r="K68" s="105"/>
    </row>
    <row r="69" spans="2:11" ht="11.25" customHeight="1">
      <c r="B69" s="504" t="s">
        <v>529</v>
      </c>
      <c r="H69" s="621" t="s">
        <v>530</v>
      </c>
      <c r="I69" s="621"/>
      <c r="J69" s="621"/>
    </row>
    <row r="70" spans="2:11" ht="11.25" customHeight="1">
      <c r="B70" s="505" t="s">
        <v>531</v>
      </c>
    </row>
    <row r="71" spans="2:11" ht="11.25" customHeight="1">
      <c r="B71" s="505" t="s">
        <v>532</v>
      </c>
    </row>
    <row r="72" spans="2:11" ht="11.25" customHeight="1">
      <c r="B72" s="622" t="s">
        <v>533</v>
      </c>
    </row>
    <row r="73" spans="2:11" ht="15" customHeight="1">
      <c r="B73" s="115"/>
    </row>
    <row r="74" spans="2:11" ht="15" customHeight="1"/>
    <row r="75" spans="2:11" s="624" customFormat="1" ht="15" customHeight="1">
      <c r="B75" s="80"/>
      <c r="C75" s="103"/>
      <c r="D75" s="103"/>
      <c r="E75" s="103"/>
      <c r="F75" s="374" t="s">
        <v>480</v>
      </c>
      <c r="G75" s="623">
        <v>45199</v>
      </c>
      <c r="H75" s="80"/>
      <c r="I75" s="80"/>
      <c r="J75" s="80"/>
      <c r="K75" s="80"/>
    </row>
    <row r="76" spans="2:11" s="624" customFormat="1" ht="15" customHeight="1">
      <c r="B76" s="625" t="s">
        <v>481</v>
      </c>
      <c r="C76" s="626">
        <v>2024</v>
      </c>
      <c r="D76" s="626">
        <v>2025</v>
      </c>
      <c r="E76" s="626">
        <v>2026</v>
      </c>
      <c r="F76" s="627" t="s">
        <v>482</v>
      </c>
      <c r="H76" s="80"/>
      <c r="I76" s="80"/>
      <c r="J76" s="80"/>
      <c r="K76" s="80"/>
    </row>
    <row r="77" spans="2:11" s="624" customFormat="1" ht="15" customHeight="1">
      <c r="B77" s="628" t="s">
        <v>327</v>
      </c>
      <c r="C77" s="103"/>
      <c r="D77" s="103"/>
      <c r="E77" s="130"/>
      <c r="F77" s="629">
        <v>0.1</v>
      </c>
      <c r="H77" s="80"/>
      <c r="I77" s="80"/>
      <c r="J77" s="80"/>
      <c r="K77" s="80"/>
    </row>
    <row r="78" spans="2:11" ht="15" customHeight="1">
      <c r="B78" s="103" t="s">
        <v>483</v>
      </c>
      <c r="C78" s="630" t="s">
        <v>534</v>
      </c>
      <c r="D78" s="631" t="s">
        <v>485</v>
      </c>
      <c r="E78" s="631" t="s">
        <v>494</v>
      </c>
      <c r="H78" s="632" t="s">
        <v>536</v>
      </c>
    </row>
    <row r="79" spans="2:11" ht="15" customHeight="1">
      <c r="B79" s="103" t="s">
        <v>486</v>
      </c>
      <c r="C79" s="631" t="s">
        <v>487</v>
      </c>
      <c r="D79" s="631" t="s">
        <v>489</v>
      </c>
      <c r="E79" s="631" t="s">
        <v>589</v>
      </c>
      <c r="H79" s="632" t="s">
        <v>537</v>
      </c>
    </row>
    <row r="80" spans="2:11" ht="15" customHeight="1">
      <c r="B80" s="103" t="s">
        <v>490</v>
      </c>
      <c r="C80" s="631" t="s">
        <v>535</v>
      </c>
      <c r="D80" s="631" t="s">
        <v>590</v>
      </c>
      <c r="E80" s="631" t="s">
        <v>538</v>
      </c>
      <c r="H80" s="103" t="s">
        <v>540</v>
      </c>
    </row>
    <row r="81" spans="2:11" ht="15" customHeight="1">
      <c r="B81" s="116" t="s">
        <v>492</v>
      </c>
      <c r="C81" s="633" t="s">
        <v>542</v>
      </c>
      <c r="D81" s="633" t="s">
        <v>547</v>
      </c>
      <c r="E81" s="633" t="s">
        <v>591</v>
      </c>
      <c r="F81" s="116"/>
    </row>
    <row r="82" spans="2:11" s="624" customFormat="1" ht="15" customHeight="1">
      <c r="B82" s="628" t="s">
        <v>328</v>
      </c>
      <c r="C82" s="103"/>
      <c r="D82" s="103"/>
      <c r="E82" s="130"/>
      <c r="F82" s="629">
        <v>0.5</v>
      </c>
      <c r="H82" s="634" t="s">
        <v>541</v>
      </c>
      <c r="I82" s="634"/>
      <c r="J82" s="634"/>
      <c r="K82" s="80"/>
    </row>
    <row r="83" spans="2:11" ht="15" customHeight="1">
      <c r="B83" s="103" t="s">
        <v>483</v>
      </c>
      <c r="C83" s="631" t="s">
        <v>592</v>
      </c>
      <c r="D83" s="631" t="s">
        <v>548</v>
      </c>
      <c r="E83" s="635" t="s">
        <v>485</v>
      </c>
    </row>
    <row r="84" spans="2:11" ht="15" customHeight="1">
      <c r="B84" s="103" t="s">
        <v>486</v>
      </c>
      <c r="C84" s="134" t="s">
        <v>543</v>
      </c>
      <c r="D84" s="134" t="s">
        <v>547</v>
      </c>
      <c r="E84" s="635" t="s">
        <v>547</v>
      </c>
    </row>
    <row r="85" spans="2:11" ht="15" customHeight="1">
      <c r="B85" s="103" t="s">
        <v>490</v>
      </c>
      <c r="C85" s="134" t="s">
        <v>593</v>
      </c>
      <c r="D85" s="134" t="s">
        <v>544</v>
      </c>
      <c r="E85" s="130" t="s">
        <v>594</v>
      </c>
    </row>
    <row r="86" spans="2:11" ht="15" customHeight="1">
      <c r="B86" s="116" t="s">
        <v>492</v>
      </c>
      <c r="C86" s="128" t="s">
        <v>491</v>
      </c>
      <c r="D86" s="128" t="s">
        <v>589</v>
      </c>
      <c r="E86" s="636" t="s">
        <v>595</v>
      </c>
      <c r="F86" s="116"/>
    </row>
    <row r="87" spans="2:11" s="624" customFormat="1" ht="15" customHeight="1">
      <c r="B87" s="628" t="s">
        <v>329</v>
      </c>
      <c r="C87" s="103"/>
      <c r="D87" s="103"/>
      <c r="E87" s="130"/>
      <c r="F87" s="629">
        <v>0.4</v>
      </c>
      <c r="H87" s="80"/>
      <c r="I87" s="80"/>
      <c r="J87" s="80"/>
      <c r="K87" s="80"/>
    </row>
    <row r="88" spans="2:11" ht="15" customHeight="1">
      <c r="B88" s="103" t="s">
        <v>483</v>
      </c>
      <c r="C88" s="134" t="s">
        <v>596</v>
      </c>
      <c r="D88" s="134" t="s">
        <v>500</v>
      </c>
      <c r="E88" s="635" t="s">
        <v>500</v>
      </c>
    </row>
    <row r="89" spans="2:11" ht="15" customHeight="1">
      <c r="B89" s="103" t="s">
        <v>486</v>
      </c>
      <c r="C89" s="134" t="s">
        <v>493</v>
      </c>
      <c r="D89" s="134" t="s">
        <v>597</v>
      </c>
      <c r="E89" s="635" t="s">
        <v>595</v>
      </c>
    </row>
    <row r="90" spans="2:11" ht="15" customHeight="1">
      <c r="B90" s="103" t="s">
        <v>490</v>
      </c>
      <c r="C90" s="134" t="s">
        <v>502</v>
      </c>
      <c r="D90" s="134" t="s">
        <v>497</v>
      </c>
      <c r="E90" s="635" t="s">
        <v>549</v>
      </c>
    </row>
    <row r="91" spans="2:11" ht="15" customHeight="1">
      <c r="B91" s="116" t="s">
        <v>492</v>
      </c>
      <c r="C91" s="128" t="s">
        <v>598</v>
      </c>
      <c r="D91" s="128" t="s">
        <v>484</v>
      </c>
      <c r="E91" s="636" t="s">
        <v>599</v>
      </c>
      <c r="F91" s="116"/>
    </row>
    <row r="99" spans="3:8" ht="12">
      <c r="C99" s="637" t="s">
        <v>550</v>
      </c>
      <c r="E99" s="638"/>
      <c r="F99" s="638"/>
      <c r="G99" s="638"/>
      <c r="H99" s="638"/>
    </row>
    <row r="100" spans="3:8" ht="12">
      <c r="D100" s="638"/>
      <c r="E100" s="638"/>
      <c r="F100" s="638"/>
      <c r="G100" s="638"/>
      <c r="H100" s="638"/>
    </row>
    <row r="101" spans="3:8" ht="12">
      <c r="C101" s="639" t="s">
        <v>84</v>
      </c>
      <c r="D101" s="640" t="s">
        <v>551</v>
      </c>
      <c r="E101" s="640" t="s">
        <v>552</v>
      </c>
      <c r="F101" s="640" t="s">
        <v>553</v>
      </c>
      <c r="G101" s="640" t="s">
        <v>554</v>
      </c>
      <c r="H101" s="640" t="s">
        <v>555</v>
      </c>
    </row>
    <row r="102" spans="3:8" ht="12">
      <c r="C102" s="638" t="s">
        <v>556</v>
      </c>
      <c r="D102" s="641">
        <v>23906418</v>
      </c>
      <c r="E102" s="642">
        <v>0.4</v>
      </c>
      <c r="F102" s="641">
        <v>9562567.2000000011</v>
      </c>
      <c r="G102" s="638">
        <v>10.5945</v>
      </c>
      <c r="H102" s="643">
        <v>101310618.20040001</v>
      </c>
    </row>
    <row r="103" spans="3:8" ht="12">
      <c r="C103" s="638" t="s">
        <v>557</v>
      </c>
      <c r="D103" s="641">
        <v>22357343</v>
      </c>
      <c r="E103" s="642">
        <v>0.5</v>
      </c>
      <c r="F103" s="641">
        <v>11178671.5</v>
      </c>
      <c r="G103" s="638">
        <v>10.5945</v>
      </c>
      <c r="H103" s="643">
        <v>118432435.20675001</v>
      </c>
    </row>
    <row r="104" spans="3:8" ht="12">
      <c r="C104" s="638" t="s">
        <v>558</v>
      </c>
      <c r="D104" s="641">
        <v>21987101</v>
      </c>
      <c r="E104" s="642">
        <v>0.1</v>
      </c>
      <c r="F104" s="641">
        <v>2198710.1</v>
      </c>
      <c r="G104" s="638">
        <v>10.5945</v>
      </c>
      <c r="H104" s="643">
        <v>23294234.154449999</v>
      </c>
    </row>
    <row r="105" spans="3:8" ht="12">
      <c r="C105" s="638" t="s">
        <v>559</v>
      </c>
      <c r="D105" s="641"/>
      <c r="E105" s="638"/>
      <c r="F105" s="644">
        <v>22939948.800000004</v>
      </c>
      <c r="G105" s="638"/>
      <c r="H105" s="645">
        <v>243037287.56160003</v>
      </c>
    </row>
    <row r="106" spans="3:8" ht="12">
      <c r="D106" s="646"/>
      <c r="E106" s="646"/>
      <c r="F106" s="646"/>
      <c r="G106" s="646"/>
      <c r="H106" s="646"/>
    </row>
    <row r="107" spans="3:8" ht="12">
      <c r="C107" s="638" t="s">
        <v>560</v>
      </c>
      <c r="E107" s="638"/>
      <c r="F107" s="641">
        <v>3031990</v>
      </c>
      <c r="G107" s="638">
        <v>10.5945</v>
      </c>
      <c r="H107" s="643">
        <v>32122418.055</v>
      </c>
    </row>
    <row r="108" spans="3:8" ht="12">
      <c r="C108" s="638" t="s">
        <v>561</v>
      </c>
      <c r="E108" s="638"/>
      <c r="F108" s="638">
        <v>0</v>
      </c>
      <c r="G108" s="638"/>
      <c r="H108" s="643">
        <v>0</v>
      </c>
    </row>
    <row r="109" spans="3:8" ht="12.75">
      <c r="C109" s="638" t="s">
        <v>562</v>
      </c>
      <c r="E109" s="647"/>
      <c r="F109" s="647">
        <v>0</v>
      </c>
      <c r="G109" s="647"/>
      <c r="H109" s="643">
        <v>-18724000</v>
      </c>
    </row>
    <row r="110" spans="3:8" ht="12.75">
      <c r="C110" s="638" t="s">
        <v>563</v>
      </c>
      <c r="E110" s="647"/>
      <c r="F110" s="648">
        <v>577911.19999999553</v>
      </c>
      <c r="G110" s="649">
        <v>10.594050181758067</v>
      </c>
      <c r="H110" s="643">
        <v>6122420.2533999756</v>
      </c>
    </row>
    <row r="111" spans="3:8" ht="12.75">
      <c r="C111" s="650" t="s">
        <v>564</v>
      </c>
      <c r="D111" s="469"/>
      <c r="E111" s="651"/>
      <c r="F111" s="652">
        <v>26549850</v>
      </c>
      <c r="G111" s="651"/>
      <c r="H111" s="652">
        <v>262558125.87</v>
      </c>
    </row>
    <row r="115" spans="3:3" ht="12">
      <c r="C115" s="637" t="s">
        <v>565</v>
      </c>
    </row>
    <row r="134" spans="3:6" ht="19.5">
      <c r="C134" s="653" t="s">
        <v>566</v>
      </c>
      <c r="D134" s="654"/>
      <c r="E134" s="654"/>
      <c r="F134" s="654"/>
    </row>
    <row r="136" spans="3:6" ht="22.5">
      <c r="C136" s="655"/>
      <c r="D136" s="655"/>
      <c r="F136" s="656" t="s">
        <v>567</v>
      </c>
    </row>
    <row r="137" spans="3:6">
      <c r="C137" s="655" t="s">
        <v>568</v>
      </c>
      <c r="D137" s="655"/>
      <c r="F137" s="657" t="s">
        <v>569</v>
      </c>
    </row>
    <row r="138" spans="3:6">
      <c r="C138" s="656" t="s">
        <v>570</v>
      </c>
      <c r="D138" s="658" t="s">
        <v>571</v>
      </c>
      <c r="E138" s="658"/>
      <c r="F138" s="659">
        <v>43508068.100000001</v>
      </c>
    </row>
    <row r="139" spans="3:6">
      <c r="C139" s="656" t="s">
        <v>572</v>
      </c>
      <c r="D139" s="658" t="s">
        <v>573</v>
      </c>
      <c r="E139" s="658"/>
      <c r="F139" s="659">
        <v>119488150.59</v>
      </c>
    </row>
    <row r="140" spans="3:6">
      <c r="C140" s="656" t="s">
        <v>574</v>
      </c>
      <c r="D140" s="658" t="s">
        <v>575</v>
      </c>
      <c r="E140" s="658"/>
      <c r="F140" s="659">
        <v>90488278.109999999</v>
      </c>
    </row>
    <row r="141" spans="3:6">
      <c r="C141" s="656" t="s">
        <v>576</v>
      </c>
      <c r="D141" s="658" t="s">
        <v>577</v>
      </c>
      <c r="E141" s="658"/>
      <c r="F141" s="659">
        <v>2381937.5099999998</v>
      </c>
    </row>
    <row r="142" spans="3:6">
      <c r="C142" s="656" t="s">
        <v>578</v>
      </c>
      <c r="D142" s="658" t="s">
        <v>579</v>
      </c>
      <c r="E142" s="658"/>
      <c r="F142" s="659">
        <v>6632863.8700000001</v>
      </c>
    </row>
    <row r="143" spans="3:6">
      <c r="C143" s="656" t="s">
        <v>580</v>
      </c>
      <c r="D143" s="658" t="s">
        <v>581</v>
      </c>
      <c r="E143" s="658"/>
      <c r="F143" s="659">
        <v>58827.69</v>
      </c>
    </row>
    <row r="144" spans="3:6">
      <c r="F144" s="660">
        <v>262558125.87</v>
      </c>
    </row>
  </sheetData>
  <mergeCells count="1">
    <mergeCell ref="B19:F19"/>
  </mergeCells>
  <pageMargins left="0.59055118110236227" right="0.19685039370078741" top="0.98425196850393704" bottom="0.98425196850393704" header="0.51181102362204722" footer="0.51181102362204722"/>
  <pageSetup paperSize="9" scale="28" orientation="landscape" horizontalDpi="4294967295" verticalDpi="4294967295" r:id="rId1"/>
  <headerFooter alignWithMargins="0">
    <oddHeader>&amp;C&amp;A</oddHeader>
    <oddFooter>&amp;L&amp;Z&amp;F&amp;R&amp;D&amp;C&amp;1#&amp;"Calibri"&amp;10&amp;K000000Confidential</oddFooter>
  </headerFooter>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B7B13-06E2-46FA-9030-CC4D4F5D8411}">
  <sheetPr>
    <tabColor theme="9" tint="0.79998168889431442"/>
    <pageSetUpPr fitToPage="1"/>
  </sheetPr>
  <dimension ref="B1:L111"/>
  <sheetViews>
    <sheetView showGridLines="0" zoomScaleNormal="100" workbookViewId="0">
      <selection activeCell="O104" sqref="O104"/>
    </sheetView>
  </sheetViews>
  <sheetFormatPr defaultColWidth="9.28515625" defaultRowHeight="15" outlineLevelRow="1"/>
  <cols>
    <col min="1" max="1" width="6.5703125" style="662" customWidth="1"/>
    <col min="2" max="2" width="37.140625" style="662" customWidth="1"/>
    <col min="3" max="3" width="13.5703125" style="662" customWidth="1"/>
    <col min="4" max="4" width="11.7109375" style="662" customWidth="1"/>
    <col min="5" max="5" width="13.5703125" style="662" customWidth="1"/>
    <col min="6" max="6" width="11.7109375" style="662" customWidth="1"/>
    <col min="7" max="7" width="13.5703125" style="662" customWidth="1"/>
    <col min="8" max="8" width="11.7109375" style="662" customWidth="1"/>
    <col min="9" max="9" width="10.28515625" style="662" customWidth="1"/>
    <col min="10" max="10" width="9.28515625" style="662" customWidth="1"/>
    <col min="11" max="11" width="12.5703125" style="662" customWidth="1"/>
    <col min="12" max="16384" width="9.28515625" style="662"/>
  </cols>
  <sheetData>
    <row r="1" spans="2:10" ht="23.25">
      <c r="B1" s="661" t="s">
        <v>585</v>
      </c>
    </row>
    <row r="2" spans="2:10">
      <c r="B2" s="506" t="s">
        <v>512</v>
      </c>
    </row>
    <row r="3" spans="2:10" ht="15" customHeight="1">
      <c r="B3" s="663" t="s">
        <v>247</v>
      </c>
      <c r="C3" s="664"/>
      <c r="D3" s="665"/>
      <c r="E3" s="666"/>
      <c r="F3" s="667"/>
      <c r="G3" s="668"/>
      <c r="H3" s="669"/>
      <c r="I3" s="669"/>
      <c r="J3" s="669"/>
    </row>
    <row r="4" spans="2:10">
      <c r="B4" s="665"/>
      <c r="C4" s="670" t="s">
        <v>586</v>
      </c>
      <c r="D4" s="670" t="s">
        <v>672</v>
      </c>
      <c r="E4" s="670" t="s">
        <v>673</v>
      </c>
      <c r="F4" s="667"/>
      <c r="G4" s="668"/>
      <c r="H4" s="669"/>
      <c r="I4" s="669"/>
      <c r="J4" s="669"/>
    </row>
    <row r="5" spans="2:10" ht="11.25" customHeight="1">
      <c r="B5" s="671" t="s">
        <v>63</v>
      </c>
      <c r="C5" s="672">
        <v>2023</v>
      </c>
      <c r="D5" s="672">
        <v>2022</v>
      </c>
      <c r="E5" s="672">
        <v>2022</v>
      </c>
      <c r="F5" s="667"/>
      <c r="G5" s="673"/>
      <c r="H5" s="667"/>
      <c r="I5" s="669"/>
      <c r="J5" s="669"/>
    </row>
    <row r="6" spans="2:10" ht="11.25" customHeight="1">
      <c r="B6" s="674" t="s">
        <v>201</v>
      </c>
      <c r="C6" s="508">
        <v>21409.913039269959</v>
      </c>
      <c r="D6" s="508">
        <v>22054</v>
      </c>
      <c r="E6" s="508">
        <v>21418.414099000081</v>
      </c>
      <c r="F6" s="675"/>
      <c r="G6" s="676"/>
      <c r="H6" s="677"/>
      <c r="I6" s="669"/>
      <c r="J6" s="669"/>
    </row>
    <row r="7" spans="2:10" ht="11.25" customHeight="1">
      <c r="B7" s="674" t="s">
        <v>248</v>
      </c>
      <c r="C7" s="509">
        <v>0</v>
      </c>
      <c r="D7" s="508">
        <v>-648</v>
      </c>
      <c r="E7" s="508">
        <v>0</v>
      </c>
      <c r="F7" s="678"/>
      <c r="G7" s="677"/>
      <c r="H7" s="677"/>
      <c r="I7" s="669"/>
      <c r="J7" s="669"/>
    </row>
    <row r="8" spans="2:10" ht="11.25" customHeight="1">
      <c r="B8" s="679" t="s">
        <v>249</v>
      </c>
      <c r="C8" s="510">
        <v>21409.913039269959</v>
      </c>
      <c r="D8" s="510">
        <v>21405.70060547996</v>
      </c>
      <c r="E8" s="510">
        <v>21418.414099000081</v>
      </c>
      <c r="F8" s="680"/>
      <c r="G8" s="677"/>
      <c r="H8" s="677"/>
      <c r="I8" s="669"/>
      <c r="J8" s="669"/>
    </row>
    <row r="9" spans="2:10" ht="11.25" customHeight="1">
      <c r="B9" s="674" t="s">
        <v>250</v>
      </c>
      <c r="C9" s="508">
        <v>0</v>
      </c>
      <c r="D9" s="508">
        <v>0</v>
      </c>
      <c r="E9" s="508">
        <v>0</v>
      </c>
      <c r="F9" s="680"/>
      <c r="G9" s="677"/>
      <c r="H9" s="667"/>
      <c r="I9" s="669"/>
      <c r="J9" s="669"/>
    </row>
    <row r="10" spans="2:10" ht="11.25" customHeight="1">
      <c r="B10" s="674" t="s">
        <v>251</v>
      </c>
      <c r="C10" s="508">
        <v>0</v>
      </c>
      <c r="D10" s="508">
        <v>0</v>
      </c>
      <c r="E10" s="508">
        <v>0</v>
      </c>
      <c r="F10" s="680"/>
      <c r="G10" s="677"/>
      <c r="H10" s="677"/>
      <c r="I10" s="669"/>
      <c r="J10" s="669"/>
    </row>
    <row r="11" spans="2:10" ht="11.25" customHeight="1">
      <c r="B11" s="674" t="s">
        <v>252</v>
      </c>
      <c r="C11" s="524">
        <v>-110.54927408012</v>
      </c>
      <c r="D11" s="508">
        <v>-79.321015380779997</v>
      </c>
      <c r="E11" s="508">
        <v>-106.44550473333001</v>
      </c>
      <c r="F11" s="680"/>
      <c r="G11" s="677"/>
      <c r="H11" s="667"/>
      <c r="I11" s="669"/>
      <c r="J11" s="669"/>
    </row>
    <row r="12" spans="2:10" ht="11.25" customHeight="1">
      <c r="B12" s="674" t="s">
        <v>253</v>
      </c>
      <c r="C12" s="508">
        <v>0</v>
      </c>
      <c r="D12" s="508">
        <v>0</v>
      </c>
      <c r="E12" s="508">
        <v>0</v>
      </c>
      <c r="F12" s="680"/>
      <c r="G12" s="677"/>
      <c r="H12" s="667"/>
      <c r="I12" s="669"/>
      <c r="J12" s="669"/>
    </row>
    <row r="13" spans="2:10" ht="11.25" customHeight="1">
      <c r="B13" s="674" t="s">
        <v>254</v>
      </c>
      <c r="C13" s="508">
        <v>-0.13586626481734015</v>
      </c>
      <c r="D13" s="508">
        <v>-9</v>
      </c>
      <c r="E13" s="508">
        <v>-0.85678002282265953</v>
      </c>
      <c r="F13" s="675"/>
      <c r="G13" s="677"/>
      <c r="H13" s="667"/>
      <c r="I13" s="669"/>
      <c r="J13" s="669"/>
    </row>
    <row r="14" spans="2:10" ht="11.25" customHeight="1">
      <c r="B14" s="674" t="s">
        <v>255</v>
      </c>
      <c r="C14" s="508">
        <v>-110.68514034493734</v>
      </c>
      <c r="D14" s="508">
        <v>-88</v>
      </c>
      <c r="E14" s="508">
        <v>-107.30228475615267</v>
      </c>
      <c r="F14" s="680"/>
      <c r="G14" s="677"/>
      <c r="H14" s="677"/>
      <c r="I14" s="669"/>
      <c r="J14" s="669"/>
    </row>
    <row r="15" spans="2:10" ht="11.25" customHeight="1">
      <c r="B15" s="681" t="s">
        <v>256</v>
      </c>
      <c r="C15" s="511">
        <v>21299.227898925023</v>
      </c>
      <c r="D15" s="511">
        <v>21317</v>
      </c>
      <c r="E15" s="511">
        <v>21311.11181424393</v>
      </c>
      <c r="F15" s="680"/>
      <c r="G15" s="677"/>
      <c r="H15" s="677"/>
      <c r="I15" s="669"/>
      <c r="J15" s="669"/>
    </row>
    <row r="16" spans="2:10" ht="11.25" customHeight="1">
      <c r="B16" s="682" t="s">
        <v>257</v>
      </c>
      <c r="C16" s="512">
        <v>0</v>
      </c>
      <c r="D16" s="512">
        <v>0</v>
      </c>
      <c r="E16" s="512">
        <v>0</v>
      </c>
      <c r="F16" s="680"/>
      <c r="G16" s="677"/>
      <c r="H16" s="677"/>
      <c r="I16" s="669"/>
      <c r="J16" s="669"/>
    </row>
    <row r="17" spans="2:10" ht="11.25" customHeight="1">
      <c r="B17" s="683" t="s">
        <v>258</v>
      </c>
      <c r="C17" s="508">
        <v>0</v>
      </c>
      <c r="D17" s="508">
        <v>0</v>
      </c>
      <c r="E17" s="508">
        <v>0</v>
      </c>
      <c r="F17" s="680"/>
      <c r="G17" s="677"/>
      <c r="H17" s="667"/>
      <c r="I17" s="669"/>
      <c r="J17" s="669"/>
    </row>
    <row r="18" spans="2:10" ht="11.25" customHeight="1">
      <c r="B18" s="684" t="s">
        <v>259</v>
      </c>
      <c r="C18" s="513">
        <v>0</v>
      </c>
      <c r="D18" s="513">
        <v>0</v>
      </c>
      <c r="E18" s="513">
        <v>0</v>
      </c>
      <c r="F18" s="680"/>
      <c r="G18" s="677"/>
      <c r="H18" s="677"/>
      <c r="I18" s="669"/>
      <c r="J18" s="669"/>
    </row>
    <row r="19" spans="2:10" ht="11.25" customHeight="1">
      <c r="B19" s="681" t="s">
        <v>260</v>
      </c>
      <c r="C19" s="511">
        <v>21299.227898925023</v>
      </c>
      <c r="D19" s="511">
        <v>21317</v>
      </c>
      <c r="E19" s="514">
        <v>21311.11181424393</v>
      </c>
      <c r="F19" s="680"/>
      <c r="G19" s="677"/>
      <c r="H19" s="677"/>
      <c r="I19" s="669"/>
      <c r="J19" s="669"/>
    </row>
    <row r="20" spans="2:10" ht="11.25" customHeight="1">
      <c r="B20" s="685" t="s">
        <v>261</v>
      </c>
      <c r="C20" s="515">
        <v>1099.99995556</v>
      </c>
      <c r="D20" s="515">
        <v>1100.000007678</v>
      </c>
      <c r="E20" s="515">
        <v>1100.0000249699999</v>
      </c>
      <c r="F20" s="680"/>
      <c r="G20" s="677"/>
      <c r="H20" s="677"/>
      <c r="I20" s="669"/>
      <c r="J20" s="669"/>
    </row>
    <row r="21" spans="2:10" ht="11.25" customHeight="1">
      <c r="B21" s="674" t="s">
        <v>262</v>
      </c>
      <c r="C21" s="513">
        <v>139.20830129999999</v>
      </c>
      <c r="D21" s="513">
        <v>113.02705119149999</v>
      </c>
      <c r="E21" s="513">
        <v>85.976824046715009</v>
      </c>
      <c r="F21" s="680"/>
      <c r="G21" s="677"/>
      <c r="H21" s="667"/>
      <c r="I21" s="669"/>
      <c r="J21" s="669"/>
    </row>
    <row r="22" spans="2:10" ht="11.25" customHeight="1">
      <c r="B22" s="674" t="s">
        <v>263</v>
      </c>
      <c r="C22" s="513">
        <v>0</v>
      </c>
      <c r="D22" s="513">
        <v>0</v>
      </c>
      <c r="E22" s="513">
        <v>0</v>
      </c>
      <c r="F22" s="680"/>
      <c r="G22" s="677"/>
      <c r="H22" s="677"/>
      <c r="I22" s="669"/>
      <c r="J22" s="669"/>
    </row>
    <row r="23" spans="2:10" ht="11.25" customHeight="1">
      <c r="B23" s="674" t="s">
        <v>254</v>
      </c>
      <c r="C23" s="516">
        <v>0</v>
      </c>
      <c r="D23" s="516">
        <v>0</v>
      </c>
      <c r="E23" s="516">
        <v>0</v>
      </c>
      <c r="F23" s="680"/>
      <c r="G23" s="677"/>
      <c r="H23" s="667"/>
      <c r="I23" s="669"/>
      <c r="J23" s="669"/>
    </row>
    <row r="24" spans="2:10" ht="11.25" customHeight="1">
      <c r="B24" s="682" t="s">
        <v>264</v>
      </c>
      <c r="C24" s="515">
        <v>139.20830129999999</v>
      </c>
      <c r="D24" s="515">
        <v>113.02705119149999</v>
      </c>
      <c r="E24" s="515">
        <v>85.976824046715009</v>
      </c>
      <c r="F24" s="680"/>
      <c r="G24" s="677"/>
      <c r="H24" s="677"/>
      <c r="I24" s="669"/>
      <c r="J24" s="669"/>
    </row>
    <row r="25" spans="2:10" ht="11.25" customHeight="1">
      <c r="B25" s="674" t="s">
        <v>265</v>
      </c>
      <c r="C25" s="515">
        <v>1239.2082568599999</v>
      </c>
      <c r="D25" s="515">
        <v>1213.0270588695</v>
      </c>
      <c r="E25" s="515">
        <v>1185.9768490167148</v>
      </c>
      <c r="F25" s="680"/>
      <c r="G25" s="677"/>
      <c r="H25" s="677"/>
      <c r="I25" s="669"/>
      <c r="J25" s="669"/>
    </row>
    <row r="26" spans="2:10" ht="11.25" customHeight="1">
      <c r="B26" s="681" t="s">
        <v>674</v>
      </c>
      <c r="C26" s="523">
        <v>22538.436155785021</v>
      </c>
      <c r="D26" s="514">
        <v>22530</v>
      </c>
      <c r="E26" s="514">
        <v>22497.088663260645</v>
      </c>
      <c r="F26" s="680"/>
      <c r="G26" s="677"/>
      <c r="H26" s="677"/>
      <c r="I26" s="669"/>
      <c r="J26" s="669"/>
    </row>
    <row r="27" spans="2:10" ht="11.25" customHeight="1">
      <c r="B27" s="686" t="s">
        <v>675</v>
      </c>
      <c r="C27" s="507"/>
      <c r="D27" s="507"/>
      <c r="E27" s="517"/>
      <c r="F27" s="667"/>
      <c r="G27" s="668"/>
      <c r="H27" s="668"/>
      <c r="I27" s="669"/>
      <c r="J27" s="669"/>
    </row>
    <row r="28" spans="2:10" ht="11.25" customHeight="1">
      <c r="B28" s="686" t="s">
        <v>676</v>
      </c>
      <c r="C28" s="687"/>
      <c r="D28" s="687"/>
      <c r="E28" s="517"/>
      <c r="F28" s="667"/>
      <c r="G28" s="667"/>
      <c r="H28" s="667"/>
      <c r="I28" s="669"/>
      <c r="J28" s="669"/>
    </row>
    <row r="29" spans="2:10" ht="11.25" customHeight="1">
      <c r="B29" s="688"/>
      <c r="C29" s="687"/>
      <c r="D29" s="687"/>
      <c r="E29" s="517"/>
      <c r="F29" s="667"/>
      <c r="G29" s="667"/>
      <c r="H29" s="667"/>
      <c r="I29" s="669"/>
      <c r="J29" s="669"/>
    </row>
    <row r="30" spans="2:10" ht="11.25" customHeight="1">
      <c r="B30" s="507"/>
      <c r="C30" s="507"/>
      <c r="D30" s="507"/>
      <c r="E30" s="689"/>
      <c r="F30" s="667"/>
      <c r="G30" s="690"/>
      <c r="H30" s="691"/>
      <c r="I30" s="669"/>
      <c r="J30" s="669"/>
    </row>
    <row r="31" spans="2:10" ht="11.25" customHeight="1">
      <c r="B31" s="663" t="s">
        <v>514</v>
      </c>
      <c r="C31" s="663"/>
      <c r="D31" s="507"/>
      <c r="E31" s="507"/>
      <c r="F31" s="667"/>
      <c r="G31" s="692"/>
      <c r="H31" s="669"/>
      <c r="I31" s="669"/>
      <c r="J31" s="669"/>
    </row>
    <row r="32" spans="2:10" ht="11.25" customHeight="1">
      <c r="B32" s="507"/>
      <c r="C32" s="670" t="s">
        <v>586</v>
      </c>
      <c r="D32" s="670" t="s">
        <v>138</v>
      </c>
      <c r="E32" s="670" t="s">
        <v>586</v>
      </c>
      <c r="F32" s="667"/>
      <c r="G32" s="667"/>
      <c r="H32" s="667"/>
      <c r="I32" s="669"/>
      <c r="J32" s="669"/>
    </row>
    <row r="33" spans="2:11" ht="11.25" customHeight="1">
      <c r="B33" s="663" t="s">
        <v>63</v>
      </c>
      <c r="C33" s="693">
        <v>2023</v>
      </c>
      <c r="D33" s="693">
        <v>2022</v>
      </c>
      <c r="E33" s="693">
        <v>2022</v>
      </c>
      <c r="F33" s="667"/>
      <c r="G33" s="667"/>
      <c r="H33" s="667"/>
      <c r="I33" s="669"/>
      <c r="J33" s="669"/>
    </row>
    <row r="34" spans="2:11" ht="11.25" customHeight="1">
      <c r="B34" s="694" t="s">
        <v>396</v>
      </c>
      <c r="C34" s="510">
        <v>21288.699265058302</v>
      </c>
      <c r="D34" s="510">
        <v>21317.4611898482</v>
      </c>
      <c r="E34" s="510">
        <v>21297.3399366433</v>
      </c>
      <c r="F34" s="695"/>
      <c r="G34" s="677"/>
      <c r="H34" s="677"/>
      <c r="I34" s="669"/>
      <c r="J34" s="669"/>
    </row>
    <row r="35" spans="2:11" ht="11.25" customHeight="1">
      <c r="B35" s="696" t="s">
        <v>397</v>
      </c>
      <c r="C35" s="518">
        <v>22527.9075219183</v>
      </c>
      <c r="D35" s="518">
        <v>22530.488248717698</v>
      </c>
      <c r="E35" s="518">
        <v>22483.316785659998</v>
      </c>
      <c r="F35" s="667"/>
      <c r="G35" s="677"/>
      <c r="H35" s="677"/>
      <c r="I35" s="669"/>
      <c r="J35" s="669"/>
    </row>
    <row r="36" spans="2:11" ht="11.25" customHeight="1">
      <c r="B36" s="697" t="s">
        <v>582</v>
      </c>
      <c r="C36" s="698"/>
      <c r="D36" s="507"/>
      <c r="E36" s="666"/>
      <c r="F36" s="667"/>
      <c r="G36" s="699"/>
      <c r="H36" s="699"/>
      <c r="I36" s="669"/>
      <c r="J36" s="669"/>
    </row>
    <row r="37" spans="2:11" ht="11.25" customHeight="1">
      <c r="B37" s="700"/>
      <c r="C37" s="701"/>
      <c r="D37" s="667"/>
      <c r="E37" s="699"/>
      <c r="F37" s="667"/>
      <c r="G37" s="699"/>
      <c r="H37" s="699"/>
      <c r="I37" s="669"/>
      <c r="J37" s="669"/>
    </row>
    <row r="38" spans="2:11" ht="11.25" customHeight="1">
      <c r="B38" s="700"/>
      <c r="C38" s="701"/>
      <c r="D38" s="667"/>
      <c r="E38" s="699"/>
      <c r="F38" s="667"/>
      <c r="G38" s="699"/>
      <c r="H38" s="699"/>
      <c r="I38" s="669"/>
      <c r="J38" s="669"/>
    </row>
    <row r="39" spans="2:11" ht="11.25" customHeight="1">
      <c r="B39" s="702" t="s">
        <v>449</v>
      </c>
      <c r="C39" s="703"/>
      <c r="D39" s="667"/>
      <c r="E39" s="667"/>
      <c r="F39" s="667"/>
      <c r="G39" s="699"/>
      <c r="H39" s="699"/>
      <c r="I39" s="669"/>
      <c r="J39" s="669"/>
      <c r="K39" s="704"/>
    </row>
    <row r="40" spans="2:11" ht="11.25" customHeight="1">
      <c r="B40" s="705"/>
      <c r="C40" s="706" t="s">
        <v>586</v>
      </c>
      <c r="D40" s="706" t="s">
        <v>586</v>
      </c>
      <c r="E40" s="670" t="s">
        <v>138</v>
      </c>
      <c r="F40" s="670" t="s">
        <v>138</v>
      </c>
      <c r="G40" s="706" t="s">
        <v>586</v>
      </c>
      <c r="H40" s="706" t="s">
        <v>586</v>
      </c>
      <c r="I40" s="669"/>
      <c r="J40" s="669"/>
      <c r="K40" s="704"/>
    </row>
    <row r="41" spans="2:11" ht="11.25" customHeight="1">
      <c r="B41" s="705"/>
      <c r="C41" s="707">
        <v>2023</v>
      </c>
      <c r="D41" s="708">
        <v>2023</v>
      </c>
      <c r="E41" s="709">
        <v>2022</v>
      </c>
      <c r="F41" s="710">
        <v>2022</v>
      </c>
      <c r="G41" s="707">
        <v>2022</v>
      </c>
      <c r="H41" s="708">
        <v>2022</v>
      </c>
      <c r="I41" s="669"/>
      <c r="J41" s="669"/>
      <c r="K41" s="704"/>
    </row>
    <row r="42" spans="2:11" ht="34.5">
      <c r="B42" s="711" t="s">
        <v>63</v>
      </c>
      <c r="C42" s="712" t="s">
        <v>447</v>
      </c>
      <c r="D42" s="712" t="s">
        <v>266</v>
      </c>
      <c r="E42" s="713" t="s">
        <v>447</v>
      </c>
      <c r="F42" s="713" t="s">
        <v>266</v>
      </c>
      <c r="G42" s="712" t="s">
        <v>447</v>
      </c>
      <c r="H42" s="712" t="s">
        <v>266</v>
      </c>
      <c r="I42" s="669"/>
      <c r="J42" s="669"/>
      <c r="K42" s="704"/>
    </row>
    <row r="43" spans="2:11" ht="11.25" customHeight="1">
      <c r="B43" s="705" t="s">
        <v>267</v>
      </c>
      <c r="C43" s="714">
        <v>6305.4264363088005</v>
      </c>
      <c r="D43" s="714">
        <v>78817.830453860006</v>
      </c>
      <c r="E43" s="519">
        <v>6110.5264975392001</v>
      </c>
      <c r="F43" s="519">
        <v>76377.20621923999</v>
      </c>
      <c r="G43" s="519">
        <v>6111.1956763720909</v>
      </c>
      <c r="H43" s="519">
        <v>76389.945954651135</v>
      </c>
      <c r="I43" s="669"/>
      <c r="J43" s="669"/>
      <c r="K43" s="704"/>
    </row>
    <row r="44" spans="2:11" ht="11.25" customHeight="1">
      <c r="B44" s="699" t="s">
        <v>268</v>
      </c>
      <c r="C44" s="715">
        <v>4.8870775960000001</v>
      </c>
      <c r="D44" s="715">
        <v>61.088469949999997</v>
      </c>
      <c r="E44" s="520">
        <v>9.6087043568000006</v>
      </c>
      <c r="F44" s="520">
        <v>124.48380446</v>
      </c>
      <c r="G44" s="520">
        <v>7.9171801440000005</v>
      </c>
      <c r="H44" s="520">
        <v>98.964751800000002</v>
      </c>
      <c r="I44" s="669"/>
      <c r="J44" s="669"/>
      <c r="K44" s="704"/>
    </row>
    <row r="45" spans="2:11" ht="11.25" customHeight="1">
      <c r="B45" s="716"/>
      <c r="C45" s="715"/>
      <c r="D45" s="715"/>
      <c r="E45" s="717"/>
      <c r="F45" s="717"/>
      <c r="G45" s="717"/>
      <c r="H45" s="717"/>
      <c r="I45" s="669"/>
      <c r="J45" s="669"/>
      <c r="K45" s="704"/>
    </row>
    <row r="46" spans="2:11" ht="11.25" customHeight="1">
      <c r="B46" s="699" t="s">
        <v>269</v>
      </c>
      <c r="C46" s="715">
        <v>5741.0824284600003</v>
      </c>
      <c r="D46" s="715">
        <v>71763.530355750001</v>
      </c>
      <c r="E46" s="520">
        <v>5359.6266403359987</v>
      </c>
      <c r="F46" s="520">
        <v>66995.333004199987</v>
      </c>
      <c r="G46" s="520">
        <v>5279.0375728063982</v>
      </c>
      <c r="H46" s="520">
        <v>65987.96966007998</v>
      </c>
      <c r="I46" s="669"/>
      <c r="J46" s="669"/>
      <c r="K46" s="704"/>
    </row>
    <row r="47" spans="2:11" ht="11.25" customHeight="1" outlineLevel="1">
      <c r="B47" s="699" t="s">
        <v>270</v>
      </c>
      <c r="C47" s="715">
        <v>0</v>
      </c>
      <c r="D47" s="715">
        <v>0</v>
      </c>
      <c r="E47" s="717">
        <v>0</v>
      </c>
      <c r="F47" s="717">
        <v>0</v>
      </c>
      <c r="G47" s="717">
        <v>0</v>
      </c>
      <c r="H47" s="717">
        <v>0</v>
      </c>
      <c r="I47" s="669"/>
      <c r="J47" s="669"/>
      <c r="K47" s="704"/>
    </row>
    <row r="48" spans="2:11" ht="11.25" customHeight="1" outlineLevel="1">
      <c r="B48" s="699" t="s">
        <v>271</v>
      </c>
      <c r="C48" s="715">
        <v>0</v>
      </c>
      <c r="D48" s="715">
        <v>0</v>
      </c>
      <c r="E48" s="717">
        <v>0</v>
      </c>
      <c r="F48" s="717">
        <v>0</v>
      </c>
      <c r="G48" s="717">
        <v>0</v>
      </c>
      <c r="H48" s="717">
        <v>0</v>
      </c>
      <c r="I48" s="669"/>
      <c r="J48" s="669"/>
      <c r="K48" s="704"/>
    </row>
    <row r="49" spans="2:11" ht="11.25" customHeight="1" outlineLevel="1">
      <c r="B49" s="718" t="s">
        <v>272</v>
      </c>
      <c r="C49" s="715">
        <v>0</v>
      </c>
      <c r="D49" s="715">
        <v>0</v>
      </c>
      <c r="E49" s="717">
        <v>0</v>
      </c>
      <c r="F49" s="717">
        <v>0</v>
      </c>
      <c r="G49" s="717">
        <v>0</v>
      </c>
      <c r="H49" s="717">
        <v>0</v>
      </c>
      <c r="I49" s="669"/>
      <c r="J49" s="669"/>
      <c r="K49" s="704"/>
    </row>
    <row r="50" spans="2:11" ht="11.25" customHeight="1" outlineLevel="1">
      <c r="B50" s="718" t="s">
        <v>273</v>
      </c>
      <c r="C50" s="715">
        <v>0</v>
      </c>
      <c r="D50" s="715">
        <v>0</v>
      </c>
      <c r="E50" s="717">
        <v>0</v>
      </c>
      <c r="F50" s="717">
        <v>0</v>
      </c>
      <c r="G50" s="717">
        <v>0</v>
      </c>
      <c r="H50" s="717">
        <v>0</v>
      </c>
      <c r="I50" s="669"/>
      <c r="J50" s="669"/>
      <c r="K50" s="704"/>
    </row>
    <row r="51" spans="2:11" ht="11.25" customHeight="1">
      <c r="B51" s="699" t="s">
        <v>274</v>
      </c>
      <c r="C51" s="715">
        <v>24.666660323200006</v>
      </c>
      <c r="D51" s="715">
        <v>308.33325404000004</v>
      </c>
      <c r="E51" s="717">
        <v>17.018767559200004</v>
      </c>
      <c r="F51" s="717">
        <v>213.73459449000001</v>
      </c>
      <c r="G51" s="717">
        <v>17.1851609032</v>
      </c>
      <c r="H51" s="717">
        <v>214.81451129000001</v>
      </c>
      <c r="I51" s="669"/>
      <c r="J51" s="669"/>
      <c r="K51" s="704"/>
    </row>
    <row r="52" spans="2:11" ht="11.25" customHeight="1">
      <c r="B52" s="699" t="s">
        <v>275</v>
      </c>
      <c r="C52" s="715">
        <v>5715.1910057304003</v>
      </c>
      <c r="D52" s="715">
        <v>71439.887571629995</v>
      </c>
      <c r="E52" s="520">
        <v>5342.5057279767989</v>
      </c>
      <c r="F52" s="520">
        <v>66780.321599709991</v>
      </c>
      <c r="G52" s="520">
        <v>5260.8498551903995</v>
      </c>
      <c r="H52" s="520">
        <v>65760.623189879989</v>
      </c>
      <c r="I52" s="669"/>
      <c r="J52" s="669"/>
      <c r="K52" s="704"/>
    </row>
    <row r="53" spans="2:11" ht="11.25" customHeight="1">
      <c r="B53" s="719" t="s">
        <v>276</v>
      </c>
      <c r="C53" s="715">
        <v>4925.7205778296002</v>
      </c>
      <c r="D53" s="715">
        <v>61571.507222870001</v>
      </c>
      <c r="E53" s="520">
        <v>4690.7487468223999</v>
      </c>
      <c r="F53" s="520">
        <v>58634.359335279994</v>
      </c>
      <c r="G53" s="520">
        <v>4682.7935323528</v>
      </c>
      <c r="H53" s="520">
        <v>58534.919154409996</v>
      </c>
      <c r="I53" s="669"/>
      <c r="J53" s="669"/>
      <c r="K53" s="704"/>
    </row>
    <row r="54" spans="2:11" ht="11.25" customHeight="1">
      <c r="B54" s="718" t="s">
        <v>277</v>
      </c>
      <c r="C54" s="715">
        <v>789.47042790080002</v>
      </c>
      <c r="D54" s="715">
        <v>9868.3803487599998</v>
      </c>
      <c r="E54" s="520">
        <v>651.67698115439998</v>
      </c>
      <c r="F54" s="520">
        <v>8145.9622644299998</v>
      </c>
      <c r="G54" s="520">
        <v>578.05632283760008</v>
      </c>
      <c r="H54" s="520">
        <v>7225.7040354700002</v>
      </c>
      <c r="I54" s="669"/>
      <c r="J54" s="669"/>
      <c r="K54" s="704"/>
    </row>
    <row r="55" spans="2:11" ht="11.25" customHeight="1">
      <c r="B55" s="699" t="s">
        <v>278</v>
      </c>
      <c r="C55" s="715">
        <v>1.2247624064</v>
      </c>
      <c r="D55" s="715">
        <v>15.30953008</v>
      </c>
      <c r="E55" s="520">
        <v>0.10214480000000001</v>
      </c>
      <c r="F55" s="520">
        <v>1.27681</v>
      </c>
      <c r="G55" s="520">
        <v>1.0025567128000001</v>
      </c>
      <c r="H55" s="520">
        <v>12.53195891</v>
      </c>
      <c r="I55" s="669"/>
      <c r="J55" s="669"/>
      <c r="K55" s="704"/>
    </row>
    <row r="56" spans="2:11" ht="11.25" customHeight="1">
      <c r="B56" s="699"/>
      <c r="C56" s="715"/>
      <c r="D56" s="715"/>
      <c r="E56" s="720"/>
      <c r="F56" s="720"/>
      <c r="G56" s="720"/>
      <c r="H56" s="720"/>
      <c r="I56" s="669"/>
      <c r="J56" s="669"/>
      <c r="K56" s="704"/>
    </row>
    <row r="57" spans="2:11" ht="11.25" customHeight="1">
      <c r="B57" s="699" t="s">
        <v>279</v>
      </c>
      <c r="C57" s="715">
        <v>564.34400784879995</v>
      </c>
      <c r="D57" s="715">
        <v>7054.3000981099995</v>
      </c>
      <c r="E57" s="520">
        <v>750.54985720320008</v>
      </c>
      <c r="F57" s="520">
        <v>9381.873215040001</v>
      </c>
      <c r="G57" s="520">
        <v>832.15810356569204</v>
      </c>
      <c r="H57" s="520">
        <v>10401.97629457115</v>
      </c>
      <c r="I57" s="669"/>
      <c r="J57" s="669"/>
      <c r="K57" s="704"/>
    </row>
    <row r="58" spans="2:11" ht="11.25" customHeight="1" outlineLevel="1">
      <c r="B58" s="699" t="s">
        <v>280</v>
      </c>
      <c r="C58" s="715">
        <v>0</v>
      </c>
      <c r="D58" s="715">
        <v>0</v>
      </c>
      <c r="E58" s="717">
        <v>0</v>
      </c>
      <c r="F58" s="717">
        <v>0</v>
      </c>
      <c r="G58" s="717">
        <v>0</v>
      </c>
      <c r="H58" s="717">
        <v>0</v>
      </c>
      <c r="I58" s="669"/>
      <c r="J58" s="669"/>
      <c r="K58" s="704"/>
    </row>
    <row r="59" spans="2:11" ht="11.25" customHeight="1" outlineLevel="1">
      <c r="B59" s="699" t="s">
        <v>281</v>
      </c>
      <c r="C59" s="715">
        <v>0</v>
      </c>
      <c r="D59" s="715">
        <v>0</v>
      </c>
      <c r="E59" s="717">
        <v>0</v>
      </c>
      <c r="F59" s="717">
        <v>0</v>
      </c>
      <c r="G59" s="717">
        <v>0</v>
      </c>
      <c r="H59" s="717">
        <v>0</v>
      </c>
      <c r="I59" s="669"/>
      <c r="J59" s="669"/>
      <c r="K59" s="704"/>
    </row>
    <row r="60" spans="2:11" ht="11.25" customHeight="1" outlineLevel="1">
      <c r="B60" s="699" t="s">
        <v>282</v>
      </c>
      <c r="C60" s="715">
        <v>0</v>
      </c>
      <c r="D60" s="715">
        <v>0</v>
      </c>
      <c r="E60" s="717">
        <v>0</v>
      </c>
      <c r="F60" s="717">
        <v>0</v>
      </c>
      <c r="G60" s="717">
        <v>0</v>
      </c>
      <c r="H60" s="717">
        <v>0</v>
      </c>
      <c r="I60" s="669"/>
      <c r="J60" s="669"/>
      <c r="K60" s="704"/>
    </row>
    <row r="61" spans="2:11" ht="11.25" customHeight="1" outlineLevel="1">
      <c r="B61" s="699" t="s">
        <v>283</v>
      </c>
      <c r="C61" s="715">
        <v>0</v>
      </c>
      <c r="D61" s="715">
        <v>0</v>
      </c>
      <c r="E61" s="717">
        <v>0</v>
      </c>
      <c r="F61" s="717">
        <v>0</v>
      </c>
      <c r="G61" s="717">
        <v>0</v>
      </c>
      <c r="H61" s="717">
        <v>0</v>
      </c>
      <c r="I61" s="669"/>
      <c r="J61" s="669"/>
      <c r="K61" s="704"/>
    </row>
    <row r="62" spans="2:11" ht="11.25" customHeight="1" outlineLevel="1">
      <c r="B62" s="699" t="s">
        <v>284</v>
      </c>
      <c r="C62" s="715">
        <v>0</v>
      </c>
      <c r="D62" s="715">
        <v>0</v>
      </c>
      <c r="E62" s="717">
        <v>0</v>
      </c>
      <c r="F62" s="717">
        <v>0</v>
      </c>
      <c r="G62" s="717">
        <v>0</v>
      </c>
      <c r="H62" s="717">
        <v>0</v>
      </c>
      <c r="I62" s="669"/>
      <c r="J62" s="669"/>
      <c r="K62" s="704"/>
    </row>
    <row r="63" spans="2:11" ht="11.25" customHeight="1">
      <c r="B63" s="699" t="s">
        <v>285</v>
      </c>
      <c r="C63" s="715">
        <v>24.783653278400003</v>
      </c>
      <c r="D63" s="715">
        <v>309.79566598000002</v>
      </c>
      <c r="E63" s="520">
        <v>20.836971474399999</v>
      </c>
      <c r="F63" s="520">
        <v>260.46214342999997</v>
      </c>
      <c r="G63" s="520">
        <v>19.652685323911999</v>
      </c>
      <c r="H63" s="520">
        <v>245.65856654889998</v>
      </c>
      <c r="I63" s="669"/>
      <c r="J63" s="669"/>
      <c r="K63" s="704"/>
    </row>
    <row r="64" spans="2:11" ht="11.25" customHeight="1" outlineLevel="1">
      <c r="B64" s="699" t="s">
        <v>286</v>
      </c>
      <c r="C64" s="715">
        <v>0</v>
      </c>
      <c r="D64" s="715">
        <v>0</v>
      </c>
      <c r="E64" s="717">
        <v>0</v>
      </c>
      <c r="F64" s="717">
        <v>0</v>
      </c>
      <c r="G64" s="717">
        <v>0</v>
      </c>
      <c r="H64" s="717">
        <v>0</v>
      </c>
      <c r="I64" s="669"/>
      <c r="J64" s="669"/>
      <c r="K64" s="704"/>
    </row>
    <row r="65" spans="2:11" ht="11.25" customHeight="1">
      <c r="B65" s="721" t="s">
        <v>287</v>
      </c>
      <c r="C65" s="722">
        <v>0</v>
      </c>
      <c r="D65" s="722">
        <v>0</v>
      </c>
      <c r="E65" s="717">
        <v>1.2605376912000001</v>
      </c>
      <c r="F65" s="717">
        <v>15.756721140000002</v>
      </c>
      <c r="G65" s="717">
        <v>5.3439271787999987</v>
      </c>
      <c r="H65" s="717">
        <v>66.799089734999981</v>
      </c>
      <c r="I65" s="669"/>
      <c r="J65" s="669"/>
      <c r="K65" s="704"/>
    </row>
    <row r="66" spans="2:11" ht="11.25" customHeight="1">
      <c r="B66" s="699" t="s">
        <v>288</v>
      </c>
      <c r="C66" s="722">
        <v>538.60058257839989</v>
      </c>
      <c r="D66" s="722">
        <v>6732.507282229999</v>
      </c>
      <c r="E66" s="717">
        <v>725.52672545199994</v>
      </c>
      <c r="F66" s="717">
        <v>9069.0840681499994</v>
      </c>
      <c r="G66" s="717">
        <v>804.57483319178004</v>
      </c>
      <c r="H66" s="717">
        <v>10057.185414897251</v>
      </c>
      <c r="I66" s="669"/>
      <c r="J66" s="669"/>
      <c r="K66" s="704"/>
    </row>
    <row r="67" spans="2:11" ht="11.25" customHeight="1">
      <c r="B67" s="699" t="s">
        <v>289</v>
      </c>
      <c r="C67" s="722">
        <v>0.95977199200000007</v>
      </c>
      <c r="D67" s="722">
        <v>11.9971499</v>
      </c>
      <c r="E67" s="717">
        <v>2.9256225855999998</v>
      </c>
      <c r="F67" s="717">
        <v>36.570282319999997</v>
      </c>
      <c r="G67" s="717">
        <v>2.1035054968</v>
      </c>
      <c r="H67" s="717">
        <v>26.29381871</v>
      </c>
      <c r="I67" s="669"/>
      <c r="J67" s="669"/>
      <c r="K67" s="704"/>
    </row>
    <row r="68" spans="2:11" ht="11.25" customHeight="1" outlineLevel="1">
      <c r="B68" s="699" t="s">
        <v>290</v>
      </c>
      <c r="C68" s="722">
        <v>0</v>
      </c>
      <c r="D68" s="722">
        <v>0</v>
      </c>
      <c r="E68" s="717">
        <v>0</v>
      </c>
      <c r="F68" s="717">
        <v>0</v>
      </c>
      <c r="G68" s="717">
        <v>0</v>
      </c>
      <c r="H68" s="717">
        <v>0</v>
      </c>
      <c r="I68" s="669"/>
      <c r="J68" s="669"/>
      <c r="K68" s="704"/>
    </row>
    <row r="69" spans="2:11" ht="11.25" customHeight="1">
      <c r="B69" s="699" t="s">
        <v>291</v>
      </c>
      <c r="C69" s="722">
        <v>0</v>
      </c>
      <c r="D69" s="722">
        <v>0</v>
      </c>
      <c r="E69" s="717">
        <v>0</v>
      </c>
      <c r="F69" s="717">
        <v>0</v>
      </c>
      <c r="G69" s="717">
        <v>0.44917358400000007</v>
      </c>
      <c r="H69" s="717">
        <v>5.6146698000000006</v>
      </c>
      <c r="I69" s="669"/>
      <c r="J69" s="669"/>
      <c r="K69" s="704"/>
    </row>
    <row r="70" spans="2:11" ht="11.25" customHeight="1" outlineLevel="1">
      <c r="B70" s="699" t="s">
        <v>292</v>
      </c>
      <c r="C70" s="722">
        <v>0</v>
      </c>
      <c r="D70" s="722">
        <v>0</v>
      </c>
      <c r="E70" s="717">
        <v>0</v>
      </c>
      <c r="F70" s="717">
        <v>0</v>
      </c>
      <c r="G70" s="717">
        <v>0</v>
      </c>
      <c r="H70" s="717">
        <v>0</v>
      </c>
      <c r="I70" s="669"/>
      <c r="J70" s="669"/>
      <c r="K70" s="704"/>
    </row>
    <row r="71" spans="2:11" ht="11.25" customHeight="1" outlineLevel="1">
      <c r="B71" s="699" t="s">
        <v>293</v>
      </c>
      <c r="C71" s="722">
        <v>0</v>
      </c>
      <c r="D71" s="722">
        <v>0</v>
      </c>
      <c r="E71" s="717">
        <v>0</v>
      </c>
      <c r="F71" s="717">
        <v>0</v>
      </c>
      <c r="G71" s="717">
        <v>0</v>
      </c>
      <c r="H71" s="717">
        <v>0</v>
      </c>
      <c r="I71" s="669"/>
      <c r="J71" s="669"/>
      <c r="K71" s="704"/>
    </row>
    <row r="72" spans="2:11" ht="11.25" customHeight="1" outlineLevel="1">
      <c r="B72" s="699" t="s">
        <v>294</v>
      </c>
      <c r="C72" s="722">
        <v>0</v>
      </c>
      <c r="D72" s="722">
        <v>0</v>
      </c>
      <c r="E72" s="717">
        <v>0</v>
      </c>
      <c r="F72" s="717">
        <v>0</v>
      </c>
      <c r="G72" s="717">
        <v>0</v>
      </c>
      <c r="H72" s="717">
        <v>0</v>
      </c>
      <c r="I72" s="669"/>
      <c r="J72" s="669"/>
      <c r="K72" s="704"/>
    </row>
    <row r="73" spans="2:11" ht="11.25" customHeight="1">
      <c r="B73" s="699" t="s">
        <v>295</v>
      </c>
      <c r="C73" s="722">
        <v>0</v>
      </c>
      <c r="D73" s="722">
        <v>0</v>
      </c>
      <c r="E73" s="717">
        <v>0</v>
      </c>
      <c r="F73" s="717">
        <v>0</v>
      </c>
      <c r="G73" s="717">
        <v>3.39787904E-2</v>
      </c>
      <c r="H73" s="717">
        <v>0.42473487999999998</v>
      </c>
      <c r="I73" s="669"/>
      <c r="J73" s="669"/>
      <c r="K73" s="704"/>
    </row>
    <row r="74" spans="2:11" ht="11.25" customHeight="1">
      <c r="B74" s="699"/>
      <c r="C74" s="722"/>
      <c r="D74" s="722"/>
      <c r="E74" s="717"/>
      <c r="F74" s="717"/>
      <c r="G74" s="717"/>
      <c r="H74" s="717"/>
      <c r="I74" s="669"/>
      <c r="J74" s="669"/>
      <c r="K74" s="704"/>
    </row>
    <row r="75" spans="2:11" ht="11.25" customHeight="1">
      <c r="B75" s="723" t="s">
        <v>448</v>
      </c>
      <c r="C75" s="722">
        <v>0</v>
      </c>
      <c r="D75" s="722">
        <v>0</v>
      </c>
      <c r="E75" s="724">
        <v>0</v>
      </c>
      <c r="F75" s="724">
        <v>0</v>
      </c>
      <c r="G75" s="724">
        <v>4.7812478399999997E-2</v>
      </c>
      <c r="H75" s="724">
        <v>0.59765597999999998</v>
      </c>
      <c r="I75" s="669"/>
      <c r="J75" s="669"/>
      <c r="K75" s="704"/>
    </row>
    <row r="76" spans="2:11" ht="11.25" customHeight="1" outlineLevel="1">
      <c r="B76" s="699"/>
      <c r="C76" s="722"/>
      <c r="D76" s="722"/>
      <c r="E76" s="725"/>
      <c r="F76" s="725"/>
      <c r="G76" s="725"/>
      <c r="H76" s="725"/>
      <c r="I76" s="669"/>
      <c r="J76" s="669"/>
      <c r="K76" s="704"/>
    </row>
    <row r="77" spans="2:11" ht="11.25" customHeight="1" outlineLevel="1">
      <c r="B77" s="723" t="s">
        <v>297</v>
      </c>
      <c r="C77" s="722">
        <v>0</v>
      </c>
      <c r="D77" s="722">
        <v>0</v>
      </c>
      <c r="E77" s="724">
        <v>0</v>
      </c>
      <c r="F77" s="724">
        <v>0</v>
      </c>
      <c r="G77" s="724">
        <v>0</v>
      </c>
      <c r="H77" s="724">
        <v>0</v>
      </c>
      <c r="I77" s="669"/>
      <c r="J77" s="669"/>
      <c r="K77" s="704"/>
    </row>
    <row r="78" spans="2:11" ht="11.25" customHeight="1" outlineLevel="1">
      <c r="B78" s="699" t="s">
        <v>298</v>
      </c>
      <c r="C78" s="722">
        <v>0</v>
      </c>
      <c r="D78" s="722">
        <v>0</v>
      </c>
      <c r="E78" s="717">
        <v>0</v>
      </c>
      <c r="F78" s="717">
        <v>0</v>
      </c>
      <c r="G78" s="717">
        <v>0</v>
      </c>
      <c r="H78" s="717">
        <v>0</v>
      </c>
      <c r="I78" s="669"/>
      <c r="J78" s="669"/>
      <c r="K78" s="704"/>
    </row>
    <row r="79" spans="2:11" ht="11.25" customHeight="1" outlineLevel="1">
      <c r="B79" s="699" t="s">
        <v>299</v>
      </c>
      <c r="C79" s="722">
        <v>0</v>
      </c>
      <c r="D79" s="722">
        <v>0</v>
      </c>
      <c r="E79" s="717">
        <v>0</v>
      </c>
      <c r="F79" s="717">
        <v>0</v>
      </c>
      <c r="G79" s="717">
        <v>0</v>
      </c>
      <c r="H79" s="717">
        <v>0</v>
      </c>
      <c r="I79" s="669"/>
      <c r="J79" s="669"/>
      <c r="K79" s="704"/>
    </row>
    <row r="80" spans="2:11" ht="11.25" customHeight="1" outlineLevel="1">
      <c r="B80" s="699" t="s">
        <v>300</v>
      </c>
      <c r="C80" s="722">
        <v>0</v>
      </c>
      <c r="D80" s="722" t="s">
        <v>545</v>
      </c>
      <c r="E80" s="717" t="s">
        <v>229</v>
      </c>
      <c r="F80" s="717" t="s">
        <v>229</v>
      </c>
      <c r="G80" s="717" t="s">
        <v>229</v>
      </c>
      <c r="H80" s="717" t="s">
        <v>229</v>
      </c>
      <c r="I80" s="669"/>
      <c r="J80" s="669"/>
      <c r="K80" s="704"/>
    </row>
    <row r="81" spans="2:12" ht="11.25" customHeight="1" outlineLevel="1">
      <c r="B81" s="699"/>
      <c r="C81" s="722"/>
      <c r="D81" s="722"/>
      <c r="E81" s="717"/>
      <c r="F81" s="717"/>
      <c r="G81" s="717"/>
      <c r="H81" s="717"/>
      <c r="I81" s="669"/>
      <c r="J81" s="669"/>
      <c r="K81" s="704"/>
    </row>
    <row r="82" spans="2:12" ht="11.25" customHeight="1" outlineLevel="1">
      <c r="B82" s="723" t="s">
        <v>301</v>
      </c>
      <c r="C82" s="722"/>
      <c r="D82" s="722"/>
      <c r="E82" s="717"/>
      <c r="F82" s="717"/>
      <c r="G82" s="717"/>
      <c r="H82" s="717"/>
      <c r="I82" s="669"/>
      <c r="J82" s="669"/>
      <c r="K82" s="704"/>
    </row>
    <row r="83" spans="2:12" ht="11.25" customHeight="1">
      <c r="B83" s="699"/>
      <c r="C83" s="722"/>
      <c r="D83" s="722"/>
      <c r="E83" s="725"/>
      <c r="F83" s="725"/>
      <c r="G83" s="725"/>
      <c r="H83" s="725"/>
      <c r="I83" s="669"/>
      <c r="J83" s="669"/>
      <c r="K83" s="704"/>
    </row>
    <row r="84" spans="2:12" ht="11.25" customHeight="1">
      <c r="B84" s="723" t="s">
        <v>302</v>
      </c>
      <c r="C84" s="714">
        <v>302.73670000000004</v>
      </c>
      <c r="D84" s="714">
        <v>3784.2087500000002</v>
      </c>
      <c r="E84" s="519">
        <v>302.48670201279998</v>
      </c>
      <c r="F84" s="519">
        <v>3784.2087751599997</v>
      </c>
      <c r="G84" s="519">
        <v>305.87710828350004</v>
      </c>
      <c r="H84" s="519">
        <v>3823.4638535437502</v>
      </c>
      <c r="I84" s="669"/>
      <c r="J84" s="669"/>
      <c r="K84" s="704"/>
    </row>
    <row r="85" spans="2:12" ht="11.25" customHeight="1">
      <c r="B85" s="699" t="s">
        <v>279</v>
      </c>
      <c r="C85" s="715">
        <v>302.73670000000004</v>
      </c>
      <c r="D85" s="715">
        <v>3784.2087500000002</v>
      </c>
      <c r="E85" s="520">
        <v>302.48670201279998</v>
      </c>
      <c r="F85" s="520">
        <v>3784.2087751599997</v>
      </c>
      <c r="G85" s="520">
        <v>283.78899000000001</v>
      </c>
      <c r="H85" s="520">
        <v>3547.3623750000002</v>
      </c>
      <c r="I85" s="669"/>
      <c r="J85" s="669"/>
      <c r="K85" s="704"/>
    </row>
    <row r="86" spans="2:12" ht="11.25" customHeight="1">
      <c r="B86" s="699" t="s">
        <v>511</v>
      </c>
      <c r="C86" s="715"/>
      <c r="D86" s="715"/>
      <c r="E86" s="717"/>
      <c r="F86" s="717"/>
      <c r="G86" s="717">
        <v>22.088118283500002</v>
      </c>
      <c r="H86" s="717">
        <v>276.10147854375003</v>
      </c>
      <c r="I86" s="669"/>
      <c r="J86" s="669"/>
      <c r="K86" s="704"/>
    </row>
    <row r="87" spans="2:12" ht="11.25" customHeight="1">
      <c r="B87" s="723"/>
      <c r="C87" s="715"/>
      <c r="D87" s="715"/>
      <c r="E87" s="717"/>
      <c r="F87" s="717"/>
      <c r="G87" s="717"/>
      <c r="H87" s="717"/>
      <c r="I87" s="669"/>
      <c r="J87" s="669"/>
      <c r="K87" s="704"/>
    </row>
    <row r="88" spans="2:12" ht="11.25" customHeight="1" outlineLevel="1">
      <c r="B88" s="723" t="s">
        <v>303</v>
      </c>
      <c r="C88" s="714" t="s">
        <v>513</v>
      </c>
      <c r="D88" s="714" t="s">
        <v>513</v>
      </c>
      <c r="E88" s="717"/>
      <c r="F88" s="717" t="s">
        <v>513</v>
      </c>
      <c r="G88" s="717" t="s">
        <v>513</v>
      </c>
      <c r="H88" s="717" t="s">
        <v>513</v>
      </c>
      <c r="I88" s="669"/>
      <c r="J88" s="669"/>
      <c r="K88" s="704"/>
    </row>
    <row r="89" spans="2:12" ht="34.5">
      <c r="B89" s="726" t="s">
        <v>304</v>
      </c>
      <c r="C89" s="714">
        <v>0</v>
      </c>
      <c r="D89" s="714">
        <v>0</v>
      </c>
      <c r="E89" s="519">
        <v>0.25</v>
      </c>
      <c r="F89" s="519">
        <v>0</v>
      </c>
      <c r="G89" s="519"/>
      <c r="H89" s="519"/>
      <c r="I89" s="669"/>
      <c r="J89" s="669"/>
      <c r="K89" s="704"/>
    </row>
    <row r="90" spans="2:12" ht="11.25" customHeight="1" outlineLevel="1">
      <c r="B90" s="723"/>
      <c r="C90" s="715"/>
      <c r="D90" s="715"/>
      <c r="E90" s="717"/>
      <c r="F90" s="717"/>
      <c r="G90" s="717"/>
      <c r="H90" s="717"/>
      <c r="I90" s="669"/>
      <c r="J90" s="669"/>
      <c r="K90" s="704"/>
    </row>
    <row r="91" spans="2:12" ht="11.25" customHeight="1" outlineLevel="1">
      <c r="B91" s="723" t="s">
        <v>305</v>
      </c>
      <c r="C91" s="714" t="s">
        <v>513</v>
      </c>
      <c r="D91" s="714" t="s">
        <v>513</v>
      </c>
      <c r="E91" s="724" t="s">
        <v>513</v>
      </c>
      <c r="F91" s="724" t="s">
        <v>513</v>
      </c>
      <c r="G91" s="724" t="s">
        <v>513</v>
      </c>
      <c r="H91" s="724" t="s">
        <v>513</v>
      </c>
      <c r="I91" s="669"/>
      <c r="J91" s="669"/>
      <c r="K91" s="704"/>
    </row>
    <row r="92" spans="2:12" ht="11.25" customHeight="1" outlineLevel="1">
      <c r="B92" s="723"/>
      <c r="C92" s="714"/>
      <c r="D92" s="714"/>
      <c r="E92" s="724"/>
      <c r="F92" s="724"/>
      <c r="G92" s="724"/>
      <c r="H92" s="724"/>
      <c r="I92" s="669"/>
      <c r="J92" s="669"/>
      <c r="K92" s="704"/>
    </row>
    <row r="93" spans="2:12" ht="11.25" customHeight="1">
      <c r="B93" s="727" t="s">
        <v>127</v>
      </c>
      <c r="C93" s="728">
        <v>6608.1631363088009</v>
      </c>
      <c r="D93" s="522">
        <v>82602.039203860011</v>
      </c>
      <c r="E93" s="521">
        <v>6412.9131995520002</v>
      </c>
      <c r="F93" s="521">
        <v>80161.414994399995</v>
      </c>
      <c r="G93" s="521">
        <v>6417.1205971339905</v>
      </c>
      <c r="H93" s="521">
        <v>80214.00746417488</v>
      </c>
      <c r="I93" s="669"/>
      <c r="J93" s="669"/>
      <c r="K93" s="729"/>
      <c r="L93" s="730"/>
    </row>
    <row r="94" spans="2:12" ht="11.25" customHeight="1">
      <c r="B94" s="723"/>
      <c r="C94" s="731"/>
      <c r="D94" s="731"/>
      <c r="E94" s="724"/>
      <c r="F94" s="724"/>
      <c r="G94" s="732"/>
      <c r="H94" s="732"/>
      <c r="I94" s="669"/>
      <c r="J94" s="669"/>
      <c r="K94" s="729"/>
      <c r="L94" s="730"/>
    </row>
    <row r="95" spans="2:12" ht="11.25" customHeight="1">
      <c r="B95" s="699"/>
      <c r="C95" s="722"/>
      <c r="D95" s="733"/>
      <c r="E95" s="720"/>
      <c r="F95" s="725"/>
      <c r="G95" s="734"/>
      <c r="H95" s="735"/>
      <c r="I95" s="669"/>
      <c r="J95" s="669"/>
    </row>
    <row r="96" spans="2:12" ht="11.25" customHeight="1">
      <c r="B96" s="723" t="s">
        <v>307</v>
      </c>
      <c r="D96" s="705"/>
      <c r="E96" s="665"/>
      <c r="F96" s="665"/>
      <c r="G96" s="716"/>
      <c r="H96" s="699"/>
      <c r="I96" s="699"/>
      <c r="J96" s="699"/>
    </row>
    <row r="97" spans="2:11">
      <c r="B97" s="699"/>
      <c r="C97" s="706"/>
      <c r="D97" s="706" t="s">
        <v>677</v>
      </c>
      <c r="E97" s="706"/>
      <c r="F97" s="706" t="s">
        <v>678</v>
      </c>
      <c r="G97" s="670"/>
      <c r="H97" s="670" t="s">
        <v>677</v>
      </c>
      <c r="I97" s="706"/>
      <c r="J97" s="699"/>
    </row>
    <row r="98" spans="2:11" ht="11.25" customHeight="1">
      <c r="B98" s="711" t="s">
        <v>306</v>
      </c>
      <c r="C98" s="736"/>
      <c r="D98" s="736">
        <v>2023</v>
      </c>
      <c r="E98" s="736"/>
      <c r="F98" s="736">
        <v>2022</v>
      </c>
      <c r="G98" s="737"/>
      <c r="H98" s="737">
        <v>2022</v>
      </c>
      <c r="I98" s="707"/>
      <c r="J98" s="699"/>
    </row>
    <row r="99" spans="2:11" ht="11.25" customHeight="1">
      <c r="B99" s="699" t="s">
        <v>17</v>
      </c>
      <c r="C99" s="738"/>
      <c r="D99" s="738">
        <v>25.78535361137877</v>
      </c>
      <c r="E99" s="738"/>
      <c r="F99" s="738">
        <v>26.59316978291541</v>
      </c>
      <c r="G99" s="739"/>
      <c r="H99" s="739">
        <v>26.567818374816749</v>
      </c>
      <c r="I99" s="662" t="s">
        <v>311</v>
      </c>
      <c r="J99" s="740"/>
      <c r="K99" s="741"/>
    </row>
    <row r="100" spans="2:11" ht="11.25" customHeight="1">
      <c r="B100" s="699" t="s">
        <v>18</v>
      </c>
      <c r="C100" s="738"/>
      <c r="D100" s="738">
        <v>25.78535361137877</v>
      </c>
      <c r="E100" s="738"/>
      <c r="F100" s="738">
        <v>26.59316978291541</v>
      </c>
      <c r="G100" s="739"/>
      <c r="H100" s="739">
        <v>26.567818374816749</v>
      </c>
      <c r="I100" s="662" t="s">
        <v>312</v>
      </c>
      <c r="J100" s="740"/>
    </row>
    <row r="101" spans="2:11" ht="11.25" customHeight="1">
      <c r="B101" s="742" t="s">
        <v>19</v>
      </c>
      <c r="C101" s="743"/>
      <c r="D101" s="743">
        <v>27.285568701470741</v>
      </c>
      <c r="E101" s="743"/>
      <c r="F101" s="743">
        <v>28.106400380147555</v>
      </c>
      <c r="G101" s="744"/>
      <c r="H101" s="744">
        <v>28.04633426812428</v>
      </c>
      <c r="I101" s="662" t="s">
        <v>313</v>
      </c>
      <c r="J101" s="740"/>
      <c r="K101" s="741"/>
    </row>
    <row r="102" spans="2:11" ht="11.25" customHeight="1">
      <c r="B102" s="686" t="s">
        <v>583</v>
      </c>
      <c r="C102" s="667"/>
      <c r="D102" s="667"/>
      <c r="E102" s="667"/>
      <c r="F102" s="667"/>
      <c r="G102" s="666"/>
      <c r="H102" s="666"/>
      <c r="I102" s="699"/>
      <c r="J102" s="699"/>
    </row>
    <row r="103" spans="2:11" ht="11.25" customHeight="1">
      <c r="B103" s="686" t="s">
        <v>584</v>
      </c>
      <c r="C103" s="667"/>
      <c r="D103" s="667"/>
      <c r="E103" s="667"/>
      <c r="F103" s="667"/>
      <c r="G103" s="666"/>
      <c r="H103" s="666"/>
      <c r="I103" s="699"/>
      <c r="J103" s="699"/>
    </row>
    <row r="104" spans="2:11" ht="11.25" customHeight="1">
      <c r="B104" s="667"/>
      <c r="C104" s="667"/>
      <c r="D104" s="667"/>
      <c r="E104" s="667"/>
      <c r="F104" s="667"/>
      <c r="G104" s="666"/>
      <c r="H104" s="666"/>
      <c r="I104" s="699"/>
      <c r="J104" s="699"/>
    </row>
    <row r="105" spans="2:11" ht="11.25" customHeight="1">
      <c r="B105" s="673" t="s">
        <v>314</v>
      </c>
      <c r="C105" s="706"/>
      <c r="D105" s="706" t="s">
        <v>677</v>
      </c>
      <c r="E105" s="706"/>
      <c r="F105" s="706" t="s">
        <v>678</v>
      </c>
      <c r="G105" s="670"/>
      <c r="H105" s="670" t="s">
        <v>677</v>
      </c>
      <c r="I105" s="745"/>
      <c r="J105" s="699"/>
    </row>
    <row r="106" spans="2:11" ht="11.25" customHeight="1">
      <c r="B106" s="723"/>
      <c r="C106" s="736"/>
      <c r="D106" s="736">
        <v>2023</v>
      </c>
      <c r="E106" s="736"/>
      <c r="F106" s="736">
        <v>2022</v>
      </c>
      <c r="G106" s="737"/>
      <c r="H106" s="737">
        <v>2023</v>
      </c>
      <c r="I106" s="972" t="s">
        <v>600</v>
      </c>
      <c r="J106" s="699"/>
    </row>
    <row r="107" spans="2:11" ht="11.25" customHeight="1">
      <c r="B107" s="746" t="s">
        <v>315</v>
      </c>
      <c r="C107" s="747"/>
      <c r="D107" s="756">
        <v>21299.227898925001</v>
      </c>
      <c r="E107" s="747"/>
      <c r="F107" s="747">
        <v>21317</v>
      </c>
      <c r="G107" s="748"/>
      <c r="H107" s="748">
        <v>21311.111814243901</v>
      </c>
      <c r="I107" s="749"/>
      <c r="J107" s="699"/>
    </row>
    <row r="108" spans="2:11" ht="11.25" customHeight="1">
      <c r="B108" s="699" t="s">
        <v>316</v>
      </c>
      <c r="C108" s="750"/>
      <c r="D108" s="750">
        <v>363491.44297133206</v>
      </c>
      <c r="E108" s="750"/>
      <c r="F108" s="750">
        <v>344994.26799040294</v>
      </c>
      <c r="G108" s="751"/>
      <c r="H108" s="751">
        <v>343973.37010942481</v>
      </c>
      <c r="I108" s="749"/>
      <c r="J108" s="699"/>
    </row>
    <row r="109" spans="2:11" ht="11.25" customHeight="1">
      <c r="B109" s="742" t="s">
        <v>317</v>
      </c>
      <c r="C109" s="752"/>
      <c r="D109" s="752">
        <v>5.8596229184423567</v>
      </c>
      <c r="E109" s="752"/>
      <c r="F109" s="752">
        <v>6.1826127096173229</v>
      </c>
      <c r="G109" s="753"/>
      <c r="H109" s="753">
        <v>6.1955702580884129</v>
      </c>
      <c r="I109" s="754"/>
      <c r="J109" s="699"/>
    </row>
    <row r="110" spans="2:11" ht="11.25" customHeight="1">
      <c r="B110" s="686" t="s">
        <v>583</v>
      </c>
      <c r="C110" s="667"/>
      <c r="D110" s="667"/>
      <c r="E110" s="507"/>
      <c r="F110" s="507"/>
      <c r="G110" s="667"/>
      <c r="H110" s="667"/>
      <c r="I110" s="699"/>
      <c r="J110" s="699"/>
    </row>
    <row r="111" spans="2:11" ht="11.25" customHeight="1">
      <c r="B111" s="686" t="s">
        <v>584</v>
      </c>
    </row>
  </sheetData>
  <conditionalFormatting sqref="E45:H45 E47:H51 E56:H56 E58:H62 E64:H83 E86:H88 E90:H92">
    <cfRule type="cellIs" dxfId="7" priority="4" operator="equal">
      <formula>0</formula>
    </cfRule>
  </conditionalFormatting>
  <conditionalFormatting sqref="E94:H95">
    <cfRule type="cellIs" dxfId="6" priority="1" operator="equal">
      <formula>0</formula>
    </cfRule>
  </conditionalFormatting>
  <conditionalFormatting sqref="H6:H26">
    <cfRule type="cellIs" dxfId="5" priority="5" stopIfTrue="1" operator="notEqual">
      <formula>0</formula>
    </cfRule>
  </conditionalFormatting>
  <conditionalFormatting sqref="K108">
    <cfRule type="cellIs" dxfId="4" priority="6" stopIfTrue="1" operator="notEqual">
      <formula>0</formula>
    </cfRule>
  </conditionalFormatting>
  <pageMargins left="0.70866141732283472" right="0.70866141732283472" top="0.74803149606299213" bottom="0.74803149606299213" header="0.31496062992125984" footer="0.31496062992125984"/>
  <pageSetup paperSize="9" scale="79" fitToHeight="6" orientation="landscape" horizontalDpi="4294967295" verticalDpi="4294967295" r:id="rId1"/>
  <headerFooter>
    <oddFooter>&amp;L&amp;Z&amp;F&amp;R&amp;D&amp;C&amp;1#&amp;"Calibri"&amp;10&amp;K000000Confidential</oddFooter>
  </headerFooter>
  <customProperties>
    <customPr name="_pios_id" r:id="rId2"/>
  </customPropertie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APM Definitions</vt:lpstr>
      <vt:lpstr>APM NE Q1-2026</vt:lpstr>
      <vt:lpstr>IS HC Q224,</vt:lpstr>
      <vt:lpstr>BS HC Q324</vt:lpstr>
      <vt:lpstr>(9) Q324</vt:lpstr>
      <vt:lpstr>(16) Q324</vt:lpstr>
      <vt:lpstr>Note 11 Q324</vt:lpstr>
      <vt:lpstr>5 Q3 23</vt:lpstr>
      <vt:lpstr>11 Q3 23</vt:lpstr>
      <vt:lpstr>APM NE Q1-2023 (Q122_only_3035)</vt:lpstr>
      <vt:lpstr>ISQ2</vt:lpstr>
      <vt:lpstr>BSQ2</vt:lpstr>
      <vt:lpstr>Note 12_Q1-2021_Final</vt:lpstr>
      <vt:lpstr>Note 5 Q1</vt:lpstr>
      <vt:lpstr>'APM NE Q1-2023 (Q122_only_3035)'!Print_Area</vt:lpstr>
      <vt:lpstr>'APM NE Q1-2026'!Print_Area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Alternative Performance Measures Nordea Eiendomskreditt Q1 2026</dc:title>
  <dc:creator>Nordea Eiendomskreditt AS</dc:creator>
  <dcterms:created xsi:type="dcterms:W3CDTF">2019-02-12T13:56:20Z</dcterms:created>
  <dcterms:modified xsi:type="dcterms:W3CDTF">2026-05-12T10:49:36Z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400b7bbd-7ade-49ce-aa5e-23220b76cd08_Enabled">
    <vt:lpwstr>true</vt:lpwstr>
  </property>
  <property fmtid="{D5CDD505-2E9C-101B-9397-08002B2CF9AE}" pid="5" name="MSIP_Label_400b7bbd-7ade-49ce-aa5e-23220b76cd08_SetDate">
    <vt:lpwstr>2024-05-13T13:57:27Z</vt:lpwstr>
  </property>
  <property fmtid="{D5CDD505-2E9C-101B-9397-08002B2CF9AE}" pid="6" name="MSIP_Label_400b7bbd-7ade-49ce-aa5e-23220b76cd08_Method">
    <vt:lpwstr>Standard</vt:lpwstr>
  </property>
  <property fmtid="{D5CDD505-2E9C-101B-9397-08002B2CF9AE}" pid="7" name="MSIP_Label_400b7bbd-7ade-49ce-aa5e-23220b76cd08_Name">
    <vt:lpwstr>Confidential</vt:lpwstr>
  </property>
  <property fmtid="{D5CDD505-2E9C-101B-9397-08002B2CF9AE}" pid="8" name="MSIP_Label_400b7bbd-7ade-49ce-aa5e-23220b76cd08_SiteId">
    <vt:lpwstr>8beccd60-0be6-4025-8e24-ca9ae679e1f4</vt:lpwstr>
  </property>
  <property fmtid="{D5CDD505-2E9C-101B-9397-08002B2CF9AE}" pid="9" name="MSIP_Label_400b7bbd-7ade-49ce-aa5e-23220b76cd08_ActionId">
    <vt:lpwstr>8af1ec80-8a73-4966-a715-44ec2f08b261</vt:lpwstr>
  </property>
  <property fmtid="{D5CDD505-2E9C-101B-9397-08002B2CF9AE}" pid="10" name="MSIP_Label_400b7bbd-7ade-49ce-aa5e-23220b76cd08_ContentBits">
    <vt:lpwstr>2</vt:lpwstr>
  </property>
</Properties>
</file>