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0" windowWidth="28785" windowHeight="14475" tabRatio="936"/>
  </bookViews>
  <sheets>
    <sheet name="Menu" sheetId="44" r:id="rId1"/>
    <sheet name="Workforce by region &amp; gender" sheetId="21" r:id="rId2"/>
    <sheet name="Employment type by gender" sheetId="19" r:id="rId3"/>
    <sheet name="Collective bargaining" sheetId="18" r:id="rId4"/>
    <sheet name="New employees &amp; turnover" sheetId="15" r:id="rId5"/>
    <sheet name="Employee turnover age Nordic" sheetId="22" r:id="rId6"/>
    <sheet name="Employee turnover gender Nordic" sheetId="23" r:id="rId7"/>
    <sheet name="Hiring by age in Nordics" sheetId="45" r:id="rId8"/>
    <sheet name="Hiring by gender in Nordics" sheetId="46" r:id="rId9"/>
    <sheet name="Retention rates gender" sheetId="24" r:id="rId10"/>
    <sheet name="Sickness rate region &amp; gender" sheetId="26" r:id="rId11"/>
    <sheet name="Average sick days" sheetId="27" r:id="rId12"/>
    <sheet name="Commuting injuries &amp; accidents" sheetId="28" r:id="rId13"/>
    <sheet name="Hours training per year" sheetId="29" r:id="rId14"/>
    <sheet name="Leadership training" sheetId="30" r:id="rId15"/>
    <sheet name="Composition governance bodies" sheetId="31" r:id="rId16"/>
    <sheet name="Educational background" sheetId="34" r:id="rId17"/>
    <sheet name="Age structure" sheetId="33" r:id="rId18"/>
    <sheet name="Total CO2 emissions" sheetId="36" r:id="rId19"/>
    <sheet name="CO2 energy" sheetId="37" r:id="rId20"/>
    <sheet name="CO2 travel" sheetId="38" r:id="rId21"/>
    <sheet name="Water consumption" sheetId="35" r:id="rId22"/>
    <sheet name="Waste" sheetId="39" r:id="rId23"/>
    <sheet name="Flight travel" sheetId="40" r:id="rId24"/>
    <sheet name="Paper" sheetId="41" r:id="rId25"/>
    <sheet name="Energy consumption" sheetId="42" r:id="rId26"/>
    <sheet name="Nordic KPIs" sheetId="43" r:id="rId27"/>
    <sheet name="Community investment" sheetId="47" r:id="rId28"/>
    <sheet name="Taxation" sheetId="48" r:id="rId29"/>
    <sheet name="Purchases per industry" sheetId="49" r:id="rId30"/>
    <sheet name="Purchases by handling type" sheetId="50" r:id="rId31"/>
  </sheets>
  <definedNames>
    <definedName name="_GoBack" localSheetId="0">Menu!$D$9</definedName>
    <definedName name="_xlnm.Print_Area" localSheetId="17">'Age structure'!$A$1:$J$22</definedName>
    <definedName name="_xlnm.Print_Area" localSheetId="11">'Average sick days'!$A$1:$J$21</definedName>
    <definedName name="_xlnm.Print_Area" localSheetId="19">'CO2 energy'!$A$1:$J$54</definedName>
    <definedName name="_xlnm.Print_Area" localSheetId="20">'CO2 travel'!$A$1:$J$69</definedName>
    <definedName name="_xlnm.Print_Area" localSheetId="3">'Collective bargaining'!$A$1:$K$22</definedName>
    <definedName name="_xlnm.Print_Area" localSheetId="27">'Community investment'!$A$1:$J$22</definedName>
    <definedName name="_xlnm.Print_Area" localSheetId="12">'Commuting injuries &amp; accidents'!$A$1:$J$47</definedName>
    <definedName name="_xlnm.Print_Area" localSheetId="15">'Composition governance bodies'!$A$1:$L$18</definedName>
    <definedName name="_xlnm.Print_Area" localSheetId="16">'Educational background'!$A$1:$J$22</definedName>
    <definedName name="_xlnm.Print_Area" localSheetId="5">'Employee turnover age Nordic'!$A$1:$J$22</definedName>
    <definedName name="_xlnm.Print_Area" localSheetId="6">'Employee turnover gender Nordic'!$A$1:$J$22</definedName>
    <definedName name="_xlnm.Print_Area" localSheetId="2">'Employment type by gender'!$A$1:$J$22</definedName>
    <definedName name="_xlnm.Print_Area" localSheetId="25">'Energy consumption'!$A$1:$J$69</definedName>
    <definedName name="_xlnm.Print_Area" localSheetId="23">'Flight travel'!$A$1:$J$23</definedName>
    <definedName name="_xlnm.Print_Area" localSheetId="7">'Hiring by age in Nordics'!$A$1:$J$22</definedName>
    <definedName name="_xlnm.Print_Area" localSheetId="8">'Hiring by gender in Nordics'!$A$1:$J$22</definedName>
    <definedName name="_xlnm.Print_Area" localSheetId="13">'Hours training per year'!$A$1:$J$22</definedName>
    <definedName name="_xlnm.Print_Area" localSheetId="14">'Leadership training'!$A$1:$J$22</definedName>
    <definedName name="_xlnm.Print_Area" localSheetId="0">Menu!$A$1:$E$45</definedName>
    <definedName name="_xlnm.Print_Area" localSheetId="4">'New employees &amp; turnover'!$A$1:$J$23</definedName>
    <definedName name="_xlnm.Print_Area" localSheetId="26">'Nordic KPIs'!$A$1:$J$71</definedName>
    <definedName name="_xlnm.Print_Area" localSheetId="24">Paper!$A$1:$J$28</definedName>
    <definedName name="_xlnm.Print_Area" localSheetId="30">'Purchases by handling type'!$A$1:$J$23</definedName>
    <definedName name="_xlnm.Print_Area" localSheetId="29">'Purchases per industry'!$A$1:$J$39</definedName>
    <definedName name="_xlnm.Print_Area" localSheetId="9">'Retention rates gender'!$A$1:$I$22</definedName>
    <definedName name="_xlnm.Print_Area" localSheetId="10">'Sickness rate region &amp; gender'!$A$1:$J$22</definedName>
    <definedName name="_xlnm.Print_Area" localSheetId="28">Taxation!$A$1:$X$33</definedName>
    <definedName name="_xlnm.Print_Area" localSheetId="18">'Total CO2 emissions'!$A$1:$J$84</definedName>
    <definedName name="_xlnm.Print_Area" localSheetId="22">Waste!$A$1:$J$73</definedName>
    <definedName name="_xlnm.Print_Area" localSheetId="21">'Water consumption'!$A$1:$R$22</definedName>
    <definedName name="_xlnm.Print_Area" localSheetId="1">'Workforce by region &amp; gender'!$A$1:$K$28</definedName>
  </definedNames>
  <calcPr calcId="145621"/>
</workbook>
</file>

<file path=xl/calcChain.xml><?xml version="1.0" encoding="utf-8"?>
<calcChain xmlns="http://schemas.openxmlformats.org/spreadsheetml/2006/main">
  <c r="G14" i="47" l="1"/>
  <c r="G13" i="47"/>
  <c r="G10" i="47"/>
  <c r="F18" i="39" l="1"/>
  <c r="F15" i="37"/>
  <c r="F19" i="50" l="1"/>
  <c r="G31" i="48" l="1"/>
  <c r="H31" i="48"/>
  <c r="I31" i="48"/>
  <c r="J31" i="48"/>
  <c r="K31" i="48"/>
  <c r="L31" i="48"/>
  <c r="M31" i="48"/>
  <c r="N31" i="48"/>
  <c r="O31" i="48"/>
  <c r="P31" i="48"/>
  <c r="Q31" i="48"/>
  <c r="R31" i="48"/>
  <c r="S31" i="48"/>
  <c r="T31" i="48"/>
  <c r="U31" i="48"/>
  <c r="V31" i="48"/>
  <c r="W31" i="48"/>
  <c r="F31" i="48"/>
  <c r="G24" i="48"/>
  <c r="H24" i="48"/>
  <c r="I24" i="48"/>
  <c r="J24" i="48"/>
  <c r="K24" i="48"/>
  <c r="L24" i="48"/>
  <c r="M24" i="48"/>
  <c r="N24" i="48"/>
  <c r="O24" i="48"/>
  <c r="P24" i="48"/>
  <c r="Q24" i="48"/>
  <c r="F24" i="48"/>
  <c r="G64" i="42" l="1"/>
  <c r="G63" i="42"/>
  <c r="G62" i="42"/>
  <c r="G61" i="42"/>
  <c r="G60" i="42"/>
  <c r="G20" i="42"/>
  <c r="G17" i="42"/>
  <c r="G18" i="42"/>
  <c r="G59" i="42"/>
  <c r="F23" i="41"/>
  <c r="F22" i="41"/>
  <c r="F21" i="41"/>
  <c r="F20" i="41"/>
  <c r="F18" i="41"/>
  <c r="F17" i="41" s="1"/>
  <c r="G12" i="35"/>
  <c r="H12" i="35"/>
  <c r="F16" i="35" s="1"/>
  <c r="F12" i="35"/>
  <c r="F15" i="35"/>
  <c r="F16" i="36"/>
  <c r="F17" i="36"/>
  <c r="F18" i="36"/>
  <c r="H17" i="41" l="1"/>
  <c r="G17" i="41"/>
  <c r="I17" i="41"/>
  <c r="F15" i="36" l="1"/>
  <c r="F16" i="33" l="1"/>
  <c r="H14" i="30"/>
  <c r="G14" i="30"/>
  <c r="F14" i="30"/>
  <c r="H11" i="30"/>
  <c r="H12" i="30"/>
  <c r="H13" i="30"/>
  <c r="H10" i="30"/>
  <c r="G20" i="28"/>
  <c r="H20" i="28"/>
  <c r="I20" i="28"/>
  <c r="J20" i="28"/>
  <c r="F20" i="28"/>
  <c r="G20" i="15" l="1"/>
  <c r="I20" i="15"/>
  <c r="K10" i="21"/>
  <c r="K11" i="21"/>
  <c r="K12" i="21"/>
  <c r="K13" i="21"/>
  <c r="K14" i="21"/>
  <c r="K15" i="21"/>
  <c r="K16" i="21"/>
  <c r="K17" i="21"/>
  <c r="K18" i="21"/>
  <c r="K19" i="21"/>
  <c r="K20" i="21"/>
  <c r="K21" i="21"/>
  <c r="K22" i="21"/>
  <c r="K23" i="21"/>
  <c r="K24" i="21"/>
  <c r="K25" i="21"/>
  <c r="J10" i="21"/>
  <c r="J11" i="21"/>
  <c r="J12" i="21"/>
  <c r="J13" i="21"/>
  <c r="J14" i="21"/>
  <c r="J15" i="21"/>
  <c r="J16" i="21"/>
  <c r="J17" i="21"/>
  <c r="J18" i="21"/>
  <c r="J19" i="21"/>
  <c r="J20" i="21"/>
  <c r="J21" i="21"/>
  <c r="J22" i="21"/>
  <c r="J23" i="21"/>
  <c r="J24" i="21"/>
  <c r="J25" i="21"/>
  <c r="J26" i="21"/>
  <c r="H11" i="21"/>
  <c r="H12" i="21"/>
  <c r="H13" i="21"/>
  <c r="H14" i="21"/>
  <c r="H15" i="21"/>
  <c r="H16" i="21"/>
  <c r="H17" i="21"/>
  <c r="H18" i="21"/>
  <c r="H19" i="21"/>
  <c r="H20" i="21"/>
  <c r="H21" i="21"/>
  <c r="H22" i="21"/>
  <c r="H23" i="21"/>
  <c r="H24" i="21"/>
  <c r="H25" i="21"/>
  <c r="H10" i="21"/>
  <c r="H26" i="21" s="1"/>
  <c r="G26" i="21"/>
  <c r="K26" i="21" s="1"/>
  <c r="F26" i="21"/>
</calcChain>
</file>

<file path=xl/sharedStrings.xml><?xml version="1.0" encoding="utf-8"?>
<sst xmlns="http://schemas.openxmlformats.org/spreadsheetml/2006/main" count="810" uniqueCount="378">
  <si>
    <t>BACK</t>
  </si>
  <si>
    <t>% change</t>
  </si>
  <si>
    <t>Electricity</t>
  </si>
  <si>
    <t>District heating &amp; cooling</t>
  </si>
  <si>
    <t>TOTAL WORKFORCE DIVIDED BY REGION &amp; GENDER</t>
  </si>
  <si>
    <t xml:space="preserve">Brazil </t>
  </si>
  <si>
    <t>China</t>
  </si>
  <si>
    <t>Germany</t>
  </si>
  <si>
    <t>Singapore</t>
  </si>
  <si>
    <t>United Kingdom</t>
  </si>
  <si>
    <t>USA</t>
  </si>
  <si>
    <t>Estonia</t>
  </si>
  <si>
    <t>Lithuania</t>
  </si>
  <si>
    <t>Latvia</t>
  </si>
  <si>
    <t>Luxembourg</t>
  </si>
  <si>
    <t>Poland</t>
  </si>
  <si>
    <t>Norway</t>
  </si>
  <si>
    <t>Sweden</t>
  </si>
  <si>
    <t>Finland</t>
  </si>
  <si>
    <t>Denmark</t>
  </si>
  <si>
    <t>Female</t>
  </si>
  <si>
    <t>Male</t>
  </si>
  <si>
    <t>Total</t>
  </si>
  <si>
    <t>G4-10</t>
  </si>
  <si>
    <t>TOTAL WORKFORCE BY EMPLOYMENT TYPE DIVIDED BY GENDER</t>
  </si>
  <si>
    <t>Permanent</t>
  </si>
  <si>
    <t>Temporary</t>
  </si>
  <si>
    <t>Full Time</t>
  </si>
  <si>
    <t>Part Time</t>
  </si>
  <si>
    <t>PERCENTAGE OF EMPLOYEES COVERED BY COLLECTIVE BARGAINING AGREEMENTS</t>
  </si>
  <si>
    <t>Others</t>
  </si>
  <si>
    <t>Collective</t>
  </si>
  <si>
    <t>Non-collective</t>
  </si>
  <si>
    <t>Russia</t>
  </si>
  <si>
    <t>Turnover Rate</t>
  </si>
  <si>
    <t>Hiring Rate</t>
  </si>
  <si>
    <t>Nordic average 2014</t>
  </si>
  <si>
    <t xml:space="preserve">TOTAL NUMBER AND RATES OF NEW EMPLOYEE HIRES AND </t>
  </si>
  <si>
    <t>EMPLOYEE TURNOVER BY AGE GROUP, GENDER AND REGION</t>
  </si>
  <si>
    <t>G4-11</t>
  </si>
  <si>
    <t>LA-1</t>
  </si>
  <si>
    <t>ENVIRONMENT</t>
  </si>
  <si>
    <t>PEOPLE</t>
  </si>
  <si>
    <t>EMPLOYEE TURNOVER BY AGE IN NORDIC COUNTRIES</t>
  </si>
  <si>
    <t>Under 30</t>
  </si>
  <si>
    <t>30-50 years</t>
  </si>
  <si>
    <t>Over 50</t>
  </si>
  <si>
    <t>Total number of employees that took parental leave, by gender</t>
  </si>
  <si>
    <t>Total number of employees who returned to work after parental leave ended, by gender</t>
  </si>
  <si>
    <t>Total number of employees who returned to work after parental leave ended who were still employed twelve months after their return to work, by gender</t>
  </si>
  <si>
    <t>Sick days</t>
  </si>
  <si>
    <t xml:space="preserve">Poland </t>
  </si>
  <si>
    <t>Lux</t>
  </si>
  <si>
    <t>LA-3</t>
  </si>
  <si>
    <t>WORK RELATED INJURIES AND ILLNESSES, ROBBERIES, FATALITIES AND ACCIDENTS</t>
  </si>
  <si>
    <t>WHILE COMMUTING TO WORK IN NORDEA GROUP BY REGION</t>
  </si>
  <si>
    <t>Work-related injuries</t>
  </si>
  <si>
    <t>Accidents while commuting</t>
  </si>
  <si>
    <t>Fatalities</t>
  </si>
  <si>
    <t>Work-related illnesses</t>
  </si>
  <si>
    <t>LA-9</t>
  </si>
  <si>
    <t>AVERAGE HOURS OF TRAINING PER YEAR PER EMPLOYEE BY GENDER,</t>
  </si>
  <si>
    <t>AND BY EMPLOYEE CATEGORY</t>
  </si>
  <si>
    <t>LEADERSHIP TRAINING BY GENDER</t>
  </si>
  <si>
    <t>1. Potential leader</t>
  </si>
  <si>
    <t>2. Leading others</t>
  </si>
  <si>
    <t>3. Leading leaders</t>
  </si>
  <si>
    <t>4. Strategic leader</t>
  </si>
  <si>
    <t>The Board of Directors</t>
  </si>
  <si>
    <t>Group Executive Management</t>
  </si>
  <si>
    <t>Level 1-2</t>
  </si>
  <si>
    <t>Level 3</t>
  </si>
  <si>
    <t>Leading leaders</t>
  </si>
  <si>
    <t>Leading others</t>
  </si>
  <si>
    <t>All managers</t>
  </si>
  <si>
    <t>LA-12</t>
  </si>
  <si>
    <t>AGE STRUCTURE IN NORDEA GROUP</t>
  </si>
  <si>
    <t>0-24</t>
  </si>
  <si>
    <t>25-34</t>
  </si>
  <si>
    <t xml:space="preserve">35-44 </t>
  </si>
  <si>
    <t>45-54</t>
  </si>
  <si>
    <t xml:space="preserve">55-60 </t>
  </si>
  <si>
    <t xml:space="preserve">61- </t>
  </si>
  <si>
    <t>Age</t>
  </si>
  <si>
    <t>Percentage</t>
  </si>
  <si>
    <t>Average age year</t>
  </si>
  <si>
    <t>EDUCATIONAL BACKGROUND OF EMPLOYEES IN NORDEA GROUP</t>
  </si>
  <si>
    <t>Lower university degree</t>
  </si>
  <si>
    <t>Higher university degree</t>
  </si>
  <si>
    <t>Other</t>
  </si>
  <si>
    <t>Water consumption</t>
  </si>
  <si>
    <t>Number of Full Time Equivalent Staff</t>
  </si>
  <si>
    <t>FTE</t>
  </si>
  <si>
    <t>2012</t>
  </si>
  <si>
    <t>2013</t>
  </si>
  <si>
    <t>Scope 2</t>
  </si>
  <si>
    <t>CO2e from District cooling</t>
  </si>
  <si>
    <t>n/a</t>
  </si>
  <si>
    <t>CO2e from District heating</t>
  </si>
  <si>
    <t>CO2e from Electricity consumption</t>
  </si>
  <si>
    <t>Scope 3</t>
  </si>
  <si>
    <t>CO2e from Air travel - long haul</t>
  </si>
  <si>
    <t>CO2e from Air travel - medium haul</t>
  </si>
  <si>
    <t>CO2e from Air travel - short haul</t>
  </si>
  <si>
    <t>CO2e from Car travel</t>
  </si>
  <si>
    <t>CO2e from Rail travel</t>
  </si>
  <si>
    <t>TOTAL CO2 EMISSIONS</t>
  </si>
  <si>
    <t>ENERGY EMISSIONS</t>
  </si>
  <si>
    <t>CO2 / FTE (excl offset electricity)</t>
  </si>
  <si>
    <t>Nordea</t>
  </si>
  <si>
    <t>Nordics</t>
  </si>
  <si>
    <t>TRAVEL EMISSIONS</t>
  </si>
  <si>
    <t>Air travel</t>
  </si>
  <si>
    <t>Road travel</t>
  </si>
  <si>
    <t>Rail travel</t>
  </si>
  <si>
    <t xml:space="preserve">CO2 per FTE </t>
  </si>
  <si>
    <t>Sum air travel emissions</t>
  </si>
  <si>
    <t>Emissions per FTE</t>
  </si>
  <si>
    <t>2014</t>
  </si>
  <si>
    <t>Recycled</t>
  </si>
  <si>
    <t>Composted</t>
  </si>
  <si>
    <t>Incinerated</t>
  </si>
  <si>
    <t>Landfill</t>
  </si>
  <si>
    <t>Total waste</t>
  </si>
  <si>
    <t>Reuse, Recycling, Recovering - total</t>
  </si>
  <si>
    <t>Composting - total</t>
  </si>
  <si>
    <t>Incineration - total</t>
  </si>
  <si>
    <t>Landfill - total</t>
  </si>
  <si>
    <t>Other - total</t>
  </si>
  <si>
    <t>Total Hazardous Waste</t>
  </si>
  <si>
    <t>Waste per FTE</t>
  </si>
  <si>
    <t>% recycled waste</t>
  </si>
  <si>
    <t>kg</t>
  </si>
  <si>
    <t>kg/FTE</t>
  </si>
  <si>
    <t>%</t>
  </si>
  <si>
    <t>Number of one way flights</t>
  </si>
  <si>
    <t>one way flights / FTE</t>
  </si>
  <si>
    <t>FLIGHT TRAVEL</t>
  </si>
  <si>
    <t>ENERGY CONSUMPTION</t>
  </si>
  <si>
    <t>Nordic Electricity</t>
  </si>
  <si>
    <t>Nordic District heating</t>
  </si>
  <si>
    <t>Nordic District cooling</t>
  </si>
  <si>
    <t>Energy B, P &amp; R</t>
  </si>
  <si>
    <t>kWh/FTE - Nordic</t>
  </si>
  <si>
    <t>kWh/FTE - Nordea</t>
  </si>
  <si>
    <t>MWh</t>
  </si>
  <si>
    <t>kWh/FTE</t>
  </si>
  <si>
    <t>Energy consumption</t>
  </si>
  <si>
    <t>District Heating</t>
  </si>
  <si>
    <t>District cooling</t>
  </si>
  <si>
    <t>Energy consumption per FTE</t>
  </si>
  <si>
    <t>Energy management</t>
  </si>
  <si>
    <t>FTEs</t>
  </si>
  <si>
    <t>% change kWh/FTE 2008-2013</t>
  </si>
  <si>
    <t>% change kWh/FTE 2012-2013</t>
  </si>
  <si>
    <t>% change energy (MWh) 2008-2013</t>
  </si>
  <si>
    <t>% change energy (MWh) 2012-2013</t>
  </si>
  <si>
    <t>Total energy (MWh)</t>
  </si>
  <si>
    <t>Internal paper (kg)</t>
  </si>
  <si>
    <t>Internal paper per employee (kg/FTE)</t>
  </si>
  <si>
    <t>% change kg/FTE 2008-2013</t>
  </si>
  <si>
    <t>% change kg/FTE 2012-2013</t>
  </si>
  <si>
    <t>% change paper 2008-2013</t>
  </si>
  <si>
    <t>% change paper 2012-2013</t>
  </si>
  <si>
    <t>Customer paper (kg)</t>
  </si>
  <si>
    <t>Customers</t>
  </si>
  <si>
    <t>Grams / customer</t>
  </si>
  <si>
    <t>% change grams/customer 2008-2013</t>
  </si>
  <si>
    <t>% change grams/customer 2012-2013</t>
  </si>
  <si>
    <t>% change customer paper (kg) 2008-2013</t>
  </si>
  <si>
    <t>% change customer paper (kg) 2012-2013</t>
  </si>
  <si>
    <t>Facility management</t>
  </si>
  <si>
    <t>Customer paper</t>
  </si>
  <si>
    <t>Internal paper</t>
  </si>
  <si>
    <t>Travel</t>
  </si>
  <si>
    <t>SOCIETY</t>
  </si>
  <si>
    <t>Total workforce divided by region &amp; gender</t>
  </si>
  <si>
    <t>Total workforce by employment type divided by gender</t>
  </si>
  <si>
    <t>LABOUR PRACTICE</t>
  </si>
  <si>
    <t>-</t>
  </si>
  <si>
    <t>All employees</t>
  </si>
  <si>
    <t>GENDER</t>
  </si>
  <si>
    <t>Total average 2014</t>
  </si>
  <si>
    <t>NOE Turnover</t>
  </si>
  <si>
    <t>NOE Hiring</t>
  </si>
  <si>
    <t>PERMANENT EMPLOYMENT</t>
  </si>
  <si>
    <t>EMPLOYEE TURNOVER BY GENDER IN NORDIC COUNTRIES</t>
  </si>
  <si>
    <t xml:space="preserve">Total </t>
  </si>
  <si>
    <t>Figures based on number of employees employeed by the Nordea Group in all countries</t>
  </si>
  <si>
    <t>RETURN TO WORK AND RETENTION RATES AFTER PARENTAL LEAVE, BY GENDER</t>
  </si>
  <si>
    <t>LA-6</t>
  </si>
  <si>
    <t>AVERAGE NUMBER OF SICK LEAVE DAYS</t>
  </si>
  <si>
    <t>Russian Fed.</t>
  </si>
  <si>
    <t>Managers and specialists with individual contracts in Denmark (12%), Finland (7%) and Norway (26%) are always, at a mimimum, covered by terms in the local collective agreements and additionally holding, to a various extent, more favourable terms. Figures are based on number of employees employed by Nordea Group in all countries.</t>
  </si>
  <si>
    <t>Figures are based on number of employees employed by Nordea in the Nordic countries.</t>
  </si>
  <si>
    <t>Figures are based on number of employees employed by Nordea Group in all countries and include only employees who have left the company voluntarily.</t>
  </si>
  <si>
    <t>Figures are based on number of permanent employees employed by Nordea in the Nordic countries.</t>
  </si>
  <si>
    <t>NUMBER OF NEW HIRES BY AGE IN NORDIC COUNTRIES</t>
  </si>
  <si>
    <t>NUMBER OF NEW HIRES BY GENDER IN NORDIC COUNTRIES</t>
  </si>
  <si>
    <t>Every employee in Nordea is entitled to parental leave. Figures are based on number of permanent employees employed by Nordea in the Nordic countries.</t>
  </si>
  <si>
    <t>SICKNESS RATE BY REGION AND GENDER</t>
  </si>
  <si>
    <t>Figures are based on number of employees employed by Nordea Group in all countries .</t>
  </si>
  <si>
    <t>Employees affected by robbery cases</t>
  </si>
  <si>
    <t>Poland, NOC</t>
  </si>
  <si>
    <t>Information in this table refers to the number of employees affected. In Finland and Sweden also injuries that occur when commuting to/from work are seen as work related injuries. Work related illness is not registered in Denmark. Figures are based on number of employees employed by Nordea Group in all countries .</t>
  </si>
  <si>
    <t>OCCUPATIONAL HEALTH AND SAFETY DATA</t>
  </si>
  <si>
    <t>Level 2</t>
  </si>
  <si>
    <t>AGE GROUPING</t>
  </si>
  <si>
    <t>Under 30     years old</t>
  </si>
  <si>
    <t>30-50         years old</t>
  </si>
  <si>
    <t>Over 50     years old</t>
  </si>
  <si>
    <t>Primary school</t>
  </si>
  <si>
    <t>Secondary school</t>
  </si>
  <si>
    <t>Data taken from Nordea Employee Satisfaction Index 2014</t>
  </si>
  <si>
    <t>Energy emissions</t>
  </si>
  <si>
    <t>Travel emissions</t>
  </si>
  <si>
    <t>Waste emissions</t>
  </si>
  <si>
    <t xml:space="preserve">CO2 / FTE (excl.offsets) </t>
  </si>
  <si>
    <t>B, P &amp; R</t>
  </si>
  <si>
    <t>Scope 2 excl. Offset electricity</t>
  </si>
  <si>
    <t>Scope 3 - business travel</t>
  </si>
  <si>
    <t>Scope 3 - others</t>
  </si>
  <si>
    <t>CO2e from Waste</t>
  </si>
  <si>
    <t>kg CO2/FTE</t>
  </si>
  <si>
    <t>SUM Scope 2 (ex. Offsets) &amp; Scope 3 emissions</t>
  </si>
  <si>
    <t>% Scope 2 emissions of total 2014 (excl. Offsets)</t>
  </si>
  <si>
    <t>% Scope 3 emissions of total 2014 (excl. Offsets)</t>
  </si>
  <si>
    <t>% decrease in total emissions 2013-2014</t>
  </si>
  <si>
    <t>% decreased in emissions /FTE 2013-2014</t>
  </si>
  <si>
    <t>Overview</t>
  </si>
  <si>
    <t>Annual breakdown</t>
  </si>
  <si>
    <t>Offset electricity</t>
  </si>
  <si>
    <t>Sum excl offsets</t>
  </si>
  <si>
    <t>Sum heating &amp; cooling</t>
  </si>
  <si>
    <t>Offset electricity emissions</t>
  </si>
  <si>
    <t>CO2 emissions / FTE</t>
  </si>
  <si>
    <t>Change energy emissions, excl offsets</t>
  </si>
  <si>
    <t>Energy emissions (excluding offset Nordic electricity) have decreased by 3% from 2013.
Emissions factors for electricity have been sourced from the Greenhouse Gas Protocol v1.2 and include only carbon dioxide. Factors for district heating and cooling in the Nordic region have been provided by our energy suppliers, while the Baltics, Poland and Russia use a global factor from the US Environmental Protection Agency and include also methane and nitrous oxide. Nordea has purchased Guarantees of Origin to offset electricity consumption in the Nordic offices since 2009. CO2 emissions include emissions derived from estimated energy consumption. Starting this year the graph 'CO2 emissions from energy consumption' also include CO2 emissions related to offset electricity.</t>
  </si>
  <si>
    <t>Total water consumption</t>
  </si>
  <si>
    <t>Water/FTE (m3)</t>
  </si>
  <si>
    <t>Change 2013/2014</t>
  </si>
  <si>
    <t>Water/FTE</t>
  </si>
  <si>
    <t>Hazardous</t>
  </si>
  <si>
    <t>Change total waste 2013-2014</t>
  </si>
  <si>
    <t>Kg internal paper per FTE</t>
  </si>
  <si>
    <t>g external paper per customer</t>
  </si>
  <si>
    <t>Total paper consumption in tonnes</t>
  </si>
  <si>
    <t>Factor used</t>
  </si>
  <si>
    <t>Change internal paper (kg/FTE) 2013-2014</t>
  </si>
  <si>
    <t>Change internal paper (kg/FTE) 2008-2014</t>
  </si>
  <si>
    <t>Change customer paper (g/customer) 2013-2014</t>
  </si>
  <si>
    <t>Change customer paper (g/customer) 2008-2014</t>
  </si>
  <si>
    <t>Number of customers 2014</t>
  </si>
  <si>
    <t>Change Nordic kWh/FTE 2008-2014</t>
  </si>
  <si>
    <t>Total estimated Nordic energy</t>
  </si>
  <si>
    <t>Change Nordic kWh/FTE 2013-2014</t>
  </si>
  <si>
    <t>% of estimated Nordic energy (from total)</t>
  </si>
  <si>
    <t>2016 Nordic target</t>
  </si>
  <si>
    <t>Nordic energy consumption 2016</t>
  </si>
  <si>
    <t>Necessary energy reduction from 2014</t>
  </si>
  <si>
    <t>2016 Electricity</t>
  </si>
  <si>
    <t>2016 District Heating</t>
  </si>
  <si>
    <t>2016 District Cooling</t>
  </si>
  <si>
    <t>WATER CONSUMPTION</t>
  </si>
  <si>
    <t>WASTE MANAGEMENT</t>
  </si>
  <si>
    <t>PAPER CONSUMPTION</t>
  </si>
  <si>
    <t>Percentage of employees covered by collective bargaining agreements</t>
  </si>
  <si>
    <t>Total number and rates of new employee hires and employee turnover by age group, gender and region</t>
  </si>
  <si>
    <t>Employee turnover by age in Nordic countries</t>
  </si>
  <si>
    <t>Employee turnover by gender in Nordic countries</t>
  </si>
  <si>
    <t>Number of new hires by age in Nordic countries (permanent employment)</t>
  </si>
  <si>
    <t>Number of new hires by gender in Nordic countries (permanent employment)</t>
  </si>
  <si>
    <t>Return to work and retention rates after parental leave, by gender</t>
  </si>
  <si>
    <t>Sickness rate by region and gender</t>
  </si>
  <si>
    <t>Average number of sick leave days</t>
  </si>
  <si>
    <t>Work related injuries and illnesses, robberies, fatalities and accidents while commuting to work in Nordea group by region occupational health and safety data</t>
  </si>
  <si>
    <t>Average hours of training per year per employee by gender and by employee category</t>
  </si>
  <si>
    <t>Leadership training by gender - leadership training programme 2014</t>
  </si>
  <si>
    <t>Composition of governance bodies and breakdown of employees per employee category - gender</t>
  </si>
  <si>
    <t>Composition of governance bodies and breakdown of employees per employee category - age grouping</t>
  </si>
  <si>
    <t>Age structure in Nordea group</t>
  </si>
  <si>
    <t>Educational background of employees in Nordea group</t>
  </si>
  <si>
    <t>NORDIC KEY PERFORMANCE INDICATORS</t>
  </si>
  <si>
    <t>Waste management</t>
  </si>
  <si>
    <t>Flight travel</t>
  </si>
  <si>
    <t>Paper consumption</t>
  </si>
  <si>
    <t>Total CO2 emissions</t>
  </si>
  <si>
    <t>COMMUNITY INVESTMENT</t>
  </si>
  <si>
    <t>Sponsorship</t>
  </si>
  <si>
    <t>Sports</t>
  </si>
  <si>
    <t>Culture (art, music,etc)</t>
  </si>
  <si>
    <t>Community involvement</t>
  </si>
  <si>
    <t>Donations</t>
  </si>
  <si>
    <t>tEUR</t>
  </si>
  <si>
    <t>G4-SO1</t>
  </si>
  <si>
    <t>TAXATION</t>
  </si>
  <si>
    <t>Corporate income tax</t>
  </si>
  <si>
    <t>Social security fees</t>
  </si>
  <si>
    <t>Others*</t>
  </si>
  <si>
    <t>Bank levy</t>
  </si>
  <si>
    <t>Taxes paid by Nordea Group in 2012-2014</t>
  </si>
  <si>
    <t>Taxes paid by country in 2012-2014</t>
  </si>
  <si>
    <t>Target for 2016</t>
  </si>
  <si>
    <t>Community investment</t>
  </si>
  <si>
    <t>SUPPLIER</t>
  </si>
  <si>
    <t>Commercial services</t>
  </si>
  <si>
    <t>Office, Marketing, Representation</t>
  </si>
  <si>
    <t>Premises &amp; Real Estate</t>
  </si>
  <si>
    <t>Travel &amp; Staff</t>
  </si>
  <si>
    <t>Consultants</t>
  </si>
  <si>
    <t>IT Expenses</t>
  </si>
  <si>
    <t>EURm</t>
  </si>
  <si>
    <t>Consultants: Management</t>
  </si>
  <si>
    <t>Consultants: IT</t>
  </si>
  <si>
    <t>Other (Unclear)</t>
  </si>
  <si>
    <t>Other (Non-negotiable)</t>
  </si>
  <si>
    <t>Purchases per industry</t>
  </si>
  <si>
    <t>Purchases by handling type</t>
  </si>
  <si>
    <t>PURCHASES BY HANDLING TYPE</t>
  </si>
  <si>
    <t>Catologue spend</t>
  </si>
  <si>
    <t>Subscription spend</t>
  </si>
  <si>
    <t>Decentralized spend</t>
  </si>
  <si>
    <t>Total spend in Nordea 2014</t>
  </si>
  <si>
    <t>Staff cost</t>
  </si>
  <si>
    <t>Marketing</t>
  </si>
  <si>
    <t>Postage</t>
  </si>
  <si>
    <t>Premises expenses</t>
  </si>
  <si>
    <t>IT Software</t>
  </si>
  <si>
    <t>Administration expenses</t>
  </si>
  <si>
    <t>Communication</t>
  </si>
  <si>
    <t>Travelling expenses</t>
  </si>
  <si>
    <t>Rent</t>
  </si>
  <si>
    <t>Insurance</t>
  </si>
  <si>
    <t>Transportation</t>
  </si>
  <si>
    <t>Leasing</t>
  </si>
  <si>
    <t>Temp. workers</t>
  </si>
  <si>
    <t>IT Expenses, Production</t>
  </si>
  <si>
    <t>Office supplies</t>
  </si>
  <si>
    <t>Standard IT hardware &amp; software</t>
  </si>
  <si>
    <t>Respresentation</t>
  </si>
  <si>
    <t>EURt</t>
  </si>
  <si>
    <t>SPEND VOLUMES IN NORDEA AND DISTRIBUTION OF REGISTERED SPEND</t>
  </si>
  <si>
    <t>PERMANENT / TEMPORARY AND FULL-TIME / PART-TIME EMPLOYEES</t>
  </si>
  <si>
    <t>TAXES PAID BY NORDEA COUNTRY AND DIVIDED BY COUNTRY</t>
  </si>
  <si>
    <t>NORDEA CSR FACT BOOK 2014</t>
  </si>
  <si>
    <t>COMPOSITION OF GOVERNANCE BODIES AND BREAKDOWN OF EMPLOYEES PER EMPLOYEE CATEGORY</t>
  </si>
  <si>
    <t>Total Nordic waste (kg)</t>
  </si>
  <si>
    <t>Recycled*</t>
  </si>
  <si>
    <t>Composted*</t>
  </si>
  <si>
    <t>Incinerated*</t>
  </si>
  <si>
    <t>Landfill*</t>
  </si>
  <si>
    <t xml:space="preserve">Special treatment* </t>
  </si>
  <si>
    <t>kg / FTE (Nordic)</t>
  </si>
  <si>
    <t>% recycled (composted &amp; recycled)</t>
  </si>
  <si>
    <t>% change in total waste 2013-2014</t>
  </si>
  <si>
    <t>Number of trips (one way)</t>
  </si>
  <si>
    <t>Number of trips / FTE</t>
  </si>
  <si>
    <t>% change trips/FTE 2008-2014</t>
  </si>
  <si>
    <t>% change trips/FTE 2013-2014</t>
  </si>
  <si>
    <t>% change one way trips 2008-2014</t>
  </si>
  <si>
    <t>% change one way trips 2013-2014</t>
  </si>
  <si>
    <t xml:space="preserve">Nordic waste volumes have decreased 12.8% from 2013. This is largely due to changes in Sweden, where waste related to renovations and vacating HQ buildings is excluded in the 2014 figures. We strive to have the waste data reflect waste from our normal operations to the extent possible. 58% of the waste is recycled or composted. </t>
  </si>
  <si>
    <t xml:space="preserve">Behind schedule. Kg/FTE has decreased 23% from 2008. Total internal paper (kg) has decreased by 29% from 2008. New projects will contribute to future reductions. </t>
  </si>
  <si>
    <t xml:space="preserve">Target was reached in 2013.  The amount of paper sent to customers (grams/customer) was down 55% from 2008 to 2014. There are planned and ongoing projects that will further reduce the customer paper. </t>
  </si>
  <si>
    <t xml:space="preserve">On track. KWh/FTE has decreased 11.5% from 2008. Total energy consumption (MWh) has decreased by 18.9% from 2008, but decreasing FTE figures have negatively impacted the kWh/FTE intensity figure. Total energy consumption and kWh/FTE both decreased by 4% from 2013. </t>
  </si>
  <si>
    <t xml:space="preserve">Behind schedule, but making good progress. Trips/FTE in 2014 were only 2.1% higher than in baseline 2008. Total number of trips decreased by 11% from 2013 and 2014 is the first year since 2008 that we made fewer flights than in 2008. Decreases in FTEs since 2008 have negatively affected the trips / FTE intensity figure. </t>
  </si>
  <si>
    <t>Tonnes of internal paper</t>
  </si>
  <si>
    <t>Tonnes of external paper</t>
  </si>
  <si>
    <t>Total paper consumption (tonnes)</t>
  </si>
  <si>
    <t>Welcome to Nordea's Corporate Social Responsibility Fact book 2014. Click on the links below to navigate to     specific data of interest. Alternatively you can select a spreadsheet tab at the bottom of the Excel window.</t>
  </si>
  <si>
    <t xml:space="preserve">Total emissions (excluding offsets) have decreased by 5,7 % from 2013 ( 6 % measured in Co2/FTE). Total CO2 emissions for 2012 and 2013 consist of energy and travel emissions. In 2014 we have also added emissions from waste. 46 % of our emissions in 2014 derived from energy consumption. </t>
  </si>
  <si>
    <t>Travel emissions have decreased by 8% from 2013.
Air travel includes trips by  employees in Nordics, Baltics, Poland and Russia.  Rail only includes train travel in Sweden, Russia and Lithuania.
Car travel includes travel in all countries except Poland.
Air travel emission factors are sourced from Defra 2013 and only include CO2. Car travel factors use the same source but also include methane and nitrous oxide. Defra also provides the emission factor for rail, except for in Sweden where the factor is provided by the Swedish rail company.</t>
  </si>
  <si>
    <t xml:space="preserve">Total waste has decreased by 11,6% from 2013. 
Nordic data is actual waste volumes for head offices only. This year, waste data mainly reflect data from normal operations and exclude waste from renovation projects. This is the largest single reason behind the drop in 2014. Data from Baltics and Russia covers head offices and a number of branches. There is no data available for NOC in Poland. Nordea Bank Polska was divested in 2013 and is not included in 2013 and 2014 figures. In the Nordic area, waste data is provided by contractors, while the other countries calculate volumes based on invoices.    
</t>
  </si>
  <si>
    <t>Internal paper (kg/FTE) is down 6 % from 2013.
Internal paper is consumed in Nordea's Nordic head offices and branches. External paper (g/customer) is up 1 % from 2013. External paper is printed offsite and sent to our customers. Starting this year, internal and external paper is reported together. Copy paper used in the Nordic region is all virgin fibre with no recycled content.</t>
  </si>
  <si>
    <t>The number of flights/FTE decreased by 11% from 2013. Flight data captures air travel by all Nordic employees. As a Nordic company with eight home markets and international operations we are finding it challenging to achieve the desired reduction in air travel activity, although 2014 has shown good progress.</t>
  </si>
  <si>
    <t xml:space="preserve">Total Nordic kWh/FTE is down 4% from 2013.       
Energy includes electricity, district heating and district cooling used within Nordea's headoffices and branches. 35% of the total energy consumption is estimated. Heating of our branches represents 60% of the estimated energy. Estimates are based on actual kWh/m2 for nearby offices. Reductions have been achieved by energy efficiency projects, new and renovated head offices and reduced floor area.
2016 targets in the chart only include Nordic data as this is a Nordic KPI.   
</t>
  </si>
  <si>
    <t xml:space="preserve">Total water consumption has been stable, with a slight increase of 0,2% in total consumption and a slight decreased of 0,2% in water per FTE. Water data covers HQs and branches in the Nordic region, the Baltic region, Russia and the NOC in Poland.     
65% is estimated based on actual data mostly from head offices. All water is withdrawn from municipal water supplies. </t>
  </si>
  <si>
    <t>SUPPLIERS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</si>
</sst>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 ##0"/>
    <numFmt numFmtId="166" formatCode="0.0"/>
    <numFmt numFmtId="167" formatCode="#,##0.0"/>
  </numFmts>
  <fonts count="63" x14ac:knownFonts="1">
    <font>
      <sz val="11"/>
      <color theme="1"/>
      <name val="Calibri"/>
      <family val="2"/>
      <scheme val="minor"/>
    </font>
    <font>
      <u/>
      <sz val="11"/>
      <color theme="10"/>
      <name val="Calibri"/>
      <family val="2"/>
      <scheme val="minor"/>
    </font>
    <font>
      <sz val="8"/>
      <color theme="1"/>
      <name val="Arial"/>
      <family val="2"/>
    </font>
    <font>
      <b/>
      <sz val="8"/>
      <color theme="0"/>
      <name val="Arial"/>
      <family val="2"/>
    </font>
    <font>
      <b/>
      <sz val="12"/>
      <color theme="4" tint="-0.249977111117893"/>
      <name val="Arial"/>
      <family val="2"/>
    </font>
    <font>
      <sz val="10"/>
      <name val="Arial"/>
      <family val="2"/>
    </font>
    <font>
      <b/>
      <sz val="10"/>
      <color theme="1"/>
      <name val="Arial"/>
      <family val="2"/>
    </font>
    <font>
      <b/>
      <sz val="10"/>
      <name val="Arial"/>
      <family val="2"/>
    </font>
    <font>
      <b/>
      <sz val="14"/>
      <color indexed="48"/>
      <name val="Arial Narrow"/>
      <family val="2"/>
    </font>
    <font>
      <b/>
      <i/>
      <sz val="10"/>
      <name val="Arial"/>
      <family val="2"/>
    </font>
    <font>
      <i/>
      <sz val="8"/>
      <color indexed="23"/>
      <name val="Arial"/>
      <family val="2"/>
    </font>
    <font>
      <sz val="8"/>
      <color theme="1"/>
      <name val="Calibri"/>
      <family val="2"/>
      <scheme val="minor"/>
    </font>
    <font>
      <b/>
      <sz val="8"/>
      <name val="Arial"/>
      <family val="2"/>
    </font>
    <font>
      <b/>
      <sz val="8"/>
      <color theme="1" tint="0.14999847407452621"/>
      <name val="Arial"/>
      <family val="2"/>
    </font>
    <font>
      <sz val="8"/>
      <color theme="1" tint="0.14999847407452621"/>
      <name val="Arial"/>
      <family val="2"/>
    </font>
    <font>
      <sz val="11"/>
      <color rgb="FF00B050"/>
      <name val="Calibri"/>
      <family val="2"/>
      <scheme val="minor"/>
    </font>
    <font>
      <b/>
      <sz val="11"/>
      <color theme="1" tint="0.14999847407452621"/>
      <name val="Arial"/>
      <family val="2"/>
    </font>
    <font>
      <b/>
      <sz val="10"/>
      <color theme="1" tint="0.14999847407452621"/>
      <name val="Arial"/>
      <family val="2"/>
    </font>
    <font>
      <sz val="11"/>
      <color theme="1" tint="0.14999847407452621"/>
      <name val="Arial"/>
      <family val="2"/>
    </font>
    <font>
      <b/>
      <sz val="12"/>
      <color rgb="FFCC3300"/>
      <name val="Arial"/>
      <family val="2"/>
    </font>
    <font>
      <sz val="11"/>
      <color rgb="FFCC3300"/>
      <name val="Calibri"/>
      <family val="2"/>
      <scheme val="minor"/>
    </font>
    <font>
      <b/>
      <sz val="8"/>
      <color rgb="FFC00000"/>
      <name val="Arial"/>
      <family val="2"/>
    </font>
    <font>
      <sz val="11"/>
      <color theme="1"/>
      <name val="Arial"/>
      <family val="2"/>
    </font>
    <font>
      <sz val="6"/>
      <color theme="1"/>
      <name val="Arial"/>
      <family val="2"/>
    </font>
    <font>
      <sz val="10"/>
      <color theme="1" tint="0.14999847407452621"/>
      <name val="Arial"/>
      <family val="2"/>
    </font>
    <font>
      <sz val="7"/>
      <color theme="1"/>
      <name val="Arial"/>
      <family val="2"/>
    </font>
    <font>
      <b/>
      <sz val="11"/>
      <color theme="1"/>
      <name val="Arial"/>
      <family val="2"/>
    </font>
    <font>
      <b/>
      <sz val="12"/>
      <color theme="6" tint="-0.249977111117893"/>
      <name val="Arial"/>
      <family val="2"/>
    </font>
    <font>
      <sz val="11"/>
      <color theme="1" tint="0.14999847407452621"/>
      <name val="Calibri"/>
      <family val="2"/>
      <scheme val="minor"/>
    </font>
    <font>
      <sz val="11"/>
      <color theme="0" tint="-0.249977111117893"/>
      <name val="Arial"/>
      <family val="2"/>
    </font>
    <font>
      <sz val="7"/>
      <color theme="1" tint="0.14999847407452621"/>
      <name val="Arial"/>
      <family val="2"/>
    </font>
    <font>
      <sz val="7"/>
      <name val="Arial"/>
      <family val="2"/>
    </font>
    <font>
      <b/>
      <sz val="12"/>
      <color theme="1" tint="0.14999847407452621"/>
      <name val="Arial"/>
      <family val="2"/>
    </font>
    <font>
      <b/>
      <sz val="8"/>
      <color theme="1"/>
      <name val="Arial"/>
      <family val="2"/>
    </font>
    <font>
      <b/>
      <sz val="11"/>
      <color rgb="FFCC3300"/>
      <name val="Arial"/>
      <family val="2"/>
    </font>
    <font>
      <b/>
      <sz val="11"/>
      <color rgb="FF00B050"/>
      <name val="Arial"/>
      <family val="2"/>
    </font>
    <font>
      <b/>
      <sz val="12"/>
      <color theme="1"/>
      <name val="Arial"/>
      <family val="2"/>
    </font>
    <font>
      <b/>
      <sz val="12"/>
      <color theme="7" tint="-0.249977111117893"/>
      <name val="Arial"/>
      <family val="2"/>
    </font>
    <font>
      <b/>
      <sz val="12"/>
      <color theme="1" tint="0.249977111117893"/>
      <name val="Arial"/>
      <family val="2"/>
    </font>
    <font>
      <sz val="8"/>
      <name val="Arial"/>
      <family val="2"/>
    </font>
    <font>
      <sz val="8"/>
      <color theme="1" tint="4.9989318521683403E-2"/>
      <name val="Arial"/>
      <family val="2"/>
    </font>
    <font>
      <b/>
      <sz val="10"/>
      <color theme="1" tint="4.9989318521683403E-2"/>
      <name val="Arial"/>
      <family val="2"/>
    </font>
    <font>
      <sz val="11"/>
      <color theme="1" tint="4.9989318521683403E-2"/>
      <name val="Arial"/>
      <family val="2"/>
    </font>
    <font>
      <sz val="8"/>
      <color rgb="FF00B050"/>
      <name val="Arial"/>
      <family val="2"/>
    </font>
    <font>
      <sz val="8"/>
      <color theme="1" tint="4.9989318521683403E-2"/>
      <name val="Calibri"/>
      <family val="2"/>
      <scheme val="minor"/>
    </font>
    <font>
      <b/>
      <sz val="8"/>
      <color theme="1" tint="4.9989318521683403E-2"/>
      <name val="Arial"/>
      <family val="2"/>
    </font>
    <font>
      <sz val="8"/>
      <name val="Calibri"/>
      <family val="2"/>
      <scheme val="minor"/>
    </font>
    <font>
      <u/>
      <sz val="11"/>
      <color theme="3"/>
      <name val="Arial"/>
      <family val="2"/>
    </font>
    <font>
      <b/>
      <sz val="11"/>
      <color theme="1"/>
      <name val="Calibri"/>
      <family val="2"/>
      <scheme val="minor"/>
    </font>
    <font>
      <b/>
      <sz val="12"/>
      <color rgb="FF996600"/>
      <name val="Arial"/>
      <family val="2"/>
    </font>
    <font>
      <sz val="11"/>
      <color rgb="FF996600"/>
      <name val="Arial"/>
      <family val="2"/>
    </font>
    <font>
      <b/>
      <sz val="8"/>
      <color rgb="FF996600"/>
      <name val="Arial"/>
      <family val="2"/>
    </font>
    <font>
      <sz val="10"/>
      <color theme="1"/>
      <name val="Arial"/>
      <family val="2"/>
    </font>
    <font>
      <b/>
      <sz val="12"/>
      <color theme="3"/>
      <name val="Arial"/>
      <family val="2"/>
    </font>
    <font>
      <sz val="10"/>
      <color rgb="FF342F2B"/>
      <name val="Arial"/>
      <family val="2"/>
    </font>
    <font>
      <sz val="11"/>
      <color theme="0" tint="-0.34998626667073579"/>
      <name val="Arial"/>
      <family val="2"/>
    </font>
    <font>
      <b/>
      <sz val="12"/>
      <color theme="5"/>
      <name val="Arial"/>
      <family val="2"/>
    </font>
    <font>
      <b/>
      <sz val="8"/>
      <color theme="5"/>
      <name val="Arial"/>
      <family val="2"/>
    </font>
    <font>
      <b/>
      <sz val="12"/>
      <color theme="1" tint="0.34998626667073579"/>
      <name val="Arial"/>
      <family val="2"/>
    </font>
    <font>
      <b/>
      <sz val="11"/>
      <color theme="1" tint="0.34998626667073579"/>
      <name val="Arial"/>
      <family val="2"/>
    </font>
    <font>
      <sz val="10"/>
      <color theme="3" tint="0.39997558519241921"/>
      <name val="Arial"/>
      <family val="2"/>
    </font>
    <font>
      <i/>
      <sz val="11"/>
      <color theme="1" tint="0.14999847407452621"/>
      <name val="Arial"/>
      <family val="2"/>
    </font>
    <font>
      <sz val="11"/>
      <color theme="1" tint="0.249977111117893"/>
      <name val="Arial"/>
      <family val="2"/>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rgb="FF779ABC"/>
        <bgColor indexed="64"/>
      </patternFill>
    </fill>
    <fill>
      <patternFill patternType="solid">
        <fgColor rgb="FFE5EAEF"/>
        <bgColor indexed="64"/>
      </patternFill>
    </fill>
    <fill>
      <patternFill patternType="solid">
        <fgColor rgb="FFFFFFFF"/>
        <bgColor rgb="FF000000"/>
      </patternFill>
    </fill>
    <fill>
      <patternFill patternType="solid">
        <fgColor theme="0"/>
        <bgColor rgb="FF000000"/>
      </patternFill>
    </fill>
    <fill>
      <patternFill patternType="solid">
        <fgColor rgb="FFF4F7ED"/>
        <bgColor indexed="64"/>
      </patternFill>
    </fill>
  </fills>
  <borders count="17">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top style="thin">
        <color theme="0" tint="-0.14999847407452621"/>
      </top>
      <bottom style="thin">
        <color theme="4" tint="0.59999389629810485"/>
      </bottom>
      <diagonal/>
    </border>
  </borders>
  <cellStyleXfs count="8">
    <xf numFmtId="0" fontId="0" fillId="0" borderId="0"/>
    <xf numFmtId="0" fontId="1" fillId="0" borderId="0" applyNumberFormat="0" applyFill="0" applyBorder="0" applyAlignment="0" applyProtection="0"/>
    <xf numFmtId="0" fontId="5" fillId="0" borderId="0" applyNumberFormat="0" applyFont="0" applyFill="0" applyBorder="0" applyAlignment="0" applyProtection="0"/>
    <xf numFmtId="0" fontId="7" fillId="2" borderId="0"/>
    <xf numFmtId="0" fontId="8" fillId="0" borderId="0">
      <alignment horizontal="justify"/>
    </xf>
    <xf numFmtId="0" fontId="9" fillId="0" borderId="0" applyNumberFormat="0" applyFont="0" applyFill="0" applyBorder="0" applyAlignment="0" applyProtection="0"/>
    <xf numFmtId="0" fontId="7" fillId="0" borderId="0" applyNumberFormat="0" applyFont="0" applyFill="0" applyBorder="0" applyAlignment="0" applyProtection="0"/>
    <xf numFmtId="0" fontId="10" fillId="0" borderId="0" applyNumberFormat="0" applyFont="0" applyFill="0" applyBorder="0" applyAlignment="0" applyProtection="0"/>
  </cellStyleXfs>
  <cellXfs count="535">
    <xf numFmtId="0" fontId="0" fillId="0" borderId="0" xfId="0"/>
    <xf numFmtId="0" fontId="2" fillId="0" borderId="0" xfId="0" applyFont="1"/>
    <xf numFmtId="0" fontId="0" fillId="0" borderId="0" xfId="0" applyBorder="1"/>
    <xf numFmtId="0" fontId="5" fillId="0" borderId="0" xfId="2"/>
    <xf numFmtId="10" fontId="5" fillId="0" borderId="0" xfId="2" applyNumberFormat="1"/>
    <xf numFmtId="0" fontId="14" fillId="0" borderId="0" xfId="0" applyFont="1" applyFill="1" applyBorder="1" applyAlignment="1">
      <alignment vertical="center"/>
    </xf>
    <xf numFmtId="0" fontId="14" fillId="0" borderId="0" xfId="0" applyFont="1" applyBorder="1" applyAlignment="1">
      <alignment vertical="center"/>
    </xf>
    <xf numFmtId="3" fontId="14" fillId="0" borderId="0" xfId="0" applyNumberFormat="1" applyFont="1" applyBorder="1" applyAlignment="1">
      <alignment horizontal="right" vertical="center" indent="2"/>
    </xf>
    <xf numFmtId="0" fontId="7" fillId="0" borderId="0" xfId="2" applyFont="1" applyFill="1" applyBorder="1"/>
    <xf numFmtId="165" fontId="7" fillId="0" borderId="0" xfId="2" applyNumberFormat="1" applyFont="1" applyFill="1" applyBorder="1"/>
    <xf numFmtId="0" fontId="0" fillId="0" borderId="0" xfId="0" applyFill="1" applyBorder="1"/>
    <xf numFmtId="0" fontId="15" fillId="0" borderId="0" xfId="0" applyFont="1" applyFill="1" applyBorder="1"/>
    <xf numFmtId="10" fontId="15" fillId="0" borderId="0" xfId="0" applyNumberFormat="1" applyFont="1" applyFill="1" applyBorder="1"/>
    <xf numFmtId="0" fontId="0" fillId="0" borderId="0" xfId="0" applyFill="1"/>
    <xf numFmtId="0" fontId="14" fillId="0" borderId="1" xfId="0" applyFont="1" applyBorder="1" applyAlignment="1">
      <alignment vertical="center"/>
    </xf>
    <xf numFmtId="0" fontId="2" fillId="0" borderId="0" xfId="0" applyFont="1" applyFill="1"/>
    <xf numFmtId="0" fontId="3" fillId="0" borderId="0" xfId="1" applyFont="1" applyFill="1" applyAlignment="1">
      <alignment horizontal="center" vertical="center"/>
    </xf>
    <xf numFmtId="0" fontId="4" fillId="0" borderId="0" xfId="0" applyFont="1" applyFill="1"/>
    <xf numFmtId="0" fontId="0" fillId="0" borderId="6" xfId="0" applyBorder="1"/>
    <xf numFmtId="0" fontId="0" fillId="0" borderId="8" xfId="0" applyBorder="1"/>
    <xf numFmtId="0" fontId="0" fillId="0" borderId="9" xfId="0" applyBorder="1"/>
    <xf numFmtId="0" fontId="0" fillId="0" borderId="10" xfId="0" applyBorder="1"/>
    <xf numFmtId="0" fontId="18" fillId="0" borderId="2" xfId="0" applyFont="1" applyBorder="1" applyAlignment="1">
      <alignment vertical="center"/>
    </xf>
    <xf numFmtId="0" fontId="18" fillId="0" borderId="2" xfId="0" applyFont="1" applyFill="1" applyBorder="1" applyAlignment="1">
      <alignment vertical="center"/>
    </xf>
    <xf numFmtId="0" fontId="0" fillId="3" borderId="6" xfId="0" applyFill="1" applyBorder="1"/>
    <xf numFmtId="0" fontId="0" fillId="3" borderId="7" xfId="0" applyFill="1" applyBorder="1"/>
    <xf numFmtId="0" fontId="0" fillId="3" borderId="8" xfId="0" applyFill="1" applyBorder="1"/>
    <xf numFmtId="0" fontId="0" fillId="3" borderId="11" xfId="0" applyFill="1" applyBorder="1"/>
    <xf numFmtId="0" fontId="0" fillId="3" borderId="2" xfId="0" applyFill="1" applyBorder="1"/>
    <xf numFmtId="0" fontId="0" fillId="3" borderId="12" xfId="0" applyFill="1" applyBorder="1"/>
    <xf numFmtId="0" fontId="0" fillId="0" borderId="13" xfId="0" applyBorder="1"/>
    <xf numFmtId="0" fontId="0" fillId="0" borderId="1" xfId="0" applyBorder="1"/>
    <xf numFmtId="0" fontId="0" fillId="0" borderId="14" xfId="0" applyBorder="1"/>
    <xf numFmtId="0" fontId="17" fillId="0" borderId="3" xfId="0" applyFont="1" applyBorder="1" applyAlignment="1">
      <alignment horizontal="center" vertical="center"/>
    </xf>
    <xf numFmtId="164" fontId="18" fillId="0" borderId="5" xfId="0" applyNumberFormat="1" applyFont="1" applyBorder="1" applyAlignment="1">
      <alignment horizontal="right" vertical="center" indent="2"/>
    </xf>
    <xf numFmtId="0" fontId="0" fillId="6" borderId="13" xfId="0" applyFill="1" applyBorder="1"/>
    <xf numFmtId="0" fontId="0" fillId="6" borderId="1" xfId="0" applyFill="1" applyBorder="1"/>
    <xf numFmtId="0" fontId="0" fillId="6" borderId="14" xfId="0" applyFill="1" applyBorder="1"/>
    <xf numFmtId="0" fontId="12" fillId="6" borderId="1" xfId="2" applyFont="1" applyFill="1" applyBorder="1"/>
    <xf numFmtId="165" fontId="12" fillId="6" borderId="1" xfId="2" applyNumberFormat="1" applyFont="1" applyFill="1" applyBorder="1"/>
    <xf numFmtId="0" fontId="11" fillId="6" borderId="1" xfId="0" applyFont="1" applyFill="1" applyBorder="1"/>
    <xf numFmtId="0" fontId="11" fillId="6" borderId="14" xfId="0" applyFont="1" applyFill="1" applyBorder="1"/>
    <xf numFmtId="0" fontId="18" fillId="0" borderId="0" xfId="0" applyFont="1" applyBorder="1" applyAlignment="1">
      <alignment vertical="center"/>
    </xf>
    <xf numFmtId="0" fontId="18" fillId="0" borderId="0" xfId="0" applyFont="1" applyFill="1" applyBorder="1" applyAlignment="1">
      <alignment vertical="center"/>
    </xf>
    <xf numFmtId="164" fontId="18" fillId="0" borderId="0" xfId="0" applyNumberFormat="1" applyFont="1" applyBorder="1" applyAlignment="1">
      <alignment horizontal="right" vertical="center" indent="2"/>
    </xf>
    <xf numFmtId="164" fontId="18" fillId="0" borderId="0" xfId="0" applyNumberFormat="1" applyFont="1" applyFill="1" applyBorder="1" applyAlignment="1">
      <alignment horizontal="right" vertical="center" indent="2"/>
    </xf>
    <xf numFmtId="0" fontId="6" fillId="0" borderId="14" xfId="0" applyFont="1" applyBorder="1" applyAlignment="1">
      <alignment horizontal="center" vertical="center"/>
    </xf>
    <xf numFmtId="3" fontId="18" fillId="0" borderId="3" xfId="0" applyNumberFormat="1" applyFont="1" applyBorder="1" applyAlignment="1">
      <alignment horizontal="right" vertical="center" indent="2"/>
    </xf>
    <xf numFmtId="164" fontId="18" fillId="0" borderId="3" xfId="0" applyNumberFormat="1" applyFont="1" applyBorder="1" applyAlignment="1">
      <alignment horizontal="right" vertical="center" indent="2"/>
    </xf>
    <xf numFmtId="0" fontId="18" fillId="0" borderId="1" xfId="0" applyFont="1" applyFill="1" applyBorder="1" applyAlignment="1">
      <alignment vertical="center"/>
    </xf>
    <xf numFmtId="0" fontId="18" fillId="0" borderId="1" xfId="0" applyFont="1" applyBorder="1" applyAlignment="1">
      <alignment vertical="center"/>
    </xf>
    <xf numFmtId="0" fontId="16" fillId="0" borderId="2" xfId="0" applyFont="1" applyBorder="1" applyAlignment="1">
      <alignment vertical="center"/>
    </xf>
    <xf numFmtId="0" fontId="13" fillId="0" borderId="0" xfId="0" applyFont="1" applyFill="1" applyBorder="1" applyAlignment="1">
      <alignment horizontal="right" vertical="center" indent="2"/>
    </xf>
    <xf numFmtId="9" fontId="14" fillId="0" borderId="0" xfId="0" applyNumberFormat="1" applyFont="1" applyFill="1" applyBorder="1" applyAlignment="1">
      <alignment horizontal="right" vertical="center" indent="2"/>
    </xf>
    <xf numFmtId="1" fontId="18" fillId="0" borderId="0" xfId="0" applyNumberFormat="1" applyFont="1" applyFill="1" applyBorder="1" applyAlignment="1">
      <alignment vertical="center"/>
    </xf>
    <xf numFmtId="0" fontId="18" fillId="0" borderId="0" xfId="0" applyFont="1" applyBorder="1"/>
    <xf numFmtId="0" fontId="18" fillId="0" borderId="0" xfId="0" applyFont="1"/>
    <xf numFmtId="3" fontId="18" fillId="0" borderId="0" xfId="0" applyNumberFormat="1" applyFont="1" applyBorder="1" applyAlignment="1">
      <alignment horizontal="right" vertical="center" indent="2"/>
    </xf>
    <xf numFmtId="3" fontId="18" fillId="0" borderId="0" xfId="0" applyNumberFormat="1" applyFont="1" applyFill="1" applyBorder="1" applyAlignment="1">
      <alignment horizontal="right" vertical="center" indent="2"/>
    </xf>
    <xf numFmtId="3" fontId="18" fillId="0" borderId="3" xfId="0" applyNumberFormat="1" applyFont="1" applyFill="1" applyBorder="1" applyAlignment="1">
      <alignment horizontal="right" vertical="center" indent="2"/>
    </xf>
    <xf numFmtId="9" fontId="18" fillId="0" borderId="3" xfId="0" applyNumberFormat="1" applyFont="1" applyBorder="1" applyAlignment="1">
      <alignment horizontal="right" vertical="center" indent="2"/>
    </xf>
    <xf numFmtId="0" fontId="15" fillId="0" borderId="0" xfId="0" applyNumberFormat="1" applyFont="1"/>
    <xf numFmtId="1" fontId="18" fillId="0" borderId="5" xfId="0" applyNumberFormat="1" applyFont="1" applyBorder="1" applyAlignment="1">
      <alignment horizontal="right" vertical="center" indent="2"/>
    </xf>
    <xf numFmtId="1" fontId="18" fillId="0" borderId="3" xfId="0" applyNumberFormat="1" applyFont="1" applyBorder="1" applyAlignment="1">
      <alignment horizontal="right" vertical="center" indent="2"/>
    </xf>
    <xf numFmtId="0" fontId="17" fillId="0" borderId="0" xfId="0" applyFont="1" applyBorder="1" applyAlignment="1">
      <alignment horizontal="center" vertical="center"/>
    </xf>
    <xf numFmtId="1" fontId="18" fillId="0" borderId="0" xfId="0" applyNumberFormat="1" applyFont="1" applyBorder="1" applyAlignment="1">
      <alignment horizontal="right" vertical="center" indent="2"/>
    </xf>
    <xf numFmtId="0" fontId="17" fillId="0" borderId="1" xfId="0" applyFont="1" applyBorder="1" applyAlignment="1">
      <alignment horizontal="center" vertical="center"/>
    </xf>
    <xf numFmtId="0" fontId="18" fillId="0" borderId="0" xfId="0" applyFont="1" applyBorder="1" applyAlignment="1">
      <alignment horizontal="center" vertical="center"/>
    </xf>
    <xf numFmtId="0" fontId="0" fillId="0" borderId="2" xfId="0" applyBorder="1"/>
    <xf numFmtId="0" fontId="0" fillId="0" borderId="12" xfId="0" applyBorder="1"/>
    <xf numFmtId="3" fontId="0" fillId="0" borderId="0" xfId="0" applyNumberFormat="1"/>
    <xf numFmtId="1" fontId="18" fillId="0" borderId="0" xfId="0" applyNumberFormat="1" applyFont="1" applyBorder="1" applyAlignment="1">
      <alignment vertical="top"/>
    </xf>
    <xf numFmtId="3" fontId="18" fillId="0" borderId="0" xfId="0" applyNumberFormat="1" applyFont="1" applyBorder="1" applyAlignment="1">
      <alignment horizontal="right" vertical="top" indent="2"/>
    </xf>
    <xf numFmtId="9" fontId="18" fillId="0" borderId="0" xfId="0" applyNumberFormat="1" applyFont="1" applyBorder="1" applyAlignment="1">
      <alignment horizontal="right" vertical="top" indent="2"/>
    </xf>
    <xf numFmtId="9" fontId="18" fillId="0" borderId="10" xfId="0" applyNumberFormat="1" applyFont="1" applyBorder="1" applyAlignment="1">
      <alignment horizontal="right" vertical="top" indent="2"/>
    </xf>
    <xf numFmtId="0" fontId="0" fillId="6" borderId="11" xfId="0" applyFill="1" applyBorder="1"/>
    <xf numFmtId="0" fontId="16" fillId="0" borderId="0" xfId="0" applyFont="1" applyBorder="1" applyAlignment="1">
      <alignment vertical="center"/>
    </xf>
    <xf numFmtId="0" fontId="12" fillId="6" borderId="2" xfId="2" applyFont="1" applyFill="1" applyBorder="1"/>
    <xf numFmtId="165" fontId="12" fillId="6" borderId="2" xfId="2" applyNumberFormat="1" applyFont="1" applyFill="1" applyBorder="1"/>
    <xf numFmtId="0" fontId="11" fillId="6" borderId="2" xfId="0" applyFont="1" applyFill="1" applyBorder="1"/>
    <xf numFmtId="0" fontId="11" fillId="6" borderId="12" xfId="0" applyFont="1" applyFill="1" applyBorder="1"/>
    <xf numFmtId="0" fontId="16" fillId="0" borderId="1" xfId="0" applyFont="1" applyBorder="1" applyAlignment="1">
      <alignment vertical="center"/>
    </xf>
    <xf numFmtId="0" fontId="17" fillId="0" borderId="0" xfId="0" applyFont="1" applyBorder="1" applyAlignment="1">
      <alignment vertical="center" wrapText="1"/>
    </xf>
    <xf numFmtId="0" fontId="17" fillId="0" borderId="0" xfId="0" applyFont="1" applyBorder="1" applyAlignment="1">
      <alignment vertical="center"/>
    </xf>
    <xf numFmtId="1" fontId="16" fillId="0" borderId="0" xfId="0" applyNumberFormat="1" applyFont="1" applyBorder="1" applyAlignment="1">
      <alignment horizontal="right" vertical="center" indent="2"/>
    </xf>
    <xf numFmtId="0" fontId="17" fillId="0" borderId="10" xfId="0" applyFont="1" applyBorder="1" applyAlignment="1">
      <alignment vertical="center"/>
    </xf>
    <xf numFmtId="1" fontId="18" fillId="0" borderId="10" xfId="0" applyNumberFormat="1" applyFont="1" applyBorder="1" applyAlignment="1">
      <alignment horizontal="right" vertical="center" indent="2"/>
    </xf>
    <xf numFmtId="1" fontId="16" fillId="0" borderId="10" xfId="0" applyNumberFormat="1" applyFont="1" applyBorder="1" applyAlignment="1">
      <alignment horizontal="right" vertical="center" indent="2"/>
    </xf>
    <xf numFmtId="0" fontId="17" fillId="0" borderId="1" xfId="0" applyFont="1" applyBorder="1" applyAlignment="1">
      <alignment vertical="center"/>
    </xf>
    <xf numFmtId="0" fontId="17" fillId="0" borderId="14" xfId="0" applyFont="1" applyBorder="1" applyAlignment="1">
      <alignment vertical="center"/>
    </xf>
    <xf numFmtId="166" fontId="18" fillId="0" borderId="3" xfId="0" applyNumberFormat="1" applyFont="1" applyBorder="1" applyAlignment="1">
      <alignment horizontal="right" vertical="center" indent="2"/>
    </xf>
    <xf numFmtId="3" fontId="16" fillId="0" borderId="0" xfId="0" applyNumberFormat="1" applyFont="1" applyBorder="1" applyAlignment="1">
      <alignment horizontal="right" vertical="center" indent="2"/>
    </xf>
    <xf numFmtId="9" fontId="18" fillId="0" borderId="0" xfId="0" applyNumberFormat="1" applyFont="1" applyBorder="1" applyAlignment="1">
      <alignment horizontal="right" vertical="center" indent="2"/>
    </xf>
    <xf numFmtId="0" fontId="16" fillId="0" borderId="0" xfId="0" applyFont="1" applyFill="1" applyBorder="1" applyAlignment="1">
      <alignment vertical="center"/>
    </xf>
    <xf numFmtId="0" fontId="24" fillId="0" borderId="1" xfId="0" applyFont="1" applyBorder="1" applyAlignment="1">
      <alignment vertical="center"/>
    </xf>
    <xf numFmtId="0" fontId="18" fillId="0" borderId="14" xfId="0" applyFont="1" applyBorder="1" applyAlignment="1">
      <alignment vertical="center"/>
    </xf>
    <xf numFmtId="0" fontId="22" fillId="0" borderId="0" xfId="0" applyFont="1"/>
    <xf numFmtId="9" fontId="18" fillId="0" borderId="8" xfId="0" applyNumberFormat="1" applyFont="1" applyBorder="1" applyAlignment="1">
      <alignment horizontal="right" vertical="center" indent="2"/>
    </xf>
    <xf numFmtId="9" fontId="18" fillId="0" borderId="10" xfId="0" applyNumberFormat="1" applyFont="1" applyBorder="1" applyAlignment="1">
      <alignment horizontal="right" vertical="center" indent="2"/>
    </xf>
    <xf numFmtId="0" fontId="22" fillId="0" borderId="1" xfId="0" applyFont="1" applyBorder="1" applyAlignment="1">
      <alignment vertical="center"/>
    </xf>
    <xf numFmtId="3" fontId="22" fillId="0" borderId="3" xfId="0" applyNumberFormat="1" applyFont="1" applyBorder="1" applyAlignment="1">
      <alignment horizontal="right" vertical="center" indent="2"/>
    </xf>
    <xf numFmtId="3" fontId="16" fillId="0" borderId="0" xfId="0" applyNumberFormat="1" applyFont="1" applyFill="1" applyBorder="1" applyAlignment="1">
      <alignment horizontal="right" vertical="center" indent="2"/>
    </xf>
    <xf numFmtId="3" fontId="18" fillId="0" borderId="0" xfId="0" applyNumberFormat="1" applyFont="1" applyBorder="1" applyAlignment="1">
      <alignment horizontal="right" vertical="center"/>
    </xf>
    <xf numFmtId="0" fontId="22" fillId="0" borderId="0" xfId="0" applyFont="1" applyAlignment="1">
      <alignment vertical="center"/>
    </xf>
    <xf numFmtId="3" fontId="18" fillId="0" borderId="0" xfId="0" applyNumberFormat="1" applyFont="1" applyFill="1" applyBorder="1" applyAlignment="1">
      <alignment horizontal="right" vertical="center"/>
    </xf>
    <xf numFmtId="1" fontId="16" fillId="0" borderId="0" xfId="0" applyNumberFormat="1" applyFont="1" applyFill="1" applyBorder="1" applyAlignment="1">
      <alignment vertical="center"/>
    </xf>
    <xf numFmtId="3" fontId="18" fillId="0" borderId="3" xfId="2" applyNumberFormat="1" applyFont="1" applyFill="1" applyBorder="1" applyAlignment="1">
      <alignment horizontal="right" vertical="center" indent="2"/>
    </xf>
    <xf numFmtId="0" fontId="0" fillId="0" borderId="9" xfId="0" applyFill="1" applyBorder="1"/>
    <xf numFmtId="164" fontId="18" fillId="0" borderId="10" xfId="0" applyNumberFormat="1" applyFont="1" applyFill="1" applyBorder="1" applyAlignment="1">
      <alignment horizontal="right" vertical="center" indent="2"/>
    </xf>
    <xf numFmtId="164" fontId="18" fillId="0" borderId="10" xfId="0" applyNumberFormat="1" applyFont="1" applyBorder="1" applyAlignment="1">
      <alignment horizontal="right" vertical="center" indent="2"/>
    </xf>
    <xf numFmtId="0" fontId="13" fillId="0" borderId="10" xfId="0" applyFont="1" applyFill="1" applyBorder="1" applyAlignment="1">
      <alignment horizontal="right" vertical="center" indent="2"/>
    </xf>
    <xf numFmtId="9" fontId="14" fillId="0" borderId="10" xfId="0" applyNumberFormat="1" applyFont="1" applyFill="1" applyBorder="1" applyAlignment="1">
      <alignment horizontal="right" vertical="center" indent="2"/>
    </xf>
    <xf numFmtId="0" fontId="0" fillId="0" borderId="11" xfId="0" applyBorder="1"/>
    <xf numFmtId="0" fontId="0" fillId="6" borderId="2" xfId="0" applyFill="1" applyBorder="1"/>
    <xf numFmtId="3" fontId="0" fillId="0" borderId="0" xfId="0" applyNumberFormat="1" applyBorder="1"/>
    <xf numFmtId="3" fontId="5" fillId="0" borderId="0" xfId="0" applyNumberFormat="1" applyFont="1" applyBorder="1"/>
    <xf numFmtId="0" fontId="0" fillId="0" borderId="0" xfId="0" applyAlignment="1">
      <alignment vertical="center"/>
    </xf>
    <xf numFmtId="0" fontId="22" fillId="0" borderId="12" xfId="0" applyFont="1" applyBorder="1" applyAlignment="1">
      <alignment vertical="center"/>
    </xf>
    <xf numFmtId="0" fontId="28" fillId="0" borderId="0" xfId="0" applyFont="1"/>
    <xf numFmtId="0" fontId="18" fillId="0" borderId="12" xfId="0" applyFont="1" applyBorder="1" applyAlignment="1">
      <alignment vertical="center"/>
    </xf>
    <xf numFmtId="0" fontId="28" fillId="0" borderId="0" xfId="0" applyFont="1" applyBorder="1"/>
    <xf numFmtId="0" fontId="18" fillId="0" borderId="0" xfId="0" applyFont="1" applyBorder="1" applyAlignment="1">
      <alignment horizontal="left" vertical="center" indent="2"/>
    </xf>
    <xf numFmtId="0" fontId="0" fillId="6" borderId="12" xfId="0" applyFill="1" applyBorder="1"/>
    <xf numFmtId="0" fontId="28" fillId="0" borderId="0" xfId="0" applyFont="1" applyBorder="1" applyAlignment="1">
      <alignment horizontal="right" vertical="center"/>
    </xf>
    <xf numFmtId="0" fontId="0" fillId="0" borderId="0" xfId="0" applyFill="1" applyBorder="1" applyAlignment="1">
      <alignment vertical="center"/>
    </xf>
    <xf numFmtId="0" fontId="18" fillId="0" borderId="14"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Fill="1" applyBorder="1" applyAlignment="1">
      <alignment horizontal="left" vertical="center"/>
    </xf>
    <xf numFmtId="0" fontId="22" fillId="0" borderId="12" xfId="0" applyFont="1" applyFill="1" applyBorder="1" applyAlignment="1">
      <alignment vertical="center"/>
    </xf>
    <xf numFmtId="0" fontId="0" fillId="0" borderId="9" xfId="0" applyFill="1" applyBorder="1" applyAlignment="1">
      <alignment vertical="center"/>
    </xf>
    <xf numFmtId="0" fontId="0" fillId="0" borderId="9" xfId="0" applyBorder="1" applyAlignment="1">
      <alignment vertical="center"/>
    </xf>
    <xf numFmtId="0" fontId="0" fillId="0" borderId="10" xfId="0" applyFill="1" applyBorder="1" applyAlignment="1">
      <alignment vertical="center"/>
    </xf>
    <xf numFmtId="0" fontId="0" fillId="0" borderId="10" xfId="0" applyBorder="1" applyAlignment="1">
      <alignment vertical="center"/>
    </xf>
    <xf numFmtId="0" fontId="18" fillId="0" borderId="7" xfId="0" applyFont="1" applyFill="1" applyBorder="1" applyAlignment="1">
      <alignment vertical="center"/>
    </xf>
    <xf numFmtId="0" fontId="18" fillId="0" borderId="7" xfId="0" applyFont="1" applyBorder="1" applyAlignment="1">
      <alignment horizontal="left" vertical="center" indent="2"/>
    </xf>
    <xf numFmtId="0" fontId="16" fillId="0" borderId="0" xfId="0" applyFont="1" applyBorder="1" applyAlignment="1">
      <alignment horizontal="left" vertical="center"/>
    </xf>
    <xf numFmtId="2" fontId="14" fillId="0" borderId="2" xfId="0" applyNumberFormat="1" applyFont="1" applyBorder="1" applyAlignment="1">
      <alignment horizontal="right" vertical="center" indent="2"/>
    </xf>
    <xf numFmtId="2" fontId="14" fillId="0" borderId="12" xfId="0" applyNumberFormat="1" applyFont="1" applyBorder="1" applyAlignment="1">
      <alignment horizontal="right" vertical="center" indent="2"/>
    </xf>
    <xf numFmtId="0" fontId="18" fillId="0" borderId="0" xfId="0" applyFont="1" applyFill="1" applyBorder="1" applyAlignment="1">
      <alignment horizontal="center" vertical="center"/>
    </xf>
    <xf numFmtId="0" fontId="29" fillId="0" borderId="3" xfId="0" applyFont="1" applyBorder="1" applyAlignment="1">
      <alignment horizontal="center" vertical="center"/>
    </xf>
    <xf numFmtId="0" fontId="29" fillId="0" borderId="3" xfId="0" applyFont="1" applyFill="1" applyBorder="1" applyAlignment="1">
      <alignment horizontal="center" vertical="center"/>
    </xf>
    <xf numFmtId="3" fontId="29" fillId="0" borderId="3" xfId="0" applyNumberFormat="1" applyFont="1" applyBorder="1" applyAlignment="1">
      <alignment horizontal="center" vertical="center"/>
    </xf>
    <xf numFmtId="0" fontId="28" fillId="0" borderId="3" xfId="0" applyFont="1" applyBorder="1"/>
    <xf numFmtId="0" fontId="0" fillId="0" borderId="0" xfId="0" applyBorder="1" applyAlignment="1">
      <alignment horizontal="right" vertical="center" indent="2"/>
    </xf>
    <xf numFmtId="167" fontId="18" fillId="0" borderId="3" xfId="0" applyNumberFormat="1" applyFont="1" applyBorder="1" applyAlignment="1">
      <alignment horizontal="right" vertical="center" indent="2"/>
    </xf>
    <xf numFmtId="0" fontId="31" fillId="0" borderId="0" xfId="6" applyFont="1" applyBorder="1" applyAlignment="1">
      <alignment vertical="center" wrapText="1"/>
    </xf>
    <xf numFmtId="9" fontId="18" fillId="0" borderId="15" xfId="0" applyNumberFormat="1" applyFont="1" applyBorder="1" applyAlignment="1">
      <alignment horizontal="right" vertical="center" indent="2"/>
    </xf>
    <xf numFmtId="0" fontId="28" fillId="0" borderId="0" xfId="0" applyFont="1" applyFill="1" applyBorder="1"/>
    <xf numFmtId="0" fontId="28" fillId="0" borderId="0" xfId="0" applyFont="1" applyFill="1" applyBorder="1" applyAlignment="1"/>
    <xf numFmtId="0" fontId="3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0" fillId="0" borderId="0" xfId="0" applyFont="1" applyFill="1" applyBorder="1"/>
    <xf numFmtId="0" fontId="0" fillId="0" borderId="0" xfId="0" applyFill="1" applyBorder="1" applyAlignment="1"/>
    <xf numFmtId="0" fontId="27" fillId="0" borderId="0" xfId="0" applyFont="1" applyFill="1" applyBorder="1" applyAlignment="1">
      <alignment horizontal="left" vertical="center"/>
    </xf>
    <xf numFmtId="4" fontId="29" fillId="0" borderId="3" xfId="0" applyNumberFormat="1" applyFont="1" applyBorder="1" applyAlignment="1">
      <alignment horizontal="center" vertical="center"/>
    </xf>
    <xf numFmtId="0" fontId="29" fillId="0" borderId="3" xfId="7" applyFont="1" applyBorder="1" applyAlignment="1">
      <alignment horizontal="center" vertical="center"/>
    </xf>
    <xf numFmtId="0" fontId="28" fillId="0" borderId="2" xfId="0" applyFont="1" applyBorder="1"/>
    <xf numFmtId="3" fontId="18" fillId="0" borderId="10" xfId="0" applyNumberFormat="1" applyFont="1" applyBorder="1" applyAlignment="1">
      <alignment horizontal="right" vertical="center" indent="2"/>
    </xf>
    <xf numFmtId="0" fontId="19" fillId="0" borderId="0" xfId="0" applyFont="1" applyFill="1" applyBorder="1" applyAlignment="1">
      <alignment horizontal="left" vertical="center"/>
    </xf>
    <xf numFmtId="3" fontId="0" fillId="0" borderId="0" xfId="0" applyNumberFormat="1" applyFill="1" applyBorder="1"/>
    <xf numFmtId="3" fontId="5" fillId="0" borderId="0" xfId="0" applyNumberFormat="1" applyFont="1" applyFill="1" applyBorder="1"/>
    <xf numFmtId="0" fontId="12" fillId="0" borderId="0" xfId="2" applyFont="1" applyFill="1" applyBorder="1"/>
    <xf numFmtId="165" fontId="12" fillId="0" borderId="0" xfId="2" applyNumberFormat="1" applyFont="1" applyFill="1" applyBorder="1"/>
    <xf numFmtId="0" fontId="26" fillId="0" borderId="0" xfId="0" applyFont="1"/>
    <xf numFmtId="0" fontId="26" fillId="0" borderId="0" xfId="0" applyFont="1" applyFill="1"/>
    <xf numFmtId="0" fontId="26" fillId="3" borderId="6" xfId="0" applyFont="1" applyFill="1" applyBorder="1"/>
    <xf numFmtId="0" fontId="26" fillId="3" borderId="7" xfId="0" applyFont="1" applyFill="1" applyBorder="1"/>
    <xf numFmtId="0" fontId="26" fillId="3" borderId="8" xfId="0" applyFont="1" applyFill="1" applyBorder="1"/>
    <xf numFmtId="0" fontId="33" fillId="0" borderId="0" xfId="0" applyFont="1"/>
    <xf numFmtId="0" fontId="33" fillId="0" borderId="0" xfId="0" applyFont="1" applyFill="1"/>
    <xf numFmtId="0" fontId="26" fillId="3" borderId="11" xfId="0" applyFont="1" applyFill="1" applyBorder="1"/>
    <xf numFmtId="0" fontId="26" fillId="3" borderId="2" xfId="0" applyFont="1" applyFill="1" applyBorder="1"/>
    <xf numFmtId="0" fontId="26" fillId="3" borderId="12" xfId="0" applyFont="1" applyFill="1" applyBorder="1"/>
    <xf numFmtId="0" fontId="26" fillId="0" borderId="9" xfId="0" applyFont="1" applyBorder="1"/>
    <xf numFmtId="0" fontId="26" fillId="0" borderId="0" xfId="0" applyFont="1" applyBorder="1"/>
    <xf numFmtId="0" fontId="26" fillId="0" borderId="10" xfId="0" applyFont="1" applyBorder="1"/>
    <xf numFmtId="0" fontId="26" fillId="0" borderId="13" xfId="0" applyFont="1" applyBorder="1"/>
    <xf numFmtId="0" fontId="13" fillId="0" borderId="1" xfId="0" applyFont="1" applyBorder="1" applyAlignment="1">
      <alignment vertical="center"/>
    </xf>
    <xf numFmtId="0" fontId="16" fillId="0" borderId="2" xfId="0" applyFont="1" applyFill="1" applyBorder="1" applyAlignment="1">
      <alignment vertical="center"/>
    </xf>
    <xf numFmtId="0" fontId="26" fillId="0" borderId="11" xfId="0" applyFont="1" applyBorder="1"/>
    <xf numFmtId="2" fontId="13" fillId="0" borderId="2" xfId="0" applyNumberFormat="1" applyFont="1" applyBorder="1" applyAlignment="1">
      <alignment horizontal="right" vertical="center" indent="2"/>
    </xf>
    <xf numFmtId="2" fontId="13" fillId="0" borderId="12" xfId="0" applyNumberFormat="1" applyFont="1" applyBorder="1" applyAlignment="1">
      <alignment horizontal="right" vertical="center" indent="2"/>
    </xf>
    <xf numFmtId="0" fontId="26" fillId="0" borderId="0" xfId="0" applyFont="1" applyFill="1" applyBorder="1"/>
    <xf numFmtId="0" fontId="33" fillId="0" borderId="0" xfId="0" applyFont="1" applyFill="1" applyBorder="1"/>
    <xf numFmtId="0" fontId="35" fillId="0" borderId="0" xfId="0" applyFont="1" applyFill="1" applyBorder="1"/>
    <xf numFmtId="10" fontId="35" fillId="0" borderId="0" xfId="0" applyNumberFormat="1" applyFont="1" applyFill="1" applyBorder="1"/>
    <xf numFmtId="0" fontId="0" fillId="3" borderId="0" xfId="0" applyFill="1"/>
    <xf numFmtId="0" fontId="36" fillId="3" borderId="0" xfId="0" applyFont="1" applyFill="1"/>
    <xf numFmtId="0" fontId="0" fillId="3" borderId="0" xfId="0" applyFill="1" applyBorder="1"/>
    <xf numFmtId="0" fontId="19" fillId="0" borderId="0" xfId="0" applyFont="1" applyFill="1" applyBorder="1" applyAlignment="1">
      <alignment horizontal="left" vertical="center"/>
    </xf>
    <xf numFmtId="1" fontId="18" fillId="0" borderId="3" xfId="0" applyNumberFormat="1" applyFont="1" applyBorder="1" applyAlignment="1">
      <alignment horizontal="right" vertical="center" wrapText="1" indent="2"/>
    </xf>
    <xf numFmtId="0" fontId="17" fillId="0" borderId="3" xfId="0" applyFont="1" applyBorder="1" applyAlignment="1">
      <alignment horizontal="center" vertical="center"/>
    </xf>
    <xf numFmtId="0" fontId="27" fillId="0" borderId="0" xfId="0" applyFont="1" applyFill="1" applyBorder="1" applyAlignment="1">
      <alignment horizontal="left" vertical="center"/>
    </xf>
    <xf numFmtId="0" fontId="16" fillId="0" borderId="0" xfId="0" applyFont="1" applyBorder="1" applyAlignment="1">
      <alignment horizontal="left"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9" fillId="0" borderId="0" xfId="0" applyFont="1" applyFill="1" applyBorder="1" applyAlignment="1">
      <alignment horizontal="left"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10" fontId="0" fillId="0" borderId="0" xfId="0" applyNumberFormat="1"/>
    <xf numFmtId="166" fontId="18" fillId="0" borderId="0" xfId="0" applyNumberFormat="1" applyFont="1" applyBorder="1" applyAlignment="1">
      <alignment horizontal="right" vertical="center" indent="2"/>
    </xf>
    <xf numFmtId="0" fontId="40" fillId="0" borderId="1" xfId="0" applyFont="1" applyBorder="1" applyAlignment="1">
      <alignment vertical="center"/>
    </xf>
    <xf numFmtId="166" fontId="42" fillId="0" borderId="3" xfId="0" applyNumberFormat="1" applyFont="1" applyBorder="1" applyAlignment="1">
      <alignment horizontal="right" vertical="center" indent="2"/>
    </xf>
    <xf numFmtId="164" fontId="42" fillId="0" borderId="3" xfId="0" applyNumberFormat="1" applyFont="1" applyBorder="1" applyAlignment="1">
      <alignment horizontal="right" vertical="center" indent="2"/>
    </xf>
    <xf numFmtId="0" fontId="42" fillId="0" borderId="1" xfId="0" applyFont="1" applyBorder="1" applyAlignment="1">
      <alignment horizontal="left" vertical="center"/>
    </xf>
    <xf numFmtId="0" fontId="42" fillId="0" borderId="14" xfId="0" applyFont="1" applyFill="1" applyBorder="1" applyAlignment="1">
      <alignment horizontal="left" vertical="center"/>
    </xf>
    <xf numFmtId="164" fontId="42" fillId="0" borderId="3" xfId="0" applyNumberFormat="1" applyFont="1" applyFill="1" applyBorder="1" applyAlignment="1">
      <alignment horizontal="right" vertical="center" indent="2"/>
    </xf>
    <xf numFmtId="0" fontId="23" fillId="6" borderId="2" xfId="0" applyFont="1" applyFill="1" applyBorder="1" applyAlignment="1">
      <alignment vertical="center" wrapText="1"/>
    </xf>
    <xf numFmtId="0" fontId="41" fillId="0" borderId="2" xfId="2" applyFont="1" applyFill="1" applyBorder="1"/>
    <xf numFmtId="0" fontId="17" fillId="0" borderId="0" xfId="0" applyFont="1" applyFill="1" applyBorder="1" applyAlignment="1">
      <alignment horizontal="center" vertical="center"/>
    </xf>
    <xf numFmtId="9" fontId="18" fillId="0" borderId="0" xfId="0" applyNumberFormat="1" applyFont="1" applyFill="1" applyBorder="1" applyAlignment="1">
      <alignment horizontal="right" vertical="center" indent="2"/>
    </xf>
    <xf numFmtId="1" fontId="18" fillId="0" borderId="0" xfId="0" applyNumberFormat="1" applyFont="1" applyFill="1" applyBorder="1" applyAlignment="1">
      <alignment vertical="top"/>
    </xf>
    <xf numFmtId="3" fontId="18" fillId="0" borderId="0" xfId="0" applyNumberFormat="1" applyFont="1" applyFill="1" applyBorder="1" applyAlignment="1">
      <alignment horizontal="right" vertical="top" indent="2"/>
    </xf>
    <xf numFmtId="9" fontId="18" fillId="0" borderId="0" xfId="0" applyNumberFormat="1" applyFont="1" applyFill="1" applyBorder="1" applyAlignment="1">
      <alignment horizontal="right" vertical="top" indent="2"/>
    </xf>
    <xf numFmtId="1" fontId="16" fillId="0" borderId="0" xfId="2" applyNumberFormat="1" applyFont="1" applyFill="1" applyBorder="1" applyAlignment="1">
      <alignment vertical="center"/>
    </xf>
    <xf numFmtId="3" fontId="16" fillId="0" borderId="0" xfId="2" applyNumberFormat="1" applyFont="1" applyFill="1" applyBorder="1" applyAlignment="1">
      <alignment horizontal="right" vertical="center" indent="2"/>
    </xf>
    <xf numFmtId="0" fontId="14" fillId="0" borderId="0" xfId="0" applyFont="1" applyFill="1" applyBorder="1" applyAlignment="1">
      <alignment horizontal="right" vertical="center" indent="2"/>
    </xf>
    <xf numFmtId="10" fontId="43" fillId="0" borderId="0" xfId="0" applyNumberFormat="1" applyFont="1" applyFill="1" applyBorder="1"/>
    <xf numFmtId="164" fontId="0" fillId="0" borderId="0" xfId="0" applyNumberFormat="1" applyBorder="1"/>
    <xf numFmtId="164" fontId="0" fillId="0" borderId="0" xfId="0" applyNumberFormat="1" applyFill="1" applyBorder="1"/>
    <xf numFmtId="0" fontId="17" fillId="0" borderId="0" xfId="0" applyFont="1" applyBorder="1" applyAlignment="1">
      <alignment horizontal="right" vertical="center" indent="2"/>
    </xf>
    <xf numFmtId="0" fontId="17" fillId="0" borderId="8" xfId="0" applyFont="1" applyBorder="1" applyAlignment="1">
      <alignment horizontal="right" vertical="center" indent="2"/>
    </xf>
    <xf numFmtId="3" fontId="18" fillId="0" borderId="5" xfId="0" applyNumberFormat="1" applyFont="1" applyBorder="1" applyAlignment="1">
      <alignment horizontal="right" vertical="center" indent="2"/>
    </xf>
    <xf numFmtId="0" fontId="39" fillId="6" borderId="1" xfId="2" applyFont="1" applyFill="1" applyBorder="1" applyAlignment="1">
      <alignment vertical="center"/>
    </xf>
    <xf numFmtId="166" fontId="18" fillId="0" borderId="5" xfId="0" applyNumberFormat="1" applyFont="1" applyBorder="1" applyAlignment="1">
      <alignment horizontal="right" vertical="center" indent="2"/>
    </xf>
    <xf numFmtId="3" fontId="14" fillId="0" borderId="0" xfId="0" applyNumberFormat="1" applyFont="1" applyFill="1" applyBorder="1" applyAlignment="1">
      <alignment horizontal="right" vertical="center" wrapText="1"/>
    </xf>
    <xf numFmtId="3" fontId="14" fillId="0" borderId="0" xfId="0" applyNumberFormat="1" applyFont="1" applyBorder="1" applyAlignment="1">
      <alignment horizontal="right" vertical="center" wrapText="1"/>
    </xf>
    <xf numFmtId="0" fontId="44" fillId="0" borderId="0" xfId="0" applyFont="1" applyFill="1" applyBorder="1" applyAlignment="1">
      <alignment vertical="center"/>
    </xf>
    <xf numFmtId="10" fontId="44" fillId="0" borderId="0" xfId="0" applyNumberFormat="1" applyFont="1" applyFill="1" applyBorder="1" applyAlignment="1">
      <alignment vertical="center"/>
    </xf>
    <xf numFmtId="0" fontId="44" fillId="0" borderId="0" xfId="0" applyFont="1" applyBorder="1" applyAlignment="1">
      <alignment vertical="center"/>
    </xf>
    <xf numFmtId="165" fontId="45" fillId="0" borderId="0" xfId="2" applyNumberFormat="1" applyFont="1" applyFill="1" applyBorder="1" applyAlignment="1">
      <alignment vertical="center"/>
    </xf>
    <xf numFmtId="0" fontId="44" fillId="0" borderId="0" xfId="0" applyFont="1" applyAlignment="1">
      <alignment vertical="center"/>
    </xf>
    <xf numFmtId="0" fontId="40" fillId="0" borderId="0" xfId="0" applyFont="1" applyFill="1" applyBorder="1"/>
    <xf numFmtId="0" fontId="2" fillId="0" borderId="0" xfId="0" applyFont="1" applyFill="1" applyAlignment="1">
      <alignment vertical="center"/>
    </xf>
    <xf numFmtId="0" fontId="15" fillId="0" borderId="0" xfId="0" applyFont="1" applyFill="1" applyBorder="1" applyAlignment="1">
      <alignment wrapText="1"/>
    </xf>
    <xf numFmtId="0" fontId="2" fillId="0" borderId="0" xfId="0" applyFont="1" applyFill="1" applyAlignment="1">
      <alignment vertical="top" wrapText="1"/>
    </xf>
    <xf numFmtId="2" fontId="14" fillId="0" borderId="0" xfId="0" applyNumberFormat="1" applyFont="1" applyBorder="1" applyAlignment="1">
      <alignment horizontal="right" vertical="center" indent="2"/>
    </xf>
    <xf numFmtId="0" fontId="15" fillId="0" borderId="0" xfId="0" applyFont="1"/>
    <xf numFmtId="0" fontId="17" fillId="0" borderId="3" xfId="0" applyFont="1" applyBorder="1" applyAlignment="1">
      <alignment horizontal="center" vertical="center" wrapText="1"/>
    </xf>
    <xf numFmtId="164" fontId="42" fillId="0" borderId="0" xfId="0" applyNumberFormat="1" applyFont="1" applyBorder="1" applyAlignment="1">
      <alignment horizontal="right" vertical="center" indent="2"/>
    </xf>
    <xf numFmtId="166" fontId="42" fillId="0" borderId="0" xfId="0" applyNumberFormat="1" applyFont="1" applyBorder="1" applyAlignment="1">
      <alignment horizontal="right" vertical="center" indent="2"/>
    </xf>
    <xf numFmtId="164" fontId="42" fillId="0" borderId="0" xfId="0" applyNumberFormat="1" applyFont="1" applyFill="1" applyBorder="1" applyAlignment="1">
      <alignment horizontal="right" vertical="center" indent="2"/>
    </xf>
    <xf numFmtId="164" fontId="42" fillId="0" borderId="10" xfId="0" applyNumberFormat="1" applyFont="1" applyBorder="1" applyAlignment="1">
      <alignment horizontal="right" vertical="center" indent="2"/>
    </xf>
    <xf numFmtId="164" fontId="42" fillId="0" borderId="10" xfId="0" applyNumberFormat="1" applyFont="1" applyFill="1" applyBorder="1" applyAlignment="1">
      <alignment horizontal="right" vertical="center" indent="2"/>
    </xf>
    <xf numFmtId="0" fontId="0" fillId="0" borderId="16" xfId="0" applyBorder="1"/>
    <xf numFmtId="1" fontId="16" fillId="0" borderId="0" xfId="0" applyNumberFormat="1" applyFont="1" applyFill="1" applyBorder="1" applyAlignment="1">
      <alignment horizontal="left" vertical="center"/>
    </xf>
    <xf numFmtId="0" fontId="16" fillId="0" borderId="0" xfId="0" applyFont="1" applyFill="1" applyBorder="1" applyAlignment="1">
      <alignment horizontal="left" vertical="center"/>
    </xf>
    <xf numFmtId="3" fontId="22" fillId="0" borderId="3" xfId="0" applyNumberFormat="1" applyFont="1" applyFill="1" applyBorder="1" applyAlignment="1">
      <alignment horizontal="right" vertical="center" indent="2"/>
    </xf>
    <xf numFmtId="3" fontId="29" fillId="0" borderId="0" xfId="0" applyNumberFormat="1" applyFont="1" applyFill="1" applyBorder="1" applyAlignment="1">
      <alignment horizontal="center" vertical="center"/>
    </xf>
    <xf numFmtId="0" fontId="18" fillId="0" borderId="0" xfId="7" applyFont="1" applyFill="1" applyBorder="1" applyAlignment="1">
      <alignment horizontal="center" vertical="center"/>
    </xf>
    <xf numFmtId="2" fontId="18" fillId="0" borderId="10" xfId="0" applyNumberFormat="1" applyFont="1" applyBorder="1" applyAlignment="1">
      <alignment horizontal="right" vertical="center" indent="2"/>
    </xf>
    <xf numFmtId="0" fontId="14" fillId="0" borderId="0" xfId="0" applyFont="1" applyFill="1" applyBorder="1"/>
    <xf numFmtId="166" fontId="0" fillId="0" borderId="0" xfId="0" applyNumberFormat="1"/>
    <xf numFmtId="0" fontId="29" fillId="0" borderId="0" xfId="7" applyFont="1" applyBorder="1" applyAlignment="1">
      <alignment horizontal="center" vertical="center"/>
    </xf>
    <xf numFmtId="4" fontId="29" fillId="0" borderId="0" xfId="0" applyNumberFormat="1" applyFont="1" applyBorder="1" applyAlignment="1">
      <alignment horizontal="center" vertical="center"/>
    </xf>
    <xf numFmtId="0" fontId="17" fillId="0" borderId="3" xfId="0" applyFont="1" applyBorder="1" applyAlignment="1">
      <alignment horizontal="center" vertical="center"/>
    </xf>
    <xf numFmtId="0" fontId="50" fillId="0" borderId="0" xfId="0" applyFont="1" applyFill="1" applyBorder="1" applyAlignment="1">
      <alignment vertical="center"/>
    </xf>
    <xf numFmtId="1" fontId="50" fillId="0" borderId="0" xfId="0" applyNumberFormat="1" applyFont="1" applyFill="1" applyBorder="1" applyAlignment="1">
      <alignment horizontal="right" vertical="center" indent="2"/>
    </xf>
    <xf numFmtId="0" fontId="18" fillId="0" borderId="2" xfId="0" applyFont="1" applyBorder="1" applyAlignment="1">
      <alignment horizontal="left" vertical="center"/>
    </xf>
    <xf numFmtId="0" fontId="0" fillId="0" borderId="0" xfId="0" applyBorder="1" applyAlignment="1">
      <alignment horizont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0" fontId="18" fillId="0" borderId="3" xfId="0" applyFont="1" applyBorder="1" applyAlignment="1">
      <alignment horizontal="center" vertical="center"/>
    </xf>
    <xf numFmtId="3" fontId="18" fillId="0" borderId="14" xfId="0" applyNumberFormat="1" applyFont="1" applyBorder="1" applyAlignment="1">
      <alignment horizontal="center" vertical="center"/>
    </xf>
    <xf numFmtId="1" fontId="18" fillId="0" borderId="3" xfId="0" applyNumberFormat="1" applyFont="1" applyBorder="1" applyAlignment="1">
      <alignment horizontal="center" vertical="center"/>
    </xf>
    <xf numFmtId="3" fontId="18" fillId="0" borderId="0" xfId="0" applyNumberFormat="1" applyFont="1" applyBorder="1" applyAlignment="1">
      <alignment horizontal="center" vertical="center"/>
    </xf>
    <xf numFmtId="1" fontId="18" fillId="0" borderId="0" xfId="0" applyNumberFormat="1" applyFont="1" applyBorder="1" applyAlignment="1">
      <alignment horizontal="center" vertical="center"/>
    </xf>
    <xf numFmtId="0" fontId="24" fillId="0" borderId="0" xfId="0" applyFont="1" applyFill="1" applyBorder="1" applyAlignment="1">
      <alignment horizontal="center" vertical="center"/>
    </xf>
    <xf numFmtId="3" fontId="18" fillId="0" borderId="0" xfId="0" applyNumberFormat="1" applyFont="1" applyFill="1" applyBorder="1" applyAlignment="1">
      <alignment horizontal="center" vertical="center"/>
    </xf>
    <xf numFmtId="1" fontId="18" fillId="0" borderId="0"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0" fillId="0" borderId="10" xfId="0" applyFill="1" applyBorder="1"/>
    <xf numFmtId="0" fontId="0" fillId="0" borderId="3" xfId="0" applyBorder="1"/>
    <xf numFmtId="0" fontId="0" fillId="0" borderId="13" xfId="0" applyFill="1" applyBorder="1"/>
    <xf numFmtId="0" fontId="0" fillId="0" borderId="1" xfId="0" applyFill="1" applyBorder="1"/>
    <xf numFmtId="0" fontId="0" fillId="0" borderId="14" xfId="0" applyFill="1" applyBorder="1"/>
    <xf numFmtId="0" fontId="24" fillId="0" borderId="14" xfId="0" applyFont="1" applyBorder="1" applyAlignment="1">
      <alignment vertical="center"/>
    </xf>
    <xf numFmtId="1" fontId="18" fillId="0" borderId="12" xfId="0" applyNumberFormat="1" applyFont="1" applyBorder="1" applyAlignment="1">
      <alignment vertical="center"/>
    </xf>
    <xf numFmtId="1" fontId="18" fillId="0" borderId="14" xfId="0" applyNumberFormat="1" applyFont="1" applyBorder="1" applyAlignment="1">
      <alignment vertical="center"/>
    </xf>
    <xf numFmtId="1" fontId="18" fillId="0" borderId="12" xfId="0" applyNumberFormat="1" applyFont="1" applyFill="1" applyBorder="1" applyAlignment="1">
      <alignment vertical="center"/>
    </xf>
    <xf numFmtId="0" fontId="14" fillId="0" borderId="14" xfId="0" applyFont="1" applyBorder="1" applyAlignment="1">
      <alignment vertical="center"/>
    </xf>
    <xf numFmtId="0" fontId="28" fillId="0" borderId="13" xfId="0" applyFont="1" applyFill="1" applyBorder="1"/>
    <xf numFmtId="0" fontId="28" fillId="0" borderId="1" xfId="0" applyFont="1" applyFill="1" applyBorder="1"/>
    <xf numFmtId="0" fontId="28" fillId="0" borderId="1" xfId="0" applyFont="1" applyBorder="1"/>
    <xf numFmtId="0" fontId="28" fillId="0" borderId="14" xfId="0" applyFont="1" applyBorder="1"/>
    <xf numFmtId="0" fontId="18" fillId="4" borderId="1" xfId="0" applyFont="1" applyFill="1" applyBorder="1" applyAlignment="1">
      <alignment vertical="center"/>
    </xf>
    <xf numFmtId="0" fontId="18" fillId="4" borderId="3" xfId="0" applyFont="1" applyFill="1" applyBorder="1" applyAlignment="1">
      <alignment horizontal="center" vertical="center"/>
    </xf>
    <xf numFmtId="3" fontId="18" fillId="0" borderId="3" xfId="0" applyNumberFormat="1" applyFont="1" applyBorder="1" applyAlignment="1">
      <alignment horizontal="center" vertical="center"/>
    </xf>
    <xf numFmtId="3" fontId="18" fillId="4" borderId="3" xfId="0" applyNumberFormat="1" applyFont="1" applyFill="1" applyBorder="1" applyAlignment="1">
      <alignment horizontal="center" vertical="center"/>
    </xf>
    <xf numFmtId="0" fontId="16" fillId="0" borderId="1" xfId="0" applyFont="1" applyFill="1" applyBorder="1" applyAlignment="1">
      <alignment vertical="center"/>
    </xf>
    <xf numFmtId="0" fontId="18" fillId="0" borderId="14" xfId="6" applyFont="1" applyBorder="1" applyAlignment="1">
      <alignment vertical="center"/>
    </xf>
    <xf numFmtId="0" fontId="29" fillId="0" borderId="5" xfId="7" applyFont="1" applyBorder="1" applyAlignment="1">
      <alignment horizontal="center" vertical="center"/>
    </xf>
    <xf numFmtId="3" fontId="17" fillId="0" borderId="2" xfId="0" applyNumberFormat="1" applyFont="1" applyBorder="1" applyAlignment="1">
      <alignment horizontal="center" vertical="center"/>
    </xf>
    <xf numFmtId="0" fontId="39" fillId="6" borderId="1" xfId="2" applyFont="1" applyFill="1" applyBorder="1" applyAlignment="1">
      <alignment horizontal="center" vertical="top" wrapText="1"/>
    </xf>
    <xf numFmtId="9" fontId="18" fillId="0" borderId="5" xfId="0" applyNumberFormat="1" applyFont="1" applyBorder="1" applyAlignment="1">
      <alignment horizontal="right" vertical="center" indent="2"/>
    </xf>
    <xf numFmtId="0" fontId="54" fillId="0" borderId="0" xfId="0" applyFont="1" applyAlignment="1">
      <alignment horizontal="left" vertical="center" indent="2" readingOrder="1"/>
    </xf>
    <xf numFmtId="0" fontId="48" fillId="0" borderId="0" xfId="0" applyFont="1"/>
    <xf numFmtId="0" fontId="55" fillId="0" borderId="2" xfId="0" applyFont="1" applyBorder="1" applyAlignment="1">
      <alignment horizontal="left" vertical="center" indent="2"/>
    </xf>
    <xf numFmtId="0" fontId="55" fillId="0" borderId="1" xfId="0" applyFont="1" applyBorder="1" applyAlignment="1">
      <alignment horizontal="left" vertical="center" indent="2"/>
    </xf>
    <xf numFmtId="0" fontId="55" fillId="0" borderId="12" xfId="0" applyFont="1" applyFill="1" applyBorder="1" applyAlignment="1">
      <alignment horizontal="left" vertical="center" indent="2"/>
    </xf>
    <xf numFmtId="0" fontId="34" fillId="0" borderId="0" xfId="0" applyFont="1" applyFill="1" applyBorder="1"/>
    <xf numFmtId="0" fontId="4" fillId="0" borderId="0" xfId="0" applyFont="1" applyFill="1" applyBorder="1" applyAlignment="1">
      <alignment vertical="center"/>
    </xf>
    <xf numFmtId="1" fontId="16" fillId="0" borderId="0" xfId="0" applyNumberFormat="1" applyFont="1" applyFill="1" applyBorder="1" applyAlignment="1">
      <alignment horizontal="right" vertical="center" indent="2"/>
    </xf>
    <xf numFmtId="2" fontId="13" fillId="0" borderId="0" xfId="0" applyNumberFormat="1" applyFont="1" applyFill="1" applyBorder="1" applyAlignment="1">
      <alignment horizontal="right" vertical="center" indent="2"/>
    </xf>
    <xf numFmtId="0" fontId="0" fillId="6" borderId="6" xfId="0" applyFill="1" applyBorder="1"/>
    <xf numFmtId="0" fontId="0" fillId="6" borderId="7" xfId="0" applyFill="1" applyBorder="1"/>
    <xf numFmtId="0" fontId="0" fillId="6" borderId="8" xfId="0" applyFill="1" applyBorder="1"/>
    <xf numFmtId="0" fontId="0" fillId="6" borderId="9" xfId="0" applyFill="1" applyBorder="1"/>
    <xf numFmtId="0" fontId="20" fillId="6" borderId="0" xfId="0" applyFont="1" applyFill="1" applyBorder="1"/>
    <xf numFmtId="0" fontId="20" fillId="6" borderId="10" xfId="0" applyFont="1" applyFill="1" applyBorder="1"/>
    <xf numFmtId="0" fontId="56" fillId="6" borderId="0" xfId="0" applyFont="1" applyFill="1" applyBorder="1" applyAlignment="1">
      <alignment horizontal="left" vertical="center"/>
    </xf>
    <xf numFmtId="0" fontId="56" fillId="0" borderId="0" xfId="0" applyFont="1" applyFill="1" applyBorder="1" applyAlignment="1">
      <alignment horizontal="left" vertical="center"/>
    </xf>
    <xf numFmtId="0" fontId="3" fillId="0" borderId="0" xfId="0" applyFont="1" applyFill="1" applyBorder="1"/>
    <xf numFmtId="1" fontId="18" fillId="4" borderId="14" xfId="0" applyNumberFormat="1" applyFont="1" applyFill="1" applyBorder="1" applyAlignment="1">
      <alignment vertical="center"/>
    </xf>
    <xf numFmtId="3" fontId="18" fillId="4" borderId="3" xfId="0" applyNumberFormat="1" applyFont="1" applyFill="1" applyBorder="1" applyAlignment="1">
      <alignment horizontal="right" vertical="center" indent="2"/>
    </xf>
    <xf numFmtId="9" fontId="18" fillId="4" borderId="3" xfId="0" applyNumberFormat="1" applyFont="1" applyFill="1" applyBorder="1" applyAlignment="1">
      <alignment horizontal="right" vertical="center" indent="2"/>
    </xf>
    <xf numFmtId="0" fontId="26" fillId="6" borderId="6" xfId="0" applyFont="1" applyFill="1" applyBorder="1"/>
    <xf numFmtId="0" fontId="26" fillId="6" borderId="7" xfId="0" applyFont="1" applyFill="1" applyBorder="1"/>
    <xf numFmtId="0" fontId="26" fillId="6" borderId="8" xfId="0" applyFont="1" applyFill="1" applyBorder="1"/>
    <xf numFmtId="0" fontId="26" fillId="6" borderId="9" xfId="0" applyFont="1" applyFill="1" applyBorder="1"/>
    <xf numFmtId="0" fontId="34" fillId="6" borderId="0" xfId="0" applyFont="1" applyFill="1" applyBorder="1"/>
    <xf numFmtId="0" fontId="34" fillId="6" borderId="10" xfId="0" applyFont="1" applyFill="1" applyBorder="1"/>
    <xf numFmtId="0" fontId="26" fillId="6" borderId="11" xfId="0" applyFont="1" applyFill="1" applyBorder="1"/>
    <xf numFmtId="0" fontId="26" fillId="6" borderId="2" xfId="0" applyFont="1" applyFill="1" applyBorder="1"/>
    <xf numFmtId="0" fontId="26" fillId="6" borderId="12" xfId="0" applyFont="1" applyFill="1" applyBorder="1"/>
    <xf numFmtId="0" fontId="59" fillId="6" borderId="2" xfId="0" applyFont="1" applyFill="1" applyBorder="1" applyAlignment="1">
      <alignment vertical="center"/>
    </xf>
    <xf numFmtId="0" fontId="58" fillId="6" borderId="2" xfId="0" applyFont="1" applyFill="1" applyBorder="1" applyAlignment="1">
      <alignment vertical="center"/>
    </xf>
    <xf numFmtId="0" fontId="27" fillId="6" borderId="0" xfId="0" applyFont="1" applyFill="1" applyBorder="1" applyAlignment="1">
      <alignment horizontal="left" vertical="center"/>
    </xf>
    <xf numFmtId="0" fontId="49" fillId="6" borderId="0" xfId="0" applyFont="1" applyFill="1" applyBorder="1" applyAlignment="1">
      <alignment horizontal="left" vertical="center"/>
    </xf>
    <xf numFmtId="0" fontId="4" fillId="6" borderId="0" xfId="0" applyFont="1" applyFill="1" applyBorder="1" applyAlignment="1">
      <alignment horizontal="left" vertical="center"/>
    </xf>
    <xf numFmtId="0" fontId="37" fillId="6" borderId="0" xfId="0" applyFont="1" applyFill="1" applyBorder="1" applyAlignment="1">
      <alignment horizontal="left" vertical="center"/>
    </xf>
    <xf numFmtId="0" fontId="37" fillId="6" borderId="0" xfId="0" applyFont="1" applyFill="1" applyAlignment="1">
      <alignment vertical="center"/>
    </xf>
    <xf numFmtId="0" fontId="19" fillId="6" borderId="0" xfId="0" applyFont="1" applyFill="1" applyBorder="1" applyAlignment="1">
      <alignment vertical="top" wrapText="1"/>
    </xf>
    <xf numFmtId="0" fontId="19" fillId="6" borderId="10" xfId="0" applyFont="1" applyFill="1" applyBorder="1" applyAlignment="1">
      <alignment vertical="top" wrapText="1"/>
    </xf>
    <xf numFmtId="0" fontId="18" fillId="4" borderId="14" xfId="0" applyFont="1" applyFill="1" applyBorder="1" applyAlignment="1">
      <alignment vertical="center"/>
    </xf>
    <xf numFmtId="0" fontId="29" fillId="4" borderId="3" xfId="7" applyFont="1" applyFill="1" applyBorder="1" applyAlignment="1">
      <alignment horizontal="center" vertical="center"/>
    </xf>
    <xf numFmtId="166" fontId="18" fillId="4" borderId="3" xfId="0" applyNumberFormat="1" applyFont="1" applyFill="1" applyBorder="1" applyAlignment="1">
      <alignment horizontal="right" vertical="center" indent="2"/>
    </xf>
    <xf numFmtId="0" fontId="29" fillId="4" borderId="3" xfId="0" applyFont="1" applyFill="1" applyBorder="1" applyAlignment="1">
      <alignment horizontal="center" vertical="center"/>
    </xf>
    <xf numFmtId="0" fontId="18" fillId="4" borderId="1" xfId="0" applyFont="1" applyFill="1" applyBorder="1" applyAlignment="1">
      <alignment horizontal="left" vertical="center"/>
    </xf>
    <xf numFmtId="1" fontId="18" fillId="4" borderId="3" xfId="0" applyNumberFormat="1" applyFont="1" applyFill="1" applyBorder="1" applyAlignment="1">
      <alignment horizontal="right" vertical="center" indent="2"/>
    </xf>
    <xf numFmtId="164" fontId="18" fillId="4" borderId="3" xfId="0" applyNumberFormat="1" applyFont="1" applyFill="1" applyBorder="1" applyAlignment="1">
      <alignment horizontal="right" vertical="center" indent="2"/>
    </xf>
    <xf numFmtId="164" fontId="28" fillId="0" borderId="3" xfId="0" applyNumberFormat="1" applyFont="1" applyBorder="1"/>
    <xf numFmtId="1" fontId="18" fillId="0" borderId="14" xfId="2" applyNumberFormat="1" applyFont="1" applyFill="1" applyBorder="1" applyAlignment="1">
      <alignment horizontal="left" vertical="center"/>
    </xf>
    <xf numFmtId="1" fontId="18" fillId="0" borderId="14" xfId="0" applyNumberFormat="1" applyFont="1" applyFill="1" applyBorder="1" applyAlignment="1">
      <alignment horizontal="left" vertical="center"/>
    </xf>
    <xf numFmtId="0" fontId="18" fillId="4" borderId="14" xfId="0" applyFont="1" applyFill="1" applyBorder="1" applyAlignment="1">
      <alignment horizontal="left" vertical="center"/>
    </xf>
    <xf numFmtId="0" fontId="22" fillId="4" borderId="1" xfId="0" applyFont="1" applyFill="1" applyBorder="1" applyAlignment="1">
      <alignment vertical="center"/>
    </xf>
    <xf numFmtId="0" fontId="18" fillId="4" borderId="12" xfId="0" applyFont="1" applyFill="1" applyBorder="1" applyAlignment="1">
      <alignment vertical="center"/>
    </xf>
    <xf numFmtId="0" fontId="61" fillId="0" borderId="2" xfId="0" applyFont="1" applyBorder="1" applyAlignment="1">
      <alignment horizontal="left" vertical="center" indent="2"/>
    </xf>
    <xf numFmtId="3" fontId="61" fillId="0" borderId="3" xfId="0" applyNumberFormat="1" applyFont="1" applyBorder="1" applyAlignment="1">
      <alignment horizontal="right" vertical="center" indent="2"/>
    </xf>
    <xf numFmtId="0" fontId="61" fillId="0" borderId="2" xfId="0" applyFont="1" applyFill="1" applyBorder="1" applyAlignment="1">
      <alignment horizontal="left" vertical="center" indent="2"/>
    </xf>
    <xf numFmtId="0" fontId="22" fillId="3" borderId="0" xfId="0" applyFont="1" applyFill="1" applyBorder="1" applyAlignment="1">
      <alignment horizontal="left" vertical="center"/>
    </xf>
    <xf numFmtId="0" fontId="18" fillId="3" borderId="0" xfId="0" applyFont="1" applyFill="1" applyBorder="1" applyAlignment="1">
      <alignment horizontal="right" vertical="center"/>
    </xf>
    <xf numFmtId="0" fontId="18" fillId="3" borderId="0" xfId="0" applyFont="1" applyFill="1" applyBorder="1" applyAlignment="1">
      <alignment horizontal="left" vertical="center"/>
    </xf>
    <xf numFmtId="0" fontId="56" fillId="4" borderId="14" xfId="0" applyFont="1" applyFill="1" applyBorder="1" applyAlignment="1">
      <alignment horizontal="left" vertical="center" indent="1"/>
    </xf>
    <xf numFmtId="0" fontId="47" fillId="0" borderId="8" xfId="1" applyFont="1" applyBorder="1" applyAlignment="1">
      <alignment horizontal="left" vertical="center" indent="1"/>
    </xf>
    <xf numFmtId="0" fontId="47" fillId="0" borderId="10" xfId="1" applyFont="1" applyBorder="1" applyAlignment="1">
      <alignment horizontal="left" vertical="center" indent="1"/>
    </xf>
    <xf numFmtId="0" fontId="47" fillId="0" borderId="12" xfId="1" applyFont="1" applyBorder="1" applyAlignment="1">
      <alignment horizontal="left" vertical="center" indent="1"/>
    </xf>
    <xf numFmtId="0" fontId="0" fillId="3" borderId="10" xfId="0" applyFill="1" applyBorder="1"/>
    <xf numFmtId="0" fontId="38" fillId="8" borderId="0" xfId="0" applyFont="1" applyFill="1" applyBorder="1" applyAlignment="1">
      <alignment vertical="center" wrapText="1"/>
    </xf>
    <xf numFmtId="0" fontId="62" fillId="3" borderId="0" xfId="0" applyFont="1" applyFill="1" applyBorder="1" applyAlignment="1">
      <alignment vertical="center" wrapText="1"/>
    </xf>
    <xf numFmtId="0" fontId="38" fillId="8" borderId="10" xfId="0" applyFont="1" applyFill="1" applyBorder="1" applyAlignment="1">
      <alignment vertical="center" wrapText="1"/>
    </xf>
    <xf numFmtId="0" fontId="62" fillId="3" borderId="10" xfId="0" applyFont="1" applyFill="1" applyBorder="1" applyAlignment="1">
      <alignment vertical="center" wrapText="1"/>
    </xf>
    <xf numFmtId="0" fontId="22" fillId="3" borderId="10" xfId="0" applyFont="1" applyFill="1" applyBorder="1" applyAlignment="1">
      <alignment horizontal="left" vertical="center"/>
    </xf>
    <xf numFmtId="0" fontId="18" fillId="3" borderId="10" xfId="0" applyFont="1" applyFill="1" applyBorder="1" applyAlignment="1">
      <alignment horizontal="left" vertical="center"/>
    </xf>
    <xf numFmtId="0" fontId="47" fillId="3" borderId="14" xfId="1" applyFont="1" applyFill="1" applyBorder="1" applyAlignment="1">
      <alignment horizontal="left" vertical="center" indent="1"/>
    </xf>
    <xf numFmtId="0" fontId="22" fillId="3" borderId="0" xfId="0" applyFont="1" applyFill="1" applyAlignment="1">
      <alignment horizontal="left" vertical="center" indent="1"/>
    </xf>
    <xf numFmtId="0" fontId="27" fillId="4" borderId="14" xfId="0" applyFont="1" applyFill="1" applyBorder="1" applyAlignment="1">
      <alignment horizontal="left" vertical="center" indent="1"/>
    </xf>
    <xf numFmtId="0" fontId="53" fillId="4" borderId="8" xfId="0" applyFont="1" applyFill="1" applyBorder="1" applyAlignment="1">
      <alignment horizontal="left" vertical="center" indent="1"/>
    </xf>
    <xf numFmtId="0" fontId="47" fillId="3" borderId="12" xfId="1" applyFont="1" applyFill="1" applyBorder="1" applyAlignment="1">
      <alignment horizontal="left" vertical="center" indent="1"/>
    </xf>
    <xf numFmtId="0" fontId="0" fillId="3" borderId="0" xfId="0" applyFill="1" applyAlignment="1">
      <alignment horizontal="left" indent="1"/>
    </xf>
    <xf numFmtId="0" fontId="37" fillId="4" borderId="8" xfId="0" applyFont="1" applyFill="1" applyBorder="1" applyAlignment="1">
      <alignment horizontal="left" vertical="center" indent="1"/>
    </xf>
    <xf numFmtId="0" fontId="47" fillId="0" borderId="14" xfId="1" applyFont="1" applyBorder="1" applyAlignment="1">
      <alignment horizontal="left" vertical="center" indent="1"/>
    </xf>
    <xf numFmtId="0" fontId="17" fillId="3" borderId="3" xfId="0" applyFont="1" applyFill="1" applyBorder="1" applyAlignment="1">
      <alignment horizontal="center" vertical="center"/>
    </xf>
    <xf numFmtId="3" fontId="18" fillId="3" borderId="3" xfId="0" applyNumberFormat="1" applyFont="1" applyFill="1" applyBorder="1" applyAlignment="1">
      <alignment horizontal="right" vertical="center" indent="2"/>
    </xf>
    <xf numFmtId="1" fontId="16" fillId="6" borderId="1" xfId="2" applyNumberFormat="1" applyFont="1" applyFill="1" applyBorder="1" applyAlignment="1">
      <alignment vertical="center"/>
    </xf>
    <xf numFmtId="3" fontId="16" fillId="6" borderId="1" xfId="2" applyNumberFormat="1" applyFont="1" applyFill="1" applyBorder="1" applyAlignment="1">
      <alignment horizontal="right" vertical="center" indent="2"/>
    </xf>
    <xf numFmtId="3" fontId="18" fillId="6" borderId="1" xfId="0" applyNumberFormat="1" applyFont="1" applyFill="1" applyBorder="1" applyAlignment="1">
      <alignment horizontal="right" vertical="center" indent="2"/>
    </xf>
    <xf numFmtId="164" fontId="18" fillId="6" borderId="1" xfId="0" applyNumberFormat="1" applyFont="1" applyFill="1" applyBorder="1" applyAlignment="1">
      <alignment horizontal="right" vertical="center" indent="2"/>
    </xf>
    <xf numFmtId="164" fontId="18" fillId="6" borderId="14" xfId="0" applyNumberFormat="1" applyFont="1" applyFill="1" applyBorder="1" applyAlignment="1">
      <alignment horizontal="right" vertical="center" indent="2"/>
    </xf>
    <xf numFmtId="0" fontId="39" fillId="0" borderId="0" xfId="2" applyFont="1" applyFill="1" applyBorder="1" applyAlignment="1">
      <alignment vertical="center"/>
    </xf>
    <xf numFmtId="0" fontId="14" fillId="6" borderId="1" xfId="2" applyFont="1" applyFill="1" applyBorder="1" applyAlignment="1">
      <alignment vertical="center"/>
    </xf>
    <xf numFmtId="0" fontId="14" fillId="6" borderId="2" xfId="2" applyFont="1" applyFill="1" applyBorder="1" applyAlignment="1">
      <alignment horizontal="left" vertical="center"/>
    </xf>
    <xf numFmtId="3" fontId="18" fillId="0" borderId="14" xfId="0" applyNumberFormat="1" applyFont="1" applyBorder="1" applyAlignment="1">
      <alignment horizontal="right" vertical="center" indent="2"/>
    </xf>
    <xf numFmtId="0" fontId="0" fillId="0" borderId="7" xfId="0" applyFill="1" applyBorder="1"/>
    <xf numFmtId="0" fontId="0" fillId="9" borderId="7" xfId="0" applyFill="1" applyBorder="1"/>
    <xf numFmtId="0" fontId="60" fillId="9" borderId="7" xfId="0" applyFont="1" applyFill="1" applyBorder="1" applyAlignment="1">
      <alignment vertical="top" wrapText="1"/>
    </xf>
    <xf numFmtId="0" fontId="0" fillId="9" borderId="8" xfId="0" applyFill="1" applyBorder="1"/>
    <xf numFmtId="0" fontId="0" fillId="9" borderId="0" xfId="0" applyFill="1"/>
    <xf numFmtId="0" fontId="0" fillId="9" borderId="10" xfId="0" applyFill="1" applyBorder="1"/>
    <xf numFmtId="0" fontId="0" fillId="9" borderId="11" xfId="0" applyFill="1" applyBorder="1"/>
    <xf numFmtId="0" fontId="52" fillId="9" borderId="2" xfId="0" applyFont="1" applyFill="1" applyBorder="1" applyAlignment="1">
      <alignment vertical="top" wrapText="1"/>
    </xf>
    <xf numFmtId="0" fontId="0" fillId="9" borderId="12" xfId="0" applyFill="1" applyBorder="1"/>
    <xf numFmtId="0" fontId="0" fillId="9" borderId="9" xfId="0" applyFill="1" applyBorder="1"/>
    <xf numFmtId="1" fontId="18" fillId="9" borderId="9" xfId="0" applyNumberFormat="1" applyFont="1" applyFill="1" applyBorder="1" applyAlignment="1">
      <alignment vertical="center"/>
    </xf>
    <xf numFmtId="3" fontId="18" fillId="9" borderId="10" xfId="0" applyNumberFormat="1" applyFont="1" applyFill="1" applyBorder="1" applyAlignment="1">
      <alignment horizontal="right" vertical="center" indent="2"/>
    </xf>
    <xf numFmtId="1" fontId="16" fillId="9" borderId="9" xfId="0" applyNumberFormat="1" applyFont="1" applyFill="1" applyBorder="1" applyAlignment="1">
      <alignment vertical="center"/>
    </xf>
    <xf numFmtId="3" fontId="18" fillId="9" borderId="12" xfId="0" applyNumberFormat="1" applyFont="1" applyFill="1" applyBorder="1" applyAlignment="1">
      <alignment horizontal="right" vertical="center" indent="2"/>
    </xf>
    <xf numFmtId="0" fontId="22" fillId="9" borderId="2" xfId="0" applyFont="1" applyFill="1" applyBorder="1" applyAlignment="1">
      <alignment vertical="top" wrapText="1"/>
    </xf>
    <xf numFmtId="0" fontId="22" fillId="0" borderId="0" xfId="0" applyFont="1" applyFill="1" applyBorder="1" applyAlignment="1">
      <alignment vertical="top" wrapText="1"/>
    </xf>
    <xf numFmtId="1" fontId="18" fillId="0" borderId="7" xfId="0" applyNumberFormat="1" applyFont="1" applyFill="1" applyBorder="1" applyAlignment="1">
      <alignment vertical="center"/>
    </xf>
    <xf numFmtId="0" fontId="22" fillId="0" borderId="7" xfId="0" applyFont="1" applyFill="1" applyBorder="1" applyAlignment="1">
      <alignment vertical="top" wrapText="1"/>
    </xf>
    <xf numFmtId="3" fontId="18" fillId="0" borderId="7" xfId="0" applyNumberFormat="1" applyFont="1" applyFill="1" applyBorder="1" applyAlignment="1">
      <alignment horizontal="right" vertical="center" indent="2"/>
    </xf>
    <xf numFmtId="0" fontId="60" fillId="0" borderId="0" xfId="0" applyFont="1" applyFill="1" applyBorder="1" applyAlignment="1">
      <alignment vertical="top" wrapText="1"/>
    </xf>
    <xf numFmtId="0" fontId="18" fillId="0" borderId="0" xfId="0" applyFont="1" applyFill="1" applyBorder="1"/>
    <xf numFmtId="9" fontId="18" fillId="9" borderId="13" xfId="0" applyNumberFormat="1" applyFont="1" applyFill="1" applyBorder="1" applyAlignment="1">
      <alignment horizontal="right" vertical="center" indent="2"/>
    </xf>
    <xf numFmtId="0" fontId="18" fillId="9" borderId="1" xfId="0" applyFont="1" applyFill="1" applyBorder="1"/>
    <xf numFmtId="3" fontId="18" fillId="9" borderId="7" xfId="0" applyNumberFormat="1" applyFont="1" applyFill="1" applyBorder="1" applyAlignment="1">
      <alignment horizontal="right" vertical="center" indent="2"/>
    </xf>
    <xf numFmtId="0" fontId="18" fillId="9" borderId="7" xfId="0" applyFont="1" applyFill="1" applyBorder="1"/>
    <xf numFmtId="3" fontId="18" fillId="9" borderId="9" xfId="0" applyNumberFormat="1" applyFont="1" applyFill="1" applyBorder="1" applyAlignment="1">
      <alignment horizontal="right" vertical="center" indent="2"/>
    </xf>
    <xf numFmtId="9" fontId="18" fillId="9" borderId="9" xfId="0" applyNumberFormat="1" applyFont="1" applyFill="1" applyBorder="1" applyAlignment="1">
      <alignment horizontal="right" vertical="center" indent="2"/>
    </xf>
    <xf numFmtId="1" fontId="18" fillId="9" borderId="10" xfId="0" applyNumberFormat="1" applyFont="1" applyFill="1" applyBorder="1" applyAlignment="1">
      <alignment vertical="center"/>
    </xf>
    <xf numFmtId="0" fontId="0" fillId="9" borderId="2" xfId="0" applyFill="1" applyBorder="1"/>
    <xf numFmtId="1" fontId="16" fillId="9" borderId="11" xfId="0" applyNumberFormat="1" applyFont="1" applyFill="1" applyBorder="1" applyAlignment="1">
      <alignment vertical="center"/>
    </xf>
    <xf numFmtId="9" fontId="18" fillId="6" borderId="14" xfId="0" applyNumberFormat="1" applyFont="1" applyFill="1" applyBorder="1" applyAlignment="1">
      <alignment horizontal="right" vertical="center" indent="2"/>
    </xf>
    <xf numFmtId="9" fontId="18" fillId="0" borderId="10" xfId="0" applyNumberFormat="1" applyFont="1" applyFill="1" applyBorder="1" applyAlignment="1">
      <alignment horizontal="right" vertical="center" indent="2"/>
    </xf>
    <xf numFmtId="0" fontId="52" fillId="0" borderId="0" xfId="0" applyFont="1" applyFill="1" applyBorder="1" applyAlignment="1">
      <alignment vertical="top" wrapText="1"/>
    </xf>
    <xf numFmtId="0" fontId="52" fillId="0" borderId="7" xfId="0" applyFont="1" applyFill="1" applyBorder="1" applyAlignment="1">
      <alignment vertical="top" wrapText="1"/>
    </xf>
    <xf numFmtId="0" fontId="14" fillId="6" borderId="2" xfId="2" applyFont="1" applyFill="1" applyBorder="1" applyAlignment="1">
      <alignment vertical="center"/>
    </xf>
    <xf numFmtId="0" fontId="49" fillId="4" borderId="12" xfId="0" applyFont="1" applyFill="1" applyBorder="1" applyAlignment="1">
      <alignment horizontal="left" vertical="center" indent="1"/>
    </xf>
    <xf numFmtId="0" fontId="22" fillId="3" borderId="1" xfId="0" applyFont="1" applyFill="1" applyBorder="1" applyAlignment="1">
      <alignment horizontal="left" vertical="center"/>
    </xf>
    <xf numFmtId="0" fontId="47" fillId="0" borderId="2" xfId="1" applyFont="1" applyBorder="1" applyAlignment="1">
      <alignment horizontal="left" vertical="center" indent="1"/>
    </xf>
    <xf numFmtId="0" fontId="18" fillId="3" borderId="0" xfId="0" applyFont="1" applyFill="1" applyBorder="1" applyAlignment="1">
      <alignment horizontal="center" vertical="center"/>
    </xf>
    <xf numFmtId="0" fontId="62" fillId="0" borderId="8"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0" fontId="47" fillId="0" borderId="10" xfId="1" applyFont="1" applyBorder="1" applyAlignment="1">
      <alignment horizontal="left" vertical="center" wrapText="1" indent="1"/>
    </xf>
    <xf numFmtId="0" fontId="47" fillId="0" borderId="12" xfId="1" applyFont="1" applyBorder="1" applyAlignment="1">
      <alignment horizontal="left" vertical="center" wrapText="1" indent="1"/>
    </xf>
    <xf numFmtId="0" fontId="18" fillId="3" borderId="0"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8" fillId="7" borderId="0" xfId="0" applyFont="1" applyFill="1" applyBorder="1" applyAlignment="1">
      <alignment horizontal="center" vertical="center"/>
    </xf>
    <xf numFmtId="0" fontId="18" fillId="3" borderId="10" xfId="0" applyFont="1" applyFill="1" applyBorder="1" applyAlignment="1">
      <alignment horizontal="center" vertical="center"/>
    </xf>
    <xf numFmtId="0" fontId="58" fillId="4" borderId="8" xfId="0" applyFont="1" applyFill="1" applyBorder="1" applyAlignment="1">
      <alignment horizontal="left" vertical="center" indent="1"/>
    </xf>
    <xf numFmtId="0" fontId="58" fillId="4" borderId="12" xfId="0" applyFont="1" applyFill="1" applyBorder="1" applyAlignment="1">
      <alignment horizontal="left" vertical="center" indent="1"/>
    </xf>
    <xf numFmtId="0" fontId="18" fillId="3" borderId="10" xfId="0" applyFont="1" applyFill="1" applyBorder="1" applyAlignment="1">
      <alignment horizontal="center" vertical="center" wrapText="1"/>
    </xf>
    <xf numFmtId="1" fontId="14" fillId="0" borderId="0" xfId="0" applyNumberFormat="1" applyFont="1" applyFill="1" applyBorder="1" applyAlignment="1">
      <alignment horizontal="center" vertical="center" wrapText="1"/>
    </xf>
    <xf numFmtId="0" fontId="0" fillId="0" borderId="2" xfId="0" applyBorder="1" applyAlignment="1">
      <alignment horizontal="center"/>
    </xf>
    <xf numFmtId="0" fontId="57" fillId="0" borderId="4" xfId="0" applyFont="1" applyBorder="1" applyAlignment="1">
      <alignment horizontal="center" vertical="center"/>
    </xf>
    <xf numFmtId="0" fontId="57" fillId="0" borderId="5" xfId="0" applyFont="1" applyBorder="1" applyAlignment="1">
      <alignment horizontal="center" vertical="center"/>
    </xf>
    <xf numFmtId="0" fontId="56" fillId="3" borderId="7" xfId="0" applyFont="1" applyFill="1" applyBorder="1" applyAlignment="1">
      <alignment horizontal="left" vertical="center"/>
    </xf>
    <xf numFmtId="0" fontId="56" fillId="3" borderId="2" xfId="0" applyFont="1" applyFill="1" applyBorder="1" applyAlignment="1">
      <alignment horizontal="left" vertical="center"/>
    </xf>
    <xf numFmtId="0" fontId="19" fillId="0" borderId="0" xfId="0" applyFont="1" applyFill="1" applyBorder="1" applyAlignment="1">
      <alignment horizontal="left" vertical="center"/>
    </xf>
    <xf numFmtId="0" fontId="3" fillId="5" borderId="0" xfId="1" applyFont="1" applyFill="1" applyAlignment="1">
      <alignment horizontal="center" vertical="center"/>
    </xf>
    <xf numFmtId="0" fontId="19" fillId="6" borderId="0" xfId="0" applyFont="1" applyFill="1" applyBorder="1" applyAlignment="1">
      <alignment horizontal="left" vertical="top" wrapText="1"/>
    </xf>
    <xf numFmtId="0" fontId="19" fillId="6"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53" fillId="0" borderId="0" xfId="0" applyFont="1" applyFill="1" applyBorder="1" applyAlignment="1">
      <alignment horizontal="center" vertical="center" wrapText="1"/>
    </xf>
    <xf numFmtId="0" fontId="56" fillId="6" borderId="0" xfId="0" applyFont="1" applyFill="1" applyBorder="1" applyAlignment="1">
      <alignment horizontal="left" vertical="top" wrapText="1"/>
    </xf>
    <xf numFmtId="0" fontId="56" fillId="6" borderId="10" xfId="0" applyFont="1" applyFill="1" applyBorder="1" applyAlignment="1">
      <alignment horizontal="left" vertical="top" wrapText="1"/>
    </xf>
    <xf numFmtId="0" fontId="2" fillId="0" borderId="0" xfId="0" applyFont="1" applyAlignment="1">
      <alignment horizontal="left" vertical="center" wrapText="1"/>
    </xf>
    <xf numFmtId="0" fontId="14" fillId="6" borderId="13" xfId="2" applyFont="1" applyFill="1" applyBorder="1" applyAlignment="1">
      <alignment horizontal="left" vertical="center" wrapText="1" indent="1"/>
    </xf>
    <xf numFmtId="0" fontId="14" fillId="6" borderId="1" xfId="2" applyFont="1" applyFill="1" applyBorder="1" applyAlignment="1">
      <alignment horizontal="left" vertical="center" wrapText="1" indent="1"/>
    </xf>
    <xf numFmtId="0" fontId="14" fillId="6" borderId="14" xfId="2" applyFont="1" applyFill="1" applyBorder="1" applyAlignment="1">
      <alignment horizontal="left" vertical="center" wrapText="1" indent="1"/>
    </xf>
    <xf numFmtId="0" fontId="14" fillId="6" borderId="1" xfId="2" applyFont="1" applyFill="1" applyBorder="1" applyAlignment="1">
      <alignment horizontal="center" vertical="center"/>
    </xf>
    <xf numFmtId="0" fontId="14" fillId="6" borderId="14" xfId="2" applyFont="1" applyFill="1" applyBorder="1" applyAlignment="1">
      <alignment horizontal="center" vertical="center"/>
    </xf>
    <xf numFmtId="0" fontId="6" fillId="0" borderId="3" xfId="0" applyFont="1" applyBorder="1" applyAlignment="1">
      <alignment horizontal="center" vertical="center" wrapText="1"/>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18" fillId="0" borderId="7" xfId="0" applyFont="1" applyBorder="1" applyAlignment="1">
      <alignment horizontal="left" vertical="center" wrapText="1"/>
    </xf>
    <xf numFmtId="0" fontId="18" fillId="0" borderId="2" xfId="0" applyFont="1" applyBorder="1" applyAlignment="1">
      <alignment horizontal="left" vertical="center" wrapText="1"/>
    </xf>
    <xf numFmtId="3" fontId="18" fillId="0" borderId="4" xfId="0" applyNumberFormat="1" applyFont="1" applyBorder="1" applyAlignment="1">
      <alignment horizontal="right" vertical="center" wrapText="1" indent="2"/>
    </xf>
    <xf numFmtId="3" fontId="18" fillId="0" borderId="5" xfId="0" applyNumberFormat="1" applyFont="1" applyBorder="1" applyAlignment="1">
      <alignment horizontal="right" vertical="center" wrapText="1" indent="2"/>
    </xf>
    <xf numFmtId="1" fontId="18" fillId="0" borderId="0" xfId="0" applyNumberFormat="1" applyFont="1" applyBorder="1" applyAlignment="1">
      <alignment horizontal="right" vertical="center" wrapText="1" indent="2"/>
    </xf>
    <xf numFmtId="1" fontId="18" fillId="0" borderId="10" xfId="0" applyNumberFormat="1" applyFont="1" applyBorder="1" applyAlignment="1">
      <alignment horizontal="right" vertical="center" wrapText="1" indent="2"/>
    </xf>
    <xf numFmtId="3" fontId="18" fillId="0" borderId="3" xfId="0" applyNumberFormat="1" applyFont="1" applyBorder="1" applyAlignment="1">
      <alignment horizontal="right" vertical="center" wrapText="1" indent="2"/>
    </xf>
    <xf numFmtId="0" fontId="39" fillId="0" borderId="0" xfId="2" applyFont="1" applyFill="1" applyBorder="1" applyAlignment="1">
      <alignment horizontal="center" wrapText="1"/>
    </xf>
    <xf numFmtId="0" fontId="4" fillId="0" borderId="0" xfId="0" applyFont="1" applyFill="1" applyBorder="1" applyAlignment="1">
      <alignment horizontal="center" vertical="center" wrapText="1"/>
    </xf>
    <xf numFmtId="0" fontId="3" fillId="0" borderId="0" xfId="1" applyFont="1" applyFill="1" applyBorder="1" applyAlignment="1">
      <alignment horizontal="center" vertical="center"/>
    </xf>
    <xf numFmtId="0" fontId="57" fillId="0" borderId="0" xfId="0" applyFont="1" applyFill="1" applyBorder="1" applyAlignment="1">
      <alignment horizontal="center" vertical="center"/>
    </xf>
    <xf numFmtId="0" fontId="56" fillId="0" borderId="0" xfId="0" applyFont="1" applyFill="1" applyBorder="1" applyAlignment="1">
      <alignment horizontal="left" vertical="center"/>
    </xf>
    <xf numFmtId="0" fontId="56" fillId="0" borderId="0" xfId="0" applyFont="1" applyFill="1" applyBorder="1" applyAlignment="1">
      <alignment horizontal="left" vertical="top"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4" fillId="6" borderId="1" xfId="2" applyFont="1" applyFill="1" applyBorder="1" applyAlignment="1">
      <alignment horizontal="left" vertical="center" wrapText="1"/>
    </xf>
    <xf numFmtId="0" fontId="14" fillId="6" borderId="14" xfId="2" applyFont="1" applyFill="1" applyBorder="1" applyAlignment="1">
      <alignment horizontal="left" vertical="center" wrapText="1"/>
    </xf>
    <xf numFmtId="0" fontId="26" fillId="0" borderId="2" xfId="0" applyFont="1" applyBorder="1" applyAlignment="1">
      <alignment horizontal="center"/>
    </xf>
    <xf numFmtId="0" fontId="11" fillId="0" borderId="0" xfId="0" applyFont="1" applyFill="1" applyAlignment="1">
      <alignment horizontal="left" vertical="center" wrapText="1"/>
    </xf>
    <xf numFmtId="0" fontId="25" fillId="6" borderId="2" xfId="0" applyFont="1" applyFill="1" applyBorder="1" applyAlignment="1">
      <alignment horizontal="left" vertical="center" wrapText="1"/>
    </xf>
    <xf numFmtId="0" fontId="25" fillId="6" borderId="12" xfId="0" applyFont="1" applyFill="1" applyBorder="1" applyAlignment="1">
      <alignment horizontal="left" vertical="center" wrapText="1"/>
    </xf>
    <xf numFmtId="0" fontId="41" fillId="0" borderId="1" xfId="0" applyFont="1" applyBorder="1" applyAlignment="1">
      <alignment horizontal="center" vertical="center"/>
    </xf>
    <xf numFmtId="0" fontId="41" fillId="0" borderId="14" xfId="0" applyFont="1" applyBorder="1" applyAlignment="1">
      <alignment horizontal="center" vertical="center"/>
    </xf>
    <xf numFmtId="0" fontId="58" fillId="6" borderId="0" xfId="0" applyFont="1" applyFill="1" applyBorder="1" applyAlignment="1">
      <alignment horizontal="left" vertical="top" wrapText="1"/>
    </xf>
    <xf numFmtId="0" fontId="58" fillId="6" borderId="10" xfId="0" applyFont="1" applyFill="1" applyBorder="1" applyAlignment="1">
      <alignment horizontal="left" vertical="top" wrapText="1"/>
    </xf>
    <xf numFmtId="0" fontId="14" fillId="6" borderId="2" xfId="0" applyFont="1" applyFill="1" applyBorder="1" applyAlignment="1">
      <alignment horizontal="left" vertical="center" wrapText="1"/>
    </xf>
    <xf numFmtId="0" fontId="14" fillId="6" borderId="12" xfId="0" applyFont="1" applyFill="1" applyBorder="1" applyAlignment="1">
      <alignment horizontal="left" vertical="center" wrapText="1"/>
    </xf>
    <xf numFmtId="0" fontId="21" fillId="0" borderId="0" xfId="0" applyFont="1" applyBorder="1" applyAlignment="1">
      <alignment horizontal="center" vertical="center"/>
    </xf>
    <xf numFmtId="0" fontId="17" fillId="0" borderId="3" xfId="0" applyFont="1" applyBorder="1" applyAlignment="1">
      <alignment horizontal="center" vertical="center"/>
    </xf>
    <xf numFmtId="0" fontId="17" fillId="9" borderId="13" xfId="0" applyFont="1" applyFill="1" applyBorder="1" applyAlignment="1">
      <alignment horizontal="center" vertical="center"/>
    </xf>
    <xf numFmtId="0" fontId="17" fillId="9" borderId="1" xfId="0" applyFont="1" applyFill="1" applyBorder="1" applyAlignment="1">
      <alignment horizontal="center" vertical="center"/>
    </xf>
    <xf numFmtId="0" fontId="18" fillId="9" borderId="0" xfId="0" applyFont="1" applyFill="1" applyBorder="1" applyAlignment="1">
      <alignment horizontal="left" vertical="center" wrapText="1"/>
    </xf>
    <xf numFmtId="0" fontId="27" fillId="3" borderId="7" xfId="0" applyFont="1" applyFill="1" applyBorder="1" applyAlignment="1">
      <alignment horizontal="left" vertical="center"/>
    </xf>
    <xf numFmtId="0" fontId="27" fillId="3" borderId="2" xfId="0" applyFont="1" applyFill="1" applyBorder="1" applyAlignment="1">
      <alignment horizontal="left" vertical="center"/>
    </xf>
    <xf numFmtId="0" fontId="27" fillId="0" borderId="0" xfId="0" applyFont="1" applyFill="1" applyBorder="1" applyAlignment="1">
      <alignment horizontal="left" vertical="center"/>
    </xf>
    <xf numFmtId="0" fontId="18" fillId="9" borderId="0" xfId="0" applyFont="1" applyFill="1" applyBorder="1" applyAlignment="1">
      <alignment horizontal="left" vertical="top" wrapText="1"/>
    </xf>
    <xf numFmtId="0" fontId="18" fillId="9" borderId="2" xfId="0" applyFont="1" applyFill="1" applyBorder="1" applyAlignment="1">
      <alignment horizontal="left" vertical="top" wrapText="1"/>
    </xf>
    <xf numFmtId="0" fontId="16" fillId="0" borderId="0" xfId="0" applyFont="1" applyBorder="1" applyAlignment="1">
      <alignment horizontal="left" vertical="center"/>
    </xf>
    <xf numFmtId="0" fontId="2" fillId="0" borderId="0" xfId="0" applyFont="1" applyFill="1" applyBorder="1" applyAlignment="1">
      <alignment horizontal="center" wrapText="1"/>
    </xf>
    <xf numFmtId="0" fontId="2" fillId="0" borderId="0" xfId="0" applyFont="1" applyBorder="1" applyAlignment="1">
      <alignment horizontal="left" wrapText="1"/>
    </xf>
    <xf numFmtId="0" fontId="32" fillId="0" borderId="0" xfId="0" applyFont="1" applyFill="1" applyBorder="1" applyAlignment="1">
      <alignment horizontal="left" vertical="center"/>
    </xf>
    <xf numFmtId="0" fontId="32" fillId="0" borderId="0" xfId="0" applyFont="1" applyFill="1" applyBorder="1" applyAlignment="1">
      <alignment horizontal="left" vertical="top" wrapText="1"/>
    </xf>
    <xf numFmtId="0" fontId="2" fillId="0" borderId="0" xfId="0" applyFont="1" applyFill="1" applyBorder="1" applyAlignment="1">
      <alignment wrapText="1"/>
    </xf>
    <xf numFmtId="0" fontId="2" fillId="0" borderId="0" xfId="0" applyFont="1" applyFill="1" applyBorder="1" applyAlignment="1"/>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Fill="1" applyBorder="1" applyAlignment="1">
      <alignment horizontal="center" vertical="center"/>
    </xf>
    <xf numFmtId="1" fontId="16" fillId="0" borderId="0" xfId="0" applyNumberFormat="1" applyFont="1" applyFill="1" applyBorder="1" applyAlignment="1">
      <alignment horizontal="left" vertical="center"/>
    </xf>
    <xf numFmtId="0" fontId="25" fillId="6" borderId="1" xfId="0" applyFont="1" applyFill="1" applyBorder="1" applyAlignment="1">
      <alignment horizontal="left" vertical="center" wrapText="1"/>
    </xf>
    <xf numFmtId="0" fontId="25" fillId="6" borderId="14" xfId="0" applyFont="1" applyFill="1" applyBorder="1" applyAlignment="1">
      <alignment horizontal="left" vertical="center" wrapText="1"/>
    </xf>
    <xf numFmtId="0" fontId="14" fillId="0" borderId="0" xfId="0" applyFont="1" applyFill="1" applyBorder="1" applyAlignment="1">
      <alignment vertical="top" wrapText="1"/>
    </xf>
    <xf numFmtId="0" fontId="14" fillId="0" borderId="0" xfId="0" applyFont="1" applyFill="1" applyBorder="1" applyAlignment="1">
      <alignment horizontal="left" vertical="top" wrapText="1"/>
    </xf>
    <xf numFmtId="0" fontId="46" fillId="0" borderId="0" xfId="0" applyNumberFormat="1" applyFont="1" applyBorder="1" applyAlignment="1">
      <alignment horizontal="left" vertical="center" wrapText="1"/>
    </xf>
    <xf numFmtId="1" fontId="30" fillId="6" borderId="1" xfId="2" applyNumberFormat="1" applyFont="1" applyFill="1" applyBorder="1" applyAlignment="1">
      <alignment horizontal="left" vertical="center" wrapText="1"/>
    </xf>
    <xf numFmtId="9" fontId="18" fillId="0" borderId="4" xfId="0" applyNumberFormat="1" applyFont="1" applyBorder="1" applyAlignment="1">
      <alignment horizontal="center" vertical="center"/>
    </xf>
    <xf numFmtId="9" fontId="18" fillId="0" borderId="15" xfId="0" applyNumberFormat="1" applyFont="1" applyBorder="1" applyAlignment="1">
      <alignment horizontal="center" vertical="center"/>
    </xf>
    <xf numFmtId="0" fontId="31" fillId="0" borderId="0" xfId="6" applyFont="1" applyBorder="1" applyAlignment="1">
      <alignment horizontal="left" vertical="center" wrapText="1"/>
    </xf>
    <xf numFmtId="0" fontId="16" fillId="0" borderId="2" xfId="0" applyFont="1" applyBorder="1" applyAlignment="1">
      <alignment horizontal="left" vertical="center"/>
    </xf>
    <xf numFmtId="0" fontId="22" fillId="9" borderId="0" xfId="0" applyFont="1" applyFill="1" applyBorder="1" applyAlignment="1">
      <alignment horizontal="left" vertical="top" wrapText="1"/>
    </xf>
    <xf numFmtId="0" fontId="22" fillId="9" borderId="0" xfId="0" applyFont="1" applyFill="1" applyBorder="1" applyAlignment="1">
      <alignment horizontal="left" vertical="center" wrapText="1"/>
    </xf>
    <xf numFmtId="0" fontId="22" fillId="9" borderId="2" xfId="0" applyFont="1" applyFill="1" applyBorder="1" applyAlignment="1">
      <alignment horizontal="left" vertical="top" wrapText="1"/>
    </xf>
    <xf numFmtId="0" fontId="51" fillId="0" borderId="4" xfId="0" applyFont="1" applyBorder="1" applyAlignment="1">
      <alignment horizontal="center" vertical="center"/>
    </xf>
    <xf numFmtId="0" fontId="51" fillId="0" borderId="5" xfId="0" applyFont="1" applyBorder="1" applyAlignment="1">
      <alignment horizontal="center" vertical="center"/>
    </xf>
    <xf numFmtId="0" fontId="49" fillId="3" borderId="7" xfId="0" applyFont="1" applyFill="1" applyBorder="1" applyAlignment="1">
      <alignment horizontal="left" vertical="center"/>
    </xf>
    <xf numFmtId="0" fontId="19" fillId="3" borderId="2" xfId="0" applyFont="1" applyFill="1" applyBorder="1" applyAlignment="1">
      <alignment horizontal="left" vertical="center"/>
    </xf>
    <xf numFmtId="0" fontId="51" fillId="0" borderId="0" xfId="0" applyFont="1" applyBorder="1" applyAlignment="1">
      <alignment horizontal="center" vertic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0" fontId="18" fillId="0" borderId="1" xfId="0" applyFont="1" applyFill="1" applyBorder="1" applyAlignment="1">
      <alignment horizontal="center" vertical="center"/>
    </xf>
    <xf numFmtId="0" fontId="17" fillId="0" borderId="13" xfId="0" applyFont="1" applyBorder="1" applyAlignment="1">
      <alignment horizontal="center" vertical="center"/>
    </xf>
    <xf numFmtId="0" fontId="18" fillId="0" borderId="13" xfId="0" applyFont="1" applyFill="1" applyBorder="1" applyAlignment="1">
      <alignment horizontal="center" vertical="center"/>
    </xf>
    <xf numFmtId="9" fontId="18" fillId="0" borderId="5" xfId="0" applyNumberFormat="1" applyFont="1" applyBorder="1" applyAlignment="1">
      <alignment horizontal="center" vertical="center"/>
    </xf>
    <xf numFmtId="0" fontId="28" fillId="0" borderId="4" xfId="0" applyFont="1" applyBorder="1" applyAlignment="1">
      <alignment horizontal="center"/>
    </xf>
    <xf numFmtId="0" fontId="28" fillId="0" borderId="15" xfId="0" applyFont="1" applyBorder="1" applyAlignment="1">
      <alignment horizontal="center"/>
    </xf>
    <xf numFmtId="0" fontId="28" fillId="0" borderId="5" xfId="0" applyFont="1" applyBorder="1" applyAlignment="1">
      <alignment horizontal="center"/>
    </xf>
    <xf numFmtId="0" fontId="37" fillId="3" borderId="7" xfId="0" applyFont="1" applyFill="1" applyBorder="1" applyAlignment="1">
      <alignment horizontal="left" vertical="center"/>
    </xf>
    <xf numFmtId="0" fontId="37" fillId="3" borderId="2" xfId="0" applyFont="1" applyFill="1" applyBorder="1" applyAlignment="1">
      <alignment horizontal="left" vertical="center"/>
    </xf>
  </cellXfs>
  <cellStyles count="8">
    <cellStyle name="Heading1" xfId="4"/>
    <cellStyle name="Hyperlink" xfId="1" builtinId="8"/>
    <cellStyle name="Normal" xfId="0" builtinId="0"/>
    <cellStyle name="TableColumnHeader" xfId="3"/>
    <cellStyle name="TableCrossHeader" xfId="5"/>
    <cellStyle name="TableRowHeader" xfId="6"/>
    <cellStyle name="TableUoM" xfId="7"/>
    <cellStyle name="TableValue" xfId="2"/>
  </cellStyles>
  <dxfs count="0"/>
  <tableStyles count="0" defaultTableStyle="TableStyleMedium2" defaultPivotStyle="PivotStyleLight16"/>
  <colors>
    <mruColors>
      <color rgb="FFF4F7ED"/>
      <color rgb="FFE5EAEF"/>
      <color rgb="FF996600"/>
      <color rgb="FFCC9900"/>
      <color rgb="FFCC3300"/>
      <color rgb="FFCCD8DE"/>
      <color rgb="FF999933"/>
      <color rgb="FF779AB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1" Type="http://schemas.openxmlformats.org/officeDocument/2006/relationships/image" Target="../media/image1.gif"/></Relationships>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15.xml.rels><?xml version="1.0" encoding="UTF-8" standalone="yes"?>
<Relationships xmlns="http://schemas.openxmlformats.org/package/2006/relationships"><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1" Type="http://schemas.openxmlformats.org/officeDocument/2006/relationships/image" Target="../media/image1.gif"/></Relationships>
</file>

<file path=xl/drawings/_rels/drawing17.xml.rels><?xml version="1.0" encoding="UTF-8" standalone="yes"?>
<Relationships xmlns="http://schemas.openxmlformats.org/package/2006/relationships"><Relationship Id="rId1" Type="http://schemas.openxmlformats.org/officeDocument/2006/relationships/image" Target="../media/image1.gif"/></Relationships>
</file>

<file path=xl/drawings/_rels/drawing18.xml.rels><?xml version="1.0" encoding="UTF-8" standalone="yes"?>
<Relationships xmlns="http://schemas.openxmlformats.org/package/2006/relationships"><Relationship Id="rId1" Type="http://schemas.openxmlformats.org/officeDocument/2006/relationships/image" Target="../media/image1.gif"/></Relationships>
</file>

<file path=xl/drawings/_rels/drawing19.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20.xml.rels><?xml version="1.0" encoding="UTF-8" standalone="yes"?>
<Relationships xmlns="http://schemas.openxmlformats.org/package/2006/relationships"><Relationship Id="rId1" Type="http://schemas.openxmlformats.org/officeDocument/2006/relationships/image" Target="../media/image1.gif"/></Relationships>
</file>

<file path=xl/drawings/_rels/drawing2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2.xml.rels><?xml version="1.0" encoding="UTF-8" standalone="yes"?>
<Relationships xmlns="http://schemas.openxmlformats.org/package/2006/relationships"><Relationship Id="rId1" Type="http://schemas.openxmlformats.org/officeDocument/2006/relationships/image" Target="../media/image1.gif"/></Relationships>
</file>

<file path=xl/drawings/_rels/drawing23.xml.rels><?xml version="1.0" encoding="UTF-8" standalone="yes"?>
<Relationships xmlns="http://schemas.openxmlformats.org/package/2006/relationships"><Relationship Id="rId1" Type="http://schemas.openxmlformats.org/officeDocument/2006/relationships/image" Target="../media/image1.gif"/></Relationships>
</file>

<file path=xl/drawings/_rels/drawing24.xml.rels><?xml version="1.0" encoding="UTF-8" standalone="yes"?>
<Relationships xmlns="http://schemas.openxmlformats.org/package/2006/relationships"><Relationship Id="rId1" Type="http://schemas.openxmlformats.org/officeDocument/2006/relationships/image" Target="../media/image1.gif"/></Relationships>
</file>

<file path=xl/drawings/_rels/drawing25.xml.rels><?xml version="1.0" encoding="UTF-8" standalone="yes"?>
<Relationships xmlns="http://schemas.openxmlformats.org/package/2006/relationships"><Relationship Id="rId1" Type="http://schemas.openxmlformats.org/officeDocument/2006/relationships/image" Target="../media/image1.gif"/></Relationships>
</file>

<file path=xl/drawings/_rels/drawing26.xml.rels><?xml version="1.0" encoding="UTF-8" standalone="yes"?>
<Relationships xmlns="http://schemas.openxmlformats.org/package/2006/relationships"><Relationship Id="rId1" Type="http://schemas.openxmlformats.org/officeDocument/2006/relationships/image" Target="../media/image1.gif"/></Relationships>
</file>

<file path=xl/drawings/_rels/drawing27.xml.rels><?xml version="1.0" encoding="UTF-8" standalone="yes"?>
<Relationships xmlns="http://schemas.openxmlformats.org/package/2006/relationships"><Relationship Id="rId1" Type="http://schemas.openxmlformats.org/officeDocument/2006/relationships/image" Target="../media/image1.gif"/></Relationships>
</file>

<file path=xl/drawings/_rels/drawing28.xml.rels><?xml version="1.0" encoding="UTF-8" standalone="yes"?>
<Relationships xmlns="http://schemas.openxmlformats.org/package/2006/relationships"><Relationship Id="rId1" Type="http://schemas.openxmlformats.org/officeDocument/2006/relationships/image" Target="../media/image1.gif"/></Relationships>
</file>

<file path=xl/drawings/_rels/drawing29.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30.xml.rels><?xml version="1.0" encoding="UTF-8" standalone="yes"?>
<Relationships xmlns="http://schemas.openxmlformats.org/package/2006/relationships"><Relationship Id="rId1" Type="http://schemas.openxmlformats.org/officeDocument/2006/relationships/image" Target="../media/image1.gif"/></Relationships>
</file>

<file path=xl/drawings/_rels/drawing31.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3</xdr:col>
      <xdr:colOff>590550</xdr:colOff>
      <xdr:row>1</xdr:row>
      <xdr:rowOff>251978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9525</xdr:colOff>
      <xdr:row>0</xdr:row>
      <xdr:rowOff>114300</xdr:rowOff>
    </xdr:from>
    <xdr:to>
      <xdr:col>4</xdr:col>
      <xdr:colOff>209550</xdr:colOff>
      <xdr:row>0</xdr:row>
      <xdr:rowOff>537728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14300"/>
          <a:ext cx="1438275" cy="4234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01"/>
  <sheetViews>
    <sheetView tabSelected="1" zoomScaleNormal="100" workbookViewId="0">
      <selection activeCell="H9" sqref="H9"/>
    </sheetView>
  </sheetViews>
  <sheetFormatPr defaultColWidth="8.85546875" defaultRowHeight="15" x14ac:dyDescent="0.25"/>
  <cols>
    <col min="1" max="1" width="1.42578125" style="186" customWidth="1"/>
    <col min="2" max="3" width="5.7109375" style="186" customWidth="1"/>
    <col min="4" max="4" width="110" style="186" customWidth="1"/>
    <col min="5" max="5" width="11.7109375" style="186" customWidth="1"/>
    <col min="6" max="16384" width="8.85546875" style="186"/>
  </cols>
  <sheetData>
    <row r="1" spans="1:8" ht="22.5" customHeight="1" x14ac:dyDescent="0.25"/>
    <row r="2" spans="1:8" ht="30" customHeight="1" x14ac:dyDescent="0.25"/>
    <row r="3" spans="1:8" ht="15" customHeight="1" x14ac:dyDescent="0.25">
      <c r="B3" s="358"/>
      <c r="C3" s="360"/>
      <c r="D3" s="430" t="s">
        <v>344</v>
      </c>
    </row>
    <row r="4" spans="1:8" ht="15" customHeight="1" x14ac:dyDescent="0.25">
      <c r="B4" s="358"/>
      <c r="C4" s="360"/>
      <c r="D4" s="431"/>
    </row>
    <row r="5" spans="1:8" ht="22.5" customHeight="1" x14ac:dyDescent="0.25">
      <c r="B5" s="359"/>
      <c r="C5" s="361"/>
      <c r="D5" s="422" t="s">
        <v>369</v>
      </c>
    </row>
    <row r="6" spans="1:8" ht="22.5" customHeight="1" x14ac:dyDescent="0.25">
      <c r="B6" s="359"/>
      <c r="C6" s="361"/>
      <c r="D6" s="423"/>
    </row>
    <row r="7" spans="1:8" ht="22.5" customHeight="1" x14ac:dyDescent="0.25">
      <c r="D7" s="187"/>
    </row>
    <row r="8" spans="1:8" ht="30" customHeight="1" x14ac:dyDescent="0.25">
      <c r="A8" s="188"/>
      <c r="B8" s="188"/>
      <c r="C8" s="357"/>
      <c r="D8" s="353" t="s">
        <v>178</v>
      </c>
      <c r="F8" s="188"/>
      <c r="G8" s="188"/>
      <c r="H8" s="188"/>
    </row>
    <row r="9" spans="1:8" ht="22.5" customHeight="1" x14ac:dyDescent="0.25">
      <c r="A9" s="188"/>
      <c r="B9" s="426"/>
      <c r="C9" s="432"/>
      <c r="D9" s="354" t="s">
        <v>176</v>
      </c>
      <c r="F9" s="426"/>
      <c r="G9" s="426"/>
      <c r="H9" s="188"/>
    </row>
    <row r="10" spans="1:8" ht="22.5" customHeight="1" x14ac:dyDescent="0.25">
      <c r="A10" s="188"/>
      <c r="B10" s="426"/>
      <c r="C10" s="432"/>
      <c r="D10" s="355" t="s">
        <v>177</v>
      </c>
      <c r="F10" s="427"/>
      <c r="G10" s="427"/>
      <c r="H10" s="188"/>
    </row>
    <row r="11" spans="1:8" ht="22.5" customHeight="1" x14ac:dyDescent="0.25">
      <c r="A11" s="188"/>
      <c r="B11" s="421"/>
      <c r="C11" s="429"/>
      <c r="D11" s="355" t="s">
        <v>266</v>
      </c>
      <c r="F11" s="421"/>
      <c r="G11" s="421"/>
      <c r="H11" s="188"/>
    </row>
    <row r="12" spans="1:8" ht="22.5" customHeight="1" x14ac:dyDescent="0.25">
      <c r="A12" s="188"/>
      <c r="B12" s="421"/>
      <c r="C12" s="429"/>
      <c r="D12" s="356" t="s">
        <v>267</v>
      </c>
      <c r="F12" s="428"/>
      <c r="G12" s="428"/>
      <c r="H12" s="188"/>
    </row>
    <row r="13" spans="1:8" ht="22.5" customHeight="1" x14ac:dyDescent="0.25">
      <c r="A13" s="188"/>
      <c r="B13" s="421"/>
      <c r="C13" s="429"/>
      <c r="D13" s="355" t="s">
        <v>268</v>
      </c>
      <c r="F13" s="421"/>
      <c r="G13" s="421"/>
      <c r="H13" s="188"/>
    </row>
    <row r="14" spans="1:8" ht="22.5" customHeight="1" x14ac:dyDescent="0.25">
      <c r="A14" s="188"/>
      <c r="B14" s="421"/>
      <c r="C14" s="429"/>
      <c r="D14" s="355" t="s">
        <v>269</v>
      </c>
      <c r="F14" s="428"/>
      <c r="G14" s="428"/>
      <c r="H14" s="188"/>
    </row>
    <row r="15" spans="1:8" ht="22.5" customHeight="1" x14ac:dyDescent="0.25">
      <c r="A15" s="188"/>
      <c r="B15" s="421"/>
      <c r="C15" s="429"/>
      <c r="D15" s="355" t="s">
        <v>270</v>
      </c>
      <c r="F15" s="421"/>
      <c r="G15" s="421"/>
      <c r="H15" s="188"/>
    </row>
    <row r="16" spans="1:8" ht="22.5" customHeight="1" x14ac:dyDescent="0.25">
      <c r="A16" s="188"/>
      <c r="B16" s="421"/>
      <c r="C16" s="429"/>
      <c r="D16" s="355" t="s">
        <v>271</v>
      </c>
      <c r="F16" s="428"/>
      <c r="G16" s="428"/>
      <c r="H16" s="188"/>
    </row>
    <row r="17" spans="1:8" ht="22.5" customHeight="1" x14ac:dyDescent="0.25">
      <c r="A17" s="188"/>
      <c r="B17" s="426"/>
      <c r="C17" s="432"/>
      <c r="D17" s="355" t="s">
        <v>272</v>
      </c>
      <c r="F17" s="426"/>
      <c r="G17" s="426"/>
      <c r="H17" s="188"/>
    </row>
    <row r="18" spans="1:8" ht="22.5" customHeight="1" x14ac:dyDescent="0.25">
      <c r="A18" s="188"/>
      <c r="B18" s="426"/>
      <c r="C18" s="432"/>
      <c r="D18" s="355" t="s">
        <v>273</v>
      </c>
      <c r="F18" s="188"/>
      <c r="G18" s="188"/>
      <c r="H18" s="188"/>
    </row>
    <row r="19" spans="1:8" ht="22.5" customHeight="1" x14ac:dyDescent="0.25">
      <c r="A19" s="188"/>
      <c r="B19" s="421"/>
      <c r="C19" s="429"/>
      <c r="D19" s="355" t="s">
        <v>274</v>
      </c>
      <c r="F19" s="188"/>
      <c r="G19" s="188"/>
      <c r="H19" s="188"/>
    </row>
    <row r="20" spans="1:8" ht="22.5" customHeight="1" x14ac:dyDescent="0.25">
      <c r="A20" s="188"/>
      <c r="B20" s="426"/>
      <c r="C20" s="432"/>
      <c r="D20" s="424" t="s">
        <v>275</v>
      </c>
    </row>
    <row r="21" spans="1:8" ht="22.5" customHeight="1" x14ac:dyDescent="0.25">
      <c r="A21" s="188"/>
      <c r="B21" s="426"/>
      <c r="C21" s="432"/>
      <c r="D21" s="425"/>
    </row>
    <row r="22" spans="1:8" ht="22.5" customHeight="1" x14ac:dyDescent="0.25">
      <c r="A22" s="188"/>
      <c r="B22" s="421"/>
      <c r="C22" s="429"/>
      <c r="D22" s="354" t="s">
        <v>276</v>
      </c>
    </row>
    <row r="23" spans="1:8" ht="22.5" customHeight="1" x14ac:dyDescent="0.25">
      <c r="A23" s="188"/>
      <c r="B23" s="421"/>
      <c r="C23" s="429"/>
      <c r="D23" s="355" t="s">
        <v>277</v>
      </c>
    </row>
    <row r="24" spans="1:8" ht="22.5" customHeight="1" x14ac:dyDescent="0.25">
      <c r="A24" s="188"/>
      <c r="B24" s="421"/>
      <c r="C24" s="429"/>
      <c r="D24" s="355" t="s">
        <v>278</v>
      </c>
    </row>
    <row r="25" spans="1:8" ht="22.5" customHeight="1" x14ac:dyDescent="0.25">
      <c r="A25" s="188"/>
      <c r="B25" s="421"/>
      <c r="C25" s="429"/>
      <c r="D25" s="355" t="s">
        <v>279</v>
      </c>
    </row>
    <row r="26" spans="1:8" ht="22.5" customHeight="1" x14ac:dyDescent="0.25">
      <c r="A26" s="188"/>
      <c r="B26" s="421"/>
      <c r="C26" s="429"/>
      <c r="D26" s="355" t="s">
        <v>280</v>
      </c>
    </row>
    <row r="27" spans="1:8" ht="22.5" customHeight="1" x14ac:dyDescent="0.25">
      <c r="A27" s="188"/>
      <c r="B27" s="421"/>
      <c r="C27" s="429"/>
      <c r="D27" s="355" t="s">
        <v>281</v>
      </c>
      <c r="G27" s="188"/>
      <c r="H27" s="188"/>
    </row>
    <row r="28" spans="1:8" ht="22.5" customHeight="1" x14ac:dyDescent="0.25">
      <c r="B28" s="350"/>
      <c r="C28" s="350"/>
      <c r="D28" s="419"/>
      <c r="G28" s="188"/>
      <c r="H28" s="188"/>
    </row>
    <row r="29" spans="1:8" ht="30" customHeight="1" x14ac:dyDescent="0.25">
      <c r="B29" s="350"/>
      <c r="C29" s="362"/>
      <c r="D29" s="366" t="s">
        <v>41</v>
      </c>
      <c r="G29" s="188"/>
      <c r="H29" s="188"/>
    </row>
    <row r="30" spans="1:8" ht="22.5" customHeight="1" x14ac:dyDescent="0.25">
      <c r="B30" s="351"/>
      <c r="C30" s="363"/>
      <c r="D30" s="355" t="s">
        <v>286</v>
      </c>
      <c r="G30" s="188"/>
      <c r="H30" s="188"/>
    </row>
    <row r="31" spans="1:8" ht="22.5" customHeight="1" x14ac:dyDescent="0.25">
      <c r="B31" s="351"/>
      <c r="C31" s="363"/>
      <c r="D31" s="355" t="s">
        <v>214</v>
      </c>
      <c r="G31" s="188"/>
      <c r="H31" s="188"/>
    </row>
    <row r="32" spans="1:8" ht="22.5" customHeight="1" x14ac:dyDescent="0.25">
      <c r="B32" s="421"/>
      <c r="C32" s="429"/>
      <c r="D32" s="355" t="s">
        <v>215</v>
      </c>
    </row>
    <row r="33" spans="2:8" ht="22.5" customHeight="1" x14ac:dyDescent="0.25">
      <c r="B33" s="351"/>
      <c r="C33" s="363"/>
      <c r="D33" s="355" t="s">
        <v>90</v>
      </c>
    </row>
    <row r="34" spans="2:8" ht="22.5" customHeight="1" x14ac:dyDescent="0.25">
      <c r="B34" s="351"/>
      <c r="C34" s="363"/>
      <c r="D34" s="355" t="s">
        <v>283</v>
      </c>
    </row>
    <row r="35" spans="2:8" ht="22.5" customHeight="1" x14ac:dyDescent="0.25">
      <c r="B35" s="351"/>
      <c r="C35" s="363"/>
      <c r="D35" s="355" t="s">
        <v>284</v>
      </c>
    </row>
    <row r="36" spans="2:8" ht="22.5" customHeight="1" x14ac:dyDescent="0.25">
      <c r="B36" s="351"/>
      <c r="C36" s="363"/>
      <c r="D36" s="355" t="s">
        <v>285</v>
      </c>
    </row>
    <row r="37" spans="2:8" ht="22.5" customHeight="1" x14ac:dyDescent="0.25">
      <c r="B37" s="351"/>
      <c r="C37" s="363"/>
      <c r="D37" s="355" t="s">
        <v>147</v>
      </c>
    </row>
    <row r="38" spans="2:8" s="188" customFormat="1" ht="22.5" customHeight="1" x14ac:dyDescent="0.25">
      <c r="B38" s="351"/>
      <c r="C38" s="352"/>
      <c r="D38" s="420"/>
    </row>
    <row r="39" spans="2:8" ht="30" customHeight="1" x14ac:dyDescent="0.25">
      <c r="B39" s="350"/>
      <c r="C39" s="362"/>
      <c r="D39" s="418" t="s">
        <v>175</v>
      </c>
      <c r="G39" s="188"/>
      <c r="H39" s="188"/>
    </row>
    <row r="40" spans="2:8" ht="22.5" customHeight="1" x14ac:dyDescent="0.25">
      <c r="B40" s="421"/>
      <c r="C40" s="429"/>
      <c r="D40" s="364" t="s">
        <v>303</v>
      </c>
      <c r="G40" s="421"/>
      <c r="H40" s="421"/>
    </row>
    <row r="41" spans="2:8" ht="22.5" customHeight="1" x14ac:dyDescent="0.25">
      <c r="B41" s="350"/>
      <c r="C41" s="350"/>
      <c r="D41" s="365"/>
      <c r="G41" s="188"/>
      <c r="H41" s="188"/>
    </row>
    <row r="42" spans="2:8" ht="30" customHeight="1" x14ac:dyDescent="0.25">
      <c r="B42" s="350"/>
      <c r="C42" s="362"/>
      <c r="D42" s="367" t="s">
        <v>295</v>
      </c>
    </row>
    <row r="43" spans="2:8" ht="22.5" customHeight="1" x14ac:dyDescent="0.25">
      <c r="B43" s="351"/>
      <c r="C43" s="363"/>
      <c r="D43" s="364" t="s">
        <v>300</v>
      </c>
    </row>
    <row r="44" spans="2:8" ht="22.5" customHeight="1" x14ac:dyDescent="0.25">
      <c r="B44" s="188"/>
      <c r="C44" s="357"/>
      <c r="D44" s="368" t="s">
        <v>301</v>
      </c>
    </row>
    <row r="45" spans="2:8" ht="22.5" customHeight="1" x14ac:dyDescent="0.25">
      <c r="B45" s="188"/>
      <c r="C45" s="188"/>
      <c r="D45" s="369"/>
    </row>
    <row r="46" spans="2:8" ht="30" customHeight="1" x14ac:dyDescent="0.25">
      <c r="B46" s="350"/>
      <c r="C46" s="362"/>
      <c r="D46" s="370" t="s">
        <v>377</v>
      </c>
    </row>
    <row r="47" spans="2:8" ht="22.5" customHeight="1" x14ac:dyDescent="0.25">
      <c r="B47" s="351"/>
      <c r="C47" s="363"/>
      <c r="D47" s="371" t="s">
        <v>316</v>
      </c>
    </row>
    <row r="48" spans="2:8" ht="22.5" customHeight="1" x14ac:dyDescent="0.25">
      <c r="B48" s="188"/>
      <c r="C48" s="357"/>
      <c r="D48" s="371" t="s">
        <v>317</v>
      </c>
    </row>
    <row r="49" spans="2:4" ht="22.5" customHeight="1" x14ac:dyDescent="0.25">
      <c r="B49" s="188"/>
      <c r="C49" s="188"/>
      <c r="D49" s="369"/>
    </row>
    <row r="50" spans="2:4" ht="22.5" customHeight="1" x14ac:dyDescent="0.25">
      <c r="B50" s="188"/>
      <c r="C50" s="188"/>
      <c r="D50" s="369"/>
    </row>
    <row r="51" spans="2:4" ht="22.5" customHeight="1" x14ac:dyDescent="0.25">
      <c r="B51" s="188"/>
      <c r="C51" s="188"/>
      <c r="D51" s="369"/>
    </row>
    <row r="52" spans="2:4" ht="22.5" customHeight="1" x14ac:dyDescent="0.25">
      <c r="B52" s="188"/>
      <c r="C52" s="188"/>
      <c r="D52" s="369"/>
    </row>
    <row r="53" spans="2:4" ht="22.5" customHeight="1" x14ac:dyDescent="0.25">
      <c r="B53" s="188"/>
      <c r="C53" s="188"/>
      <c r="D53" s="369"/>
    </row>
    <row r="54" spans="2:4" ht="22.5" customHeight="1" x14ac:dyDescent="0.25"/>
    <row r="55" spans="2:4" ht="22.5" customHeight="1" x14ac:dyDescent="0.25"/>
    <row r="56" spans="2:4" ht="22.5" customHeight="1" x14ac:dyDescent="0.25"/>
    <row r="57" spans="2:4" ht="22.5" customHeight="1" x14ac:dyDescent="0.25"/>
    <row r="58" spans="2:4" ht="22.5" customHeight="1" x14ac:dyDescent="0.25"/>
    <row r="59" spans="2:4" ht="22.5" customHeight="1" x14ac:dyDescent="0.25"/>
    <row r="60" spans="2:4" ht="22.5" customHeight="1" x14ac:dyDescent="0.25"/>
    <row r="61" spans="2:4" ht="22.5" customHeight="1" x14ac:dyDescent="0.25"/>
    <row r="62" spans="2:4" ht="22.5" customHeight="1" x14ac:dyDescent="0.25"/>
    <row r="63" spans="2:4" ht="22.5" customHeight="1" x14ac:dyDescent="0.25"/>
    <row r="64" spans="2: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sheetData>
  <mergeCells count="33">
    <mergeCell ref="D3:D4"/>
    <mergeCell ref="B32:C32"/>
    <mergeCell ref="B20:C21"/>
    <mergeCell ref="B40:C40"/>
    <mergeCell ref="B18:C18"/>
    <mergeCell ref="B19:C19"/>
    <mergeCell ref="B22:C22"/>
    <mergeCell ref="B23:C23"/>
    <mergeCell ref="B24:C24"/>
    <mergeCell ref="B9:C9"/>
    <mergeCell ref="B10:C10"/>
    <mergeCell ref="B11:C11"/>
    <mergeCell ref="B12:C12"/>
    <mergeCell ref="B17:C17"/>
    <mergeCell ref="B25:C25"/>
    <mergeCell ref="B26:C26"/>
    <mergeCell ref="B27:C27"/>
    <mergeCell ref="B13:C13"/>
    <mergeCell ref="B14:C14"/>
    <mergeCell ref="B15:C15"/>
    <mergeCell ref="B16:C16"/>
    <mergeCell ref="G40:H40"/>
    <mergeCell ref="D5:D6"/>
    <mergeCell ref="D20:D21"/>
    <mergeCell ref="F9:G9"/>
    <mergeCell ref="F10:G10"/>
    <mergeCell ref="F11:G11"/>
    <mergeCell ref="F12:G12"/>
    <mergeCell ref="F13:G13"/>
    <mergeCell ref="F14:G14"/>
    <mergeCell ref="F15:G15"/>
    <mergeCell ref="F16:G16"/>
    <mergeCell ref="F17:G17"/>
  </mergeCells>
  <hyperlinks>
    <hyperlink ref="D9" location="'Workforce by region &amp; gender'!A1" display="Total workforce divided by region &amp; gender"/>
    <hyperlink ref="D10" location="'Employment type by gender'!A1" display="Total workforce by employment type divided by gender"/>
    <hyperlink ref="D11" location="'Collective bargaining'!A1" display="Percentage of employees covered by collective bargaining agreements"/>
    <hyperlink ref="D12" location="'New employees &amp; turnover'!A1" display="Total number and rates of new employee hires and employee turnover by age group, gender and region"/>
    <hyperlink ref="D13" location="'Employee turnover age Nordic'!A1" display="Employee turnover by age in Nordic countries"/>
    <hyperlink ref="D14" location="'Employee turnover gender Nordic'!A1" display="Employee turnover by gender in Nordic countries"/>
    <hyperlink ref="D15" location="'Hiring by age in Nordics'!A1" display="Number of new hires by age in Nordic countries (permanent employment)"/>
    <hyperlink ref="D16" location="'Hiring by gender in Nordics'!A1" display="Number of new hires by gender in Nordic countries (permanent employment)"/>
    <hyperlink ref="D17" location="'Retention rates gender'!A1" display="Return to work and retention rates after parental leave, by gender"/>
    <hyperlink ref="D18" location="'Sickness rate region &amp; gender'!A1" display="Sickness rate by region and gender"/>
    <hyperlink ref="D19" location="'Average sick days'!A1" display="Average number of sick leave days"/>
    <hyperlink ref="D20:D21" location="'Commuting injuries &amp; accidents'!A1" display="Work related injuries and illnesses, robberies, fatalities and accidents while commuting to work in Nordea group by region occupational health and safety data"/>
    <hyperlink ref="D22" location="'Hours training per year'!A1" display="Average hours of training per year per employee by gender and by employee category"/>
    <hyperlink ref="D23" location="'Leadership training'!A1" display="Leadership training by gender - leadership training programme 2014"/>
    <hyperlink ref="D24" location="'Composition governance bodies'!A1" display="Composition of governance bodies and breakdown of employees per employee category - gender"/>
    <hyperlink ref="D25" location="'Composition governance bodies'!A1" display="Composition of governance bodies and breakdown of employees per employee category - age grouping"/>
    <hyperlink ref="D26" location="'Age structure'!A1" display="Age structure in Nordea group"/>
    <hyperlink ref="D27" location="'Educational background'!A1" display="Educational background of employees in Nordea group"/>
    <hyperlink ref="D30" location="'Total CO2 emissions'!A1" display="Total CO2 emissions"/>
    <hyperlink ref="D31" location="'CO2 energy'!A1" display="Energy emissions"/>
    <hyperlink ref="D32" location="'CO2 travel'!A1" display="Travel emissions"/>
    <hyperlink ref="D33" location="'Water consumption'!A1" display="Water consumption"/>
    <hyperlink ref="D34" location="Waste!A1" display="Waste management"/>
    <hyperlink ref="D35" location="'Flight travel'!A1" display="Flight travel"/>
    <hyperlink ref="D36" location="Paper!A1" display="Paper consumption"/>
    <hyperlink ref="D37" location="'Energy consumption'!A1" display="Energy consumption"/>
    <hyperlink ref="D43" location="Taxation!A1" display="Taxes paid by Nordea Group in 2012-2014"/>
    <hyperlink ref="D44" location="Taxation!C16" display="Taxes paid by country in 2012-2014"/>
    <hyperlink ref="D40" location="'Community investment'!A1" display="Community investment"/>
    <hyperlink ref="D47" location="'Purchases per industry'!A1" display="Purchases per industry"/>
    <hyperlink ref="D48" location="'Purchases by handling type'!A1" display="Purchases by handling type"/>
  </hyperlinks>
  <pageMargins left="0.7" right="0.7" top="0.75" bottom="0.75" header="0.3" footer="0.3"/>
  <pageSetup paperSize="9" orientation="landscape" r:id="rId1"/>
  <rowBreaks count="1" manualBreakCount="1">
    <brk id="38" max="4" man="1"/>
  </rowBreaks>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R30"/>
  <sheetViews>
    <sheetView showGridLines="0" zoomScaleNormal="100" workbookViewId="0">
      <selection activeCell="E22" sqref="E22"/>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60" customWidth="1"/>
    <col min="6" max="9" width="14.28515625" customWidth="1"/>
    <col min="10" max="10" width="5.28515625" customWidth="1"/>
    <col min="11" max="11" width="5.7109375" customWidth="1"/>
    <col min="12" max="12" width="45.7109375" customWidth="1"/>
    <col min="13" max="17" width="14.28515625" customWidth="1"/>
    <col min="18" max="18" width="6.42578125" customWidth="1"/>
  </cols>
  <sheetData>
    <row r="1" spans="1:18" ht="52.5" customHeight="1" x14ac:dyDescent="0.25">
      <c r="D1" s="434"/>
      <c r="E1" s="434"/>
      <c r="K1" s="10"/>
      <c r="L1" s="10"/>
      <c r="M1" s="10"/>
      <c r="N1" s="10"/>
      <c r="O1" s="10"/>
      <c r="P1" s="10"/>
      <c r="Q1" s="10"/>
    </row>
    <row r="2" spans="1:18" ht="15" customHeight="1" x14ac:dyDescent="0.25">
      <c r="B2" s="435" t="s">
        <v>53</v>
      </c>
      <c r="D2" s="24"/>
      <c r="E2" s="437" t="s">
        <v>42</v>
      </c>
      <c r="F2" s="25"/>
      <c r="G2" s="25"/>
      <c r="H2" s="25"/>
      <c r="I2" s="26"/>
      <c r="K2" s="152"/>
      <c r="L2" s="439"/>
      <c r="M2" s="152"/>
      <c r="N2" s="152"/>
      <c r="O2" s="152"/>
      <c r="P2" s="152"/>
      <c r="Q2" s="152"/>
    </row>
    <row r="3" spans="1:18" ht="15" customHeight="1" x14ac:dyDescent="0.25">
      <c r="A3" s="1"/>
      <c r="B3" s="436"/>
      <c r="C3" s="15"/>
      <c r="D3" s="27"/>
      <c r="E3" s="438"/>
      <c r="F3" s="28"/>
      <c r="G3" s="28"/>
      <c r="H3" s="28"/>
      <c r="I3" s="29"/>
      <c r="K3" s="152"/>
      <c r="L3" s="439"/>
      <c r="M3" s="152"/>
      <c r="N3" s="152"/>
      <c r="O3" s="152"/>
      <c r="P3" s="152"/>
      <c r="Q3" s="152"/>
    </row>
    <row r="4" spans="1:18" ht="15" customHeight="1" x14ac:dyDescent="0.25">
      <c r="A4" s="1"/>
      <c r="C4" s="16"/>
      <c r="D4" s="304"/>
      <c r="E4" s="305"/>
      <c r="F4" s="305"/>
      <c r="G4" s="305"/>
      <c r="H4" s="305"/>
      <c r="I4" s="306"/>
      <c r="K4" s="10"/>
      <c r="L4" s="10"/>
      <c r="M4" s="10"/>
      <c r="N4" s="10"/>
      <c r="O4" s="10"/>
      <c r="P4" s="10"/>
      <c r="Q4" s="10"/>
    </row>
    <row r="5" spans="1:18" ht="15" customHeight="1" x14ac:dyDescent="0.25">
      <c r="B5" s="440" t="s">
        <v>0</v>
      </c>
      <c r="D5" s="307"/>
      <c r="E5" s="310" t="s">
        <v>189</v>
      </c>
      <c r="F5" s="308"/>
      <c r="G5" s="308"/>
      <c r="H5" s="308"/>
      <c r="I5" s="309"/>
      <c r="K5" s="10"/>
      <c r="L5" s="158"/>
      <c r="M5" s="151"/>
      <c r="N5" s="151"/>
      <c r="O5" s="151"/>
      <c r="P5" s="151"/>
      <c r="Q5" s="151"/>
    </row>
    <row r="6" spans="1:18" ht="15" customHeight="1" x14ac:dyDescent="0.25">
      <c r="B6" s="440"/>
      <c r="D6" s="307"/>
      <c r="E6" s="441"/>
      <c r="F6" s="441"/>
      <c r="G6" s="441"/>
      <c r="H6" s="441"/>
      <c r="I6" s="442"/>
      <c r="K6" s="10"/>
      <c r="L6" s="443"/>
      <c r="M6" s="443"/>
      <c r="N6" s="443"/>
      <c r="O6" s="443"/>
      <c r="P6" s="443"/>
      <c r="Q6" s="443"/>
    </row>
    <row r="7" spans="1:18" ht="15" customHeight="1" x14ac:dyDescent="0.25">
      <c r="B7" s="13"/>
      <c r="C7" s="17"/>
      <c r="D7" s="75"/>
      <c r="E7" s="113"/>
      <c r="F7" s="113"/>
      <c r="G7" s="113"/>
      <c r="H7" s="113"/>
      <c r="I7" s="122"/>
      <c r="J7" s="2"/>
      <c r="K7" s="10"/>
      <c r="L7" s="10"/>
      <c r="M7" s="10"/>
      <c r="N7" s="10"/>
      <c r="O7" s="10"/>
      <c r="P7" s="10"/>
      <c r="Q7" s="10"/>
      <c r="R7" s="2"/>
    </row>
    <row r="8" spans="1:18" ht="22.5" customHeight="1" x14ac:dyDescent="0.25">
      <c r="B8" s="17"/>
      <c r="D8" s="20"/>
      <c r="E8" s="2"/>
      <c r="F8" s="453">
        <v>2014</v>
      </c>
      <c r="G8" s="453"/>
      <c r="H8" s="453"/>
      <c r="I8" s="453"/>
      <c r="J8" s="2"/>
      <c r="K8" s="10"/>
      <c r="L8" s="10"/>
      <c r="M8" s="10"/>
      <c r="N8" s="10"/>
      <c r="O8" s="10"/>
      <c r="P8" s="10"/>
      <c r="Q8" s="10"/>
      <c r="R8" s="2"/>
    </row>
    <row r="9" spans="1:18" ht="22.5" customHeight="1" x14ac:dyDescent="0.25">
      <c r="B9" s="13"/>
      <c r="D9" s="30"/>
      <c r="E9" s="14"/>
      <c r="F9" s="255" t="s">
        <v>20</v>
      </c>
      <c r="G9" s="255" t="s">
        <v>21</v>
      </c>
      <c r="H9" s="220"/>
      <c r="I9" s="221"/>
      <c r="J9" s="2"/>
      <c r="K9" s="10"/>
      <c r="L9" s="10"/>
      <c r="M9" s="10"/>
      <c r="N9" s="10"/>
      <c r="O9" s="10"/>
      <c r="P9" s="10"/>
      <c r="Q9" s="10"/>
      <c r="R9" s="2"/>
    </row>
    <row r="10" spans="1:18" ht="22.5" customHeight="1" x14ac:dyDescent="0.25">
      <c r="B10" s="13"/>
      <c r="D10" s="20"/>
      <c r="E10" s="22" t="s">
        <v>47</v>
      </c>
      <c r="F10" s="222">
        <v>1821</v>
      </c>
      <c r="G10" s="222">
        <v>1243</v>
      </c>
      <c r="H10" s="65"/>
      <c r="I10" s="86"/>
      <c r="J10" s="2"/>
      <c r="K10" s="10"/>
      <c r="L10" s="10"/>
      <c r="M10" s="10"/>
      <c r="N10" s="10"/>
      <c r="O10" s="10"/>
      <c r="P10" s="10"/>
      <c r="Q10" s="10"/>
      <c r="R10" s="2"/>
    </row>
    <row r="11" spans="1:18" ht="22.5" customHeight="1" x14ac:dyDescent="0.25">
      <c r="B11" s="13"/>
      <c r="D11" s="20"/>
      <c r="E11" s="454" t="s">
        <v>48</v>
      </c>
      <c r="F11" s="458">
        <v>1820</v>
      </c>
      <c r="G11" s="458">
        <v>1243</v>
      </c>
      <c r="H11" s="460"/>
      <c r="I11" s="461"/>
      <c r="J11" s="2"/>
      <c r="K11" s="10"/>
      <c r="L11" s="10"/>
      <c r="M11" s="10"/>
      <c r="N11" s="10"/>
      <c r="O11" s="10"/>
      <c r="P11" s="10"/>
      <c r="Q11" s="10"/>
      <c r="R11" s="2"/>
    </row>
    <row r="12" spans="1:18" ht="22.5" customHeight="1" x14ac:dyDescent="0.25">
      <c r="B12" s="13"/>
      <c r="D12" s="20"/>
      <c r="E12" s="455"/>
      <c r="F12" s="459"/>
      <c r="G12" s="459"/>
      <c r="H12" s="460"/>
      <c r="I12" s="461"/>
      <c r="J12" s="2"/>
      <c r="K12" s="10"/>
      <c r="L12" s="10"/>
      <c r="M12" s="10"/>
      <c r="N12" s="10"/>
      <c r="O12" s="10"/>
      <c r="P12" s="10"/>
      <c r="Q12" s="10"/>
      <c r="R12" s="2"/>
    </row>
    <row r="13" spans="1:18" ht="22.5" customHeight="1" x14ac:dyDescent="0.25">
      <c r="B13" s="13"/>
      <c r="D13" s="20"/>
      <c r="E13" s="456" t="s">
        <v>49</v>
      </c>
      <c r="F13" s="462">
        <v>1748</v>
      </c>
      <c r="G13" s="462">
        <v>1195</v>
      </c>
      <c r="H13" s="460"/>
      <c r="I13" s="461"/>
      <c r="J13" s="2"/>
      <c r="K13" s="10"/>
      <c r="L13" s="10"/>
      <c r="M13" s="10"/>
      <c r="N13" s="10"/>
      <c r="O13" s="10"/>
      <c r="P13" s="10"/>
      <c r="Q13" s="10"/>
      <c r="R13" s="2"/>
    </row>
    <row r="14" spans="1:18" ht="22.5" customHeight="1" x14ac:dyDescent="0.25">
      <c r="B14" s="13"/>
      <c r="D14" s="20"/>
      <c r="E14" s="457"/>
      <c r="F14" s="462"/>
      <c r="G14" s="462"/>
      <c r="H14" s="460"/>
      <c r="I14" s="461"/>
      <c r="J14" s="2"/>
      <c r="K14" s="10"/>
      <c r="L14" s="10"/>
      <c r="M14" s="10"/>
      <c r="N14" s="10"/>
      <c r="O14" s="10"/>
      <c r="P14" s="10"/>
      <c r="Q14" s="10"/>
      <c r="R14" s="2"/>
    </row>
    <row r="15" spans="1:18" ht="22.5" customHeight="1" x14ac:dyDescent="0.25">
      <c r="B15" s="13"/>
      <c r="D15" s="20"/>
      <c r="E15" s="43"/>
      <c r="F15" s="44"/>
      <c r="G15" s="44"/>
      <c r="H15" s="2"/>
      <c r="I15" s="21"/>
      <c r="J15" s="2"/>
      <c r="K15" s="10"/>
      <c r="L15" s="10"/>
      <c r="M15" s="10"/>
      <c r="N15" s="10"/>
      <c r="O15" s="10"/>
      <c r="P15" s="10"/>
      <c r="Q15" s="10"/>
      <c r="R15" s="2"/>
    </row>
    <row r="16" spans="1:18" ht="22.5" customHeight="1" x14ac:dyDescent="0.25">
      <c r="B16" s="13"/>
      <c r="D16" s="20"/>
      <c r="E16" s="42"/>
      <c r="F16" s="44"/>
      <c r="G16" s="44"/>
      <c r="H16" s="2"/>
      <c r="I16" s="21"/>
      <c r="J16" s="2"/>
      <c r="K16" s="10"/>
      <c r="L16" s="10"/>
      <c r="M16" s="10"/>
      <c r="N16" s="10"/>
      <c r="O16" s="10"/>
      <c r="P16" s="10"/>
      <c r="Q16" s="10"/>
      <c r="R16" s="2"/>
    </row>
    <row r="17" spans="2:18" ht="22.5" customHeight="1" x14ac:dyDescent="0.25">
      <c r="B17" s="13"/>
      <c r="D17" s="20"/>
      <c r="E17" s="42"/>
      <c r="F17" s="44"/>
      <c r="G17" s="44"/>
      <c r="H17" s="2"/>
      <c r="I17" s="21"/>
      <c r="J17" s="2"/>
      <c r="K17" s="10"/>
      <c r="L17" s="10"/>
      <c r="M17" s="10"/>
      <c r="N17" s="10"/>
      <c r="O17" s="10"/>
      <c r="P17" s="10"/>
      <c r="Q17" s="10"/>
      <c r="R17" s="2"/>
    </row>
    <row r="18" spans="2:18" ht="22.5" customHeight="1" x14ac:dyDescent="0.25">
      <c r="B18" s="13"/>
      <c r="D18" s="20"/>
      <c r="E18" s="42"/>
      <c r="F18" s="44"/>
      <c r="G18" s="44"/>
      <c r="H18" s="2"/>
      <c r="I18" s="21"/>
      <c r="J18" s="2"/>
      <c r="K18" s="10"/>
      <c r="L18" s="10"/>
      <c r="M18" s="10"/>
      <c r="N18" s="10"/>
      <c r="O18" s="10"/>
      <c r="P18" s="10"/>
      <c r="Q18" s="10"/>
      <c r="R18" s="2"/>
    </row>
    <row r="19" spans="2:18" ht="22.5" customHeight="1" x14ac:dyDescent="0.25">
      <c r="B19" s="13"/>
      <c r="D19" s="20"/>
      <c r="E19" s="42"/>
      <c r="F19" s="44"/>
      <c r="G19" s="44"/>
      <c r="H19" s="2"/>
      <c r="I19" s="21"/>
      <c r="J19" s="2"/>
      <c r="K19" s="10"/>
      <c r="L19" s="10"/>
      <c r="M19" s="10"/>
      <c r="N19" s="10"/>
      <c r="O19" s="10"/>
      <c r="P19" s="10"/>
      <c r="Q19" s="10"/>
      <c r="R19" s="2"/>
    </row>
    <row r="20" spans="2:18" ht="22.5" customHeight="1" x14ac:dyDescent="0.25">
      <c r="B20" s="13"/>
      <c r="D20" s="20"/>
      <c r="E20" s="43"/>
      <c r="F20" s="45"/>
      <c r="G20" s="45"/>
      <c r="H20" s="2"/>
      <c r="I20" s="21"/>
      <c r="J20" s="2"/>
      <c r="K20" s="10"/>
      <c r="L20" s="10"/>
      <c r="M20" s="10"/>
      <c r="N20" s="10"/>
      <c r="O20" s="10"/>
      <c r="P20" s="10"/>
      <c r="Q20" s="10"/>
      <c r="R20" s="2"/>
    </row>
    <row r="21" spans="2:18" ht="22.5" customHeight="1" x14ac:dyDescent="0.25">
      <c r="B21" s="13"/>
      <c r="D21" s="20"/>
      <c r="E21" s="6"/>
      <c r="F21" s="7"/>
      <c r="G21" s="7"/>
      <c r="H21" s="2"/>
      <c r="I21" s="21"/>
      <c r="J21" s="2"/>
      <c r="K21" s="10"/>
      <c r="L21" s="10"/>
      <c r="M21" s="10"/>
      <c r="N21" s="10"/>
      <c r="O21" s="10"/>
      <c r="P21" s="10"/>
      <c r="Q21" s="10"/>
      <c r="R21" s="2"/>
    </row>
    <row r="22" spans="2:18" ht="22.5" customHeight="1" x14ac:dyDescent="0.25">
      <c r="B22" s="13"/>
      <c r="D22" s="35"/>
      <c r="E22" s="380" t="s">
        <v>199</v>
      </c>
      <c r="F22" s="39"/>
      <c r="G22" s="39"/>
      <c r="H22" s="40"/>
      <c r="I22" s="41"/>
      <c r="K22" s="10"/>
      <c r="L22" s="10"/>
      <c r="M22" s="10"/>
      <c r="N22" s="10"/>
      <c r="O22" s="10"/>
      <c r="P22" s="10"/>
      <c r="Q22" s="10"/>
    </row>
    <row r="23" spans="2:18" ht="22.5" customHeight="1" x14ac:dyDescent="0.25">
      <c r="B23" s="13"/>
      <c r="C23" s="10"/>
      <c r="D23" s="2"/>
      <c r="E23" s="11"/>
      <c r="F23" s="12"/>
      <c r="G23" s="12"/>
      <c r="H23" s="2"/>
      <c r="I23" s="2"/>
      <c r="J23" s="2"/>
      <c r="K23" s="10"/>
      <c r="L23" s="10"/>
      <c r="M23" s="10"/>
      <c r="N23" s="10"/>
      <c r="O23" s="10"/>
      <c r="P23" s="10"/>
      <c r="Q23" s="10"/>
      <c r="R23" s="2"/>
    </row>
    <row r="24" spans="2:18" ht="22.5" customHeight="1" x14ac:dyDescent="0.25">
      <c r="B24" s="13"/>
      <c r="C24" s="10"/>
      <c r="D24" s="2"/>
      <c r="E24" s="11"/>
      <c r="F24" s="12"/>
      <c r="G24" s="12"/>
      <c r="H24" s="2"/>
      <c r="I24" s="2"/>
      <c r="J24" s="2"/>
      <c r="K24" s="10"/>
      <c r="L24" s="10"/>
      <c r="M24" s="10"/>
      <c r="N24" s="10"/>
      <c r="O24" s="10"/>
      <c r="P24" s="10"/>
      <c r="Q24" s="10"/>
      <c r="R24" s="2"/>
    </row>
    <row r="25" spans="2:18" ht="22.5" customHeight="1" x14ac:dyDescent="0.25">
      <c r="B25" s="13"/>
      <c r="C25" s="10"/>
      <c r="D25" s="2"/>
      <c r="E25" s="233"/>
      <c r="F25" s="12"/>
      <c r="G25" s="12"/>
      <c r="H25" s="2"/>
      <c r="I25" s="2"/>
      <c r="J25" s="2"/>
      <c r="K25" s="10"/>
      <c r="L25" s="10"/>
      <c r="M25" s="10"/>
      <c r="N25" s="10"/>
      <c r="O25" s="10"/>
      <c r="P25" s="10"/>
      <c r="Q25" s="10"/>
      <c r="R25" s="2"/>
    </row>
    <row r="26" spans="2:18" ht="22.5" customHeight="1" x14ac:dyDescent="0.25">
      <c r="B26" s="13"/>
      <c r="E26" s="70"/>
      <c r="F26" s="70"/>
    </row>
    <row r="27" spans="2:18" ht="22.5" customHeight="1" x14ac:dyDescent="0.25">
      <c r="B27" s="13"/>
      <c r="E27" s="70"/>
      <c r="F27" s="70"/>
    </row>
    <row r="28" spans="2:18" ht="22.5" customHeight="1" x14ac:dyDescent="0.25">
      <c r="E28" s="70"/>
      <c r="F28" s="70"/>
    </row>
    <row r="29" spans="2:18" ht="22.5" customHeight="1" x14ac:dyDescent="0.25">
      <c r="E29" s="61"/>
      <c r="F29" s="61"/>
      <c r="G29" s="61"/>
    </row>
    <row r="30" spans="2:18" ht="22.5" customHeight="1" x14ac:dyDescent="0.25">
      <c r="E30" s="61"/>
      <c r="F30" s="61"/>
      <c r="G30" s="61"/>
    </row>
  </sheetData>
  <mergeCells count="19">
    <mergeCell ref="F8:G8"/>
    <mergeCell ref="H8:I8"/>
    <mergeCell ref="E11:E12"/>
    <mergeCell ref="E13:E14"/>
    <mergeCell ref="F11:F12"/>
    <mergeCell ref="G11:G12"/>
    <mergeCell ref="H11:H12"/>
    <mergeCell ref="I11:I12"/>
    <mergeCell ref="F13:F14"/>
    <mergeCell ref="G13:G14"/>
    <mergeCell ref="H13:H14"/>
    <mergeCell ref="I13:I14"/>
    <mergeCell ref="D1:E1"/>
    <mergeCell ref="B2:B3"/>
    <mergeCell ref="E2:E3"/>
    <mergeCell ref="L2:L3"/>
    <mergeCell ref="B5:B6"/>
    <mergeCell ref="E6:I6"/>
    <mergeCell ref="L6:Q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9" max="22"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30"/>
  <sheetViews>
    <sheetView showGridLines="0" zoomScaleNormal="100" workbookViewId="0">
      <selection activeCell="E22" sqref="E22"/>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35" t="s">
        <v>190</v>
      </c>
      <c r="D2" s="24"/>
      <c r="E2" s="437" t="s">
        <v>42</v>
      </c>
      <c r="F2" s="25"/>
      <c r="G2" s="25"/>
      <c r="H2" s="25"/>
      <c r="I2" s="25"/>
      <c r="J2" s="26"/>
      <c r="L2" s="152"/>
      <c r="M2" s="439"/>
      <c r="N2" s="152"/>
      <c r="O2" s="152"/>
      <c r="P2" s="152"/>
      <c r="Q2" s="152"/>
      <c r="R2" s="152"/>
    </row>
    <row r="3" spans="1:19" ht="15" customHeight="1" x14ac:dyDescent="0.25">
      <c r="A3" s="1"/>
      <c r="B3" s="436"/>
      <c r="C3" s="15"/>
      <c r="D3" s="27"/>
      <c r="E3" s="438"/>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10" t="s">
        <v>200</v>
      </c>
      <c r="F5" s="308"/>
      <c r="G5" s="308"/>
      <c r="H5" s="308"/>
      <c r="I5" s="308"/>
      <c r="J5" s="309"/>
      <c r="L5" s="10"/>
      <c r="M5" s="158"/>
      <c r="N5" s="151"/>
      <c r="O5" s="151"/>
      <c r="P5" s="151"/>
      <c r="Q5" s="151"/>
      <c r="R5" s="151"/>
    </row>
    <row r="6" spans="1:19" ht="15" customHeight="1" x14ac:dyDescent="0.25">
      <c r="B6" s="440"/>
      <c r="D6" s="307"/>
      <c r="E6" s="441"/>
      <c r="F6" s="441"/>
      <c r="G6" s="441"/>
      <c r="H6" s="441"/>
      <c r="I6" s="441"/>
      <c r="J6" s="442"/>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33" t="s">
        <v>20</v>
      </c>
      <c r="G9" s="191" t="s">
        <v>21</v>
      </c>
      <c r="H9" s="194"/>
      <c r="I9" s="31"/>
      <c r="J9" s="32"/>
      <c r="K9" s="2"/>
      <c r="L9" s="10"/>
      <c r="M9" s="10"/>
      <c r="N9" s="10"/>
      <c r="O9" s="10"/>
      <c r="P9" s="10"/>
      <c r="Q9" s="10"/>
      <c r="R9" s="10"/>
      <c r="S9" s="2"/>
    </row>
    <row r="10" spans="1:19" ht="22.5" customHeight="1" x14ac:dyDescent="0.25">
      <c r="B10" s="13"/>
      <c r="D10" s="20"/>
      <c r="E10" s="22" t="s">
        <v>19</v>
      </c>
      <c r="F10" s="34">
        <v>3.8600000000000002E-2</v>
      </c>
      <c r="G10" s="34">
        <v>1.61E-2</v>
      </c>
      <c r="H10" s="44"/>
      <c r="I10" s="2"/>
      <c r="J10" s="21"/>
      <c r="K10" s="2"/>
      <c r="L10" s="10"/>
      <c r="M10" s="10"/>
      <c r="N10" s="10"/>
      <c r="O10" s="10"/>
      <c r="P10" s="10"/>
      <c r="Q10" s="10"/>
      <c r="R10" s="10"/>
      <c r="S10" s="2"/>
    </row>
    <row r="11" spans="1:19" ht="22.5" customHeight="1" x14ac:dyDescent="0.25">
      <c r="B11" s="13"/>
      <c r="D11" s="20"/>
      <c r="E11" s="22" t="s">
        <v>18</v>
      </c>
      <c r="F11" s="34">
        <v>5.0200000000000002E-2</v>
      </c>
      <c r="G11" s="34">
        <v>1.6299999999999999E-2</v>
      </c>
      <c r="H11" s="44"/>
      <c r="I11" s="2"/>
      <c r="J11" s="21"/>
      <c r="K11" s="2"/>
      <c r="L11" s="10"/>
      <c r="M11" s="10"/>
      <c r="N11" s="10"/>
      <c r="O11" s="10"/>
      <c r="P11" s="10"/>
      <c r="Q11" s="10"/>
      <c r="R11" s="10"/>
      <c r="S11" s="2"/>
    </row>
    <row r="12" spans="1:19" ht="22.5" customHeight="1" x14ac:dyDescent="0.25">
      <c r="B12" s="13"/>
      <c r="D12" s="20"/>
      <c r="E12" s="50" t="s">
        <v>16</v>
      </c>
      <c r="F12" s="48">
        <v>6.1699999999999998E-2</v>
      </c>
      <c r="G12" s="48">
        <v>2.9700000000000001E-2</v>
      </c>
      <c r="H12" s="44"/>
      <c r="I12" s="2"/>
      <c r="J12" s="21"/>
      <c r="K12" s="2"/>
      <c r="L12" s="10"/>
      <c r="M12" s="10"/>
      <c r="N12" s="10"/>
      <c r="O12" s="10"/>
      <c r="P12" s="10"/>
      <c r="Q12" s="10"/>
      <c r="R12" s="10"/>
      <c r="S12" s="2"/>
    </row>
    <row r="13" spans="1:19" ht="22.5" customHeight="1" x14ac:dyDescent="0.25">
      <c r="B13" s="13"/>
      <c r="D13" s="20"/>
      <c r="E13" s="50" t="s">
        <v>17</v>
      </c>
      <c r="F13" s="48">
        <v>4.07E-2</v>
      </c>
      <c r="G13" s="48">
        <v>1.8800000000000001E-2</v>
      </c>
      <c r="H13" s="44"/>
      <c r="I13" s="2"/>
      <c r="J13" s="21"/>
      <c r="K13" s="2"/>
      <c r="L13" s="10"/>
      <c r="M13" s="10"/>
      <c r="N13" s="10"/>
      <c r="O13" s="10"/>
      <c r="P13" s="10"/>
      <c r="Q13" s="10"/>
      <c r="R13" s="10"/>
      <c r="S13" s="2"/>
    </row>
    <row r="14" spans="1:19" ht="22.5" customHeight="1" x14ac:dyDescent="0.25">
      <c r="B14" s="13"/>
      <c r="D14" s="20"/>
      <c r="E14" s="42"/>
      <c r="F14" s="44"/>
      <c r="G14" s="44"/>
      <c r="H14" s="2"/>
      <c r="I14" s="2"/>
      <c r="J14" s="21"/>
      <c r="K14" s="2"/>
      <c r="L14" s="10"/>
      <c r="M14" s="10"/>
      <c r="N14" s="10"/>
      <c r="O14" s="10"/>
      <c r="P14" s="10"/>
      <c r="Q14" s="10"/>
      <c r="R14" s="10"/>
      <c r="S14" s="2"/>
    </row>
    <row r="15" spans="1:19" ht="22.5" customHeight="1" x14ac:dyDescent="0.25">
      <c r="B15" s="13"/>
      <c r="D15" s="20"/>
      <c r="E15" s="43"/>
      <c r="F15" s="44"/>
      <c r="G15" s="44"/>
      <c r="H15" s="2"/>
      <c r="I15" s="2"/>
      <c r="J15" s="21"/>
      <c r="K15" s="2"/>
      <c r="L15" s="10"/>
      <c r="M15" s="10"/>
      <c r="N15" s="10"/>
      <c r="O15" s="10"/>
      <c r="P15" s="10"/>
      <c r="Q15" s="10"/>
      <c r="R15" s="10"/>
      <c r="S15" s="2"/>
    </row>
    <row r="16" spans="1:19" ht="22.5" customHeight="1" x14ac:dyDescent="0.25">
      <c r="B16" s="13"/>
      <c r="D16" s="20"/>
      <c r="E16" s="42"/>
      <c r="F16" s="44"/>
      <c r="G16" s="44"/>
      <c r="H16" s="2"/>
      <c r="I16" s="2"/>
      <c r="J16" s="21"/>
      <c r="K16" s="2"/>
      <c r="L16" s="10"/>
      <c r="M16" s="10"/>
      <c r="N16" s="10"/>
      <c r="O16" s="10"/>
      <c r="P16" s="10"/>
      <c r="Q16" s="10"/>
      <c r="R16" s="10"/>
      <c r="S16" s="2"/>
    </row>
    <row r="17" spans="2:19" ht="22.5" customHeight="1" x14ac:dyDescent="0.25">
      <c r="B17" s="13"/>
      <c r="D17" s="20"/>
      <c r="E17" s="42"/>
      <c r="F17" s="44"/>
      <c r="G17" s="44"/>
      <c r="H17" s="2"/>
      <c r="I17" s="2"/>
      <c r="J17" s="21"/>
      <c r="K17" s="2"/>
      <c r="L17" s="10"/>
      <c r="M17" s="10"/>
      <c r="N17" s="10"/>
      <c r="O17" s="10"/>
      <c r="P17" s="10"/>
      <c r="Q17" s="10"/>
      <c r="R17" s="10"/>
      <c r="S17" s="2"/>
    </row>
    <row r="18" spans="2:19" ht="22.5" customHeight="1" x14ac:dyDescent="0.25">
      <c r="B18" s="13"/>
      <c r="D18" s="20"/>
      <c r="E18" s="42"/>
      <c r="F18" s="44"/>
      <c r="G18" s="44"/>
      <c r="H18" s="2"/>
      <c r="I18" s="2"/>
      <c r="J18" s="21"/>
      <c r="K18" s="2"/>
      <c r="L18" s="10"/>
      <c r="M18" s="10"/>
      <c r="N18" s="10"/>
      <c r="O18" s="10"/>
      <c r="P18" s="10"/>
      <c r="Q18" s="10"/>
      <c r="R18" s="10"/>
      <c r="S18" s="2"/>
    </row>
    <row r="19" spans="2:19" ht="22.5" customHeight="1" x14ac:dyDescent="0.25">
      <c r="B19" s="13"/>
      <c r="D19" s="20"/>
      <c r="E19" s="42"/>
      <c r="F19" s="44"/>
      <c r="G19" s="44"/>
      <c r="H19" s="2"/>
      <c r="I19" s="2"/>
      <c r="J19" s="21"/>
      <c r="K19" s="2"/>
      <c r="L19" s="10"/>
      <c r="M19" s="10"/>
      <c r="N19" s="10"/>
      <c r="O19" s="10"/>
      <c r="P19" s="10"/>
      <c r="Q19" s="10"/>
      <c r="R19" s="10"/>
      <c r="S19" s="2"/>
    </row>
    <row r="20" spans="2:19" ht="22.5" customHeight="1" x14ac:dyDescent="0.25">
      <c r="B20" s="13"/>
      <c r="D20" s="20"/>
      <c r="E20" s="43"/>
      <c r="F20" s="45"/>
      <c r="G20" s="45"/>
      <c r="H20" s="2"/>
      <c r="I20" s="2"/>
      <c r="J20" s="21"/>
      <c r="K20" s="2"/>
      <c r="L20" s="10"/>
      <c r="M20" s="10"/>
      <c r="N20" s="10"/>
      <c r="O20" s="10"/>
      <c r="P20" s="10"/>
      <c r="Q20" s="10"/>
      <c r="R20" s="10"/>
      <c r="S20" s="2"/>
    </row>
    <row r="21" spans="2:19" ht="22.5" customHeight="1" x14ac:dyDescent="0.25">
      <c r="B21" s="13"/>
      <c r="D21" s="20"/>
      <c r="E21" s="6"/>
      <c r="F21" s="7"/>
      <c r="G21" s="7"/>
      <c r="H21" s="2"/>
      <c r="I21" s="2"/>
      <c r="J21" s="21"/>
      <c r="K21" s="2"/>
      <c r="L21" s="10"/>
      <c r="M21" s="10"/>
      <c r="N21" s="10"/>
      <c r="O21" s="10"/>
      <c r="P21" s="10"/>
      <c r="Q21" s="10"/>
      <c r="R21" s="10"/>
      <c r="S21" s="2"/>
    </row>
    <row r="22" spans="2:19" ht="22.5" customHeight="1" x14ac:dyDescent="0.25">
      <c r="B22" s="13"/>
      <c r="D22" s="35"/>
      <c r="E22" s="380" t="s">
        <v>194</v>
      </c>
      <c r="F22" s="39"/>
      <c r="G22" s="39"/>
      <c r="H22" s="40"/>
      <c r="I22" s="40"/>
      <c r="J22" s="41"/>
      <c r="L22" s="10"/>
      <c r="M22" s="10"/>
      <c r="N22" s="10"/>
      <c r="O22" s="10"/>
      <c r="P22" s="10"/>
      <c r="Q22" s="10"/>
      <c r="R22" s="10"/>
    </row>
    <row r="23" spans="2:19" ht="22.5" customHeight="1" x14ac:dyDescent="0.25">
      <c r="B23" s="13"/>
      <c r="C23" s="10"/>
      <c r="D23" s="2"/>
      <c r="E23" s="11"/>
      <c r="F23" s="12"/>
      <c r="G23" s="12"/>
      <c r="H23" s="2"/>
      <c r="I23" s="2"/>
      <c r="J23" s="2"/>
      <c r="K23" s="2"/>
      <c r="L23" s="10"/>
      <c r="M23" s="10"/>
      <c r="N23" s="10"/>
      <c r="O23" s="10"/>
      <c r="P23" s="10"/>
      <c r="Q23" s="10"/>
      <c r="R23" s="10"/>
      <c r="S23" s="2"/>
    </row>
    <row r="24" spans="2:19" ht="22.5" customHeight="1" x14ac:dyDescent="0.25">
      <c r="B24" s="13"/>
      <c r="C24" s="10"/>
      <c r="D24" s="2"/>
      <c r="E24" s="235"/>
      <c r="F24" s="235"/>
      <c r="G24" s="235"/>
      <c r="H24" s="235"/>
      <c r="I24" s="2"/>
      <c r="J24" s="2"/>
      <c r="K24" s="2"/>
      <c r="L24" s="10"/>
      <c r="M24" s="10"/>
      <c r="N24" s="10"/>
      <c r="O24" s="10"/>
      <c r="P24" s="10"/>
      <c r="Q24" s="10"/>
      <c r="R24" s="10"/>
      <c r="S24" s="2"/>
    </row>
    <row r="25" spans="2:19" ht="22.5" customHeight="1" x14ac:dyDescent="0.25">
      <c r="B25" s="13"/>
      <c r="C25" s="10"/>
      <c r="D25" s="2"/>
      <c r="E25" s="235"/>
      <c r="F25" s="235"/>
      <c r="G25" s="235"/>
      <c r="H25" s="235"/>
      <c r="I25" s="2"/>
      <c r="J25" s="2"/>
      <c r="K25" s="2"/>
      <c r="L25" s="10"/>
      <c r="M25" s="10"/>
      <c r="N25" s="10"/>
      <c r="O25" s="10"/>
      <c r="P25" s="10"/>
      <c r="Q25" s="10"/>
      <c r="R25" s="10"/>
      <c r="S25" s="2"/>
    </row>
    <row r="26" spans="2:19" ht="22.5" customHeight="1" x14ac:dyDescent="0.25">
      <c r="B26" s="13"/>
      <c r="E26" s="235"/>
      <c r="F26" s="235"/>
      <c r="G26" s="235"/>
      <c r="H26" s="235"/>
      <c r="L26" s="10"/>
      <c r="M26" s="10"/>
      <c r="N26" s="10"/>
      <c r="O26" s="10"/>
      <c r="P26" s="10"/>
      <c r="Q26" s="10"/>
      <c r="R26" s="10"/>
    </row>
    <row r="27" spans="2:19" ht="22.5" customHeight="1" x14ac:dyDescent="0.25">
      <c r="B27" s="13"/>
      <c r="E27" s="234"/>
      <c r="F27" s="61"/>
      <c r="G27" s="61"/>
    </row>
    <row r="28" spans="2:19" ht="22.5" customHeight="1" x14ac:dyDescent="0.25">
      <c r="E28" s="61"/>
      <c r="F28" s="61"/>
      <c r="G28" s="61"/>
    </row>
    <row r="29" spans="2:19" ht="22.5" customHeight="1" x14ac:dyDescent="0.25">
      <c r="E29" s="61"/>
      <c r="F29" s="61"/>
      <c r="G29" s="61"/>
    </row>
    <row r="30" spans="2:19" ht="22.5" customHeight="1" x14ac:dyDescent="0.25">
      <c r="E30" s="61"/>
      <c r="F30" s="61"/>
      <c r="G30" s="61"/>
    </row>
  </sheetData>
  <mergeCells count="7">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3" orientation="landscape" verticalDpi="597" r:id="rId1"/>
  <colBreaks count="1" manualBreakCount="1">
    <brk id="10" max="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31"/>
  <sheetViews>
    <sheetView showGridLines="0" zoomScaleNormal="100" workbookViewId="0">
      <selection activeCell="B5" sqref="B5:B6"/>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c r="S1" s="10"/>
    </row>
    <row r="2" spans="1:19" ht="15" customHeight="1" x14ac:dyDescent="0.25">
      <c r="B2" s="435" t="s">
        <v>190</v>
      </c>
      <c r="D2" s="24"/>
      <c r="E2" s="437" t="s">
        <v>42</v>
      </c>
      <c r="F2" s="25"/>
      <c r="G2" s="25"/>
      <c r="H2" s="25"/>
      <c r="I2" s="25"/>
      <c r="J2" s="26"/>
      <c r="L2" s="152"/>
      <c r="M2" s="439"/>
      <c r="N2" s="152"/>
      <c r="O2" s="152"/>
      <c r="P2" s="152"/>
      <c r="Q2" s="152"/>
      <c r="R2" s="152"/>
      <c r="S2" s="10"/>
    </row>
    <row r="3" spans="1:19" ht="15" customHeight="1" x14ac:dyDescent="0.25">
      <c r="A3" s="1"/>
      <c r="B3" s="436"/>
      <c r="C3" s="15"/>
      <c r="D3" s="27"/>
      <c r="E3" s="438"/>
      <c r="F3" s="28"/>
      <c r="G3" s="28"/>
      <c r="H3" s="28"/>
      <c r="I3" s="28"/>
      <c r="J3" s="29"/>
      <c r="L3" s="152"/>
      <c r="M3" s="439"/>
      <c r="N3" s="152"/>
      <c r="O3" s="152"/>
      <c r="P3" s="152"/>
      <c r="Q3" s="152"/>
      <c r="R3" s="152"/>
      <c r="S3" s="10"/>
    </row>
    <row r="4" spans="1:19" ht="15" customHeight="1" x14ac:dyDescent="0.25">
      <c r="A4" s="1"/>
      <c r="C4" s="16"/>
      <c r="D4" s="304"/>
      <c r="E4" s="305"/>
      <c r="F4" s="305"/>
      <c r="G4" s="305"/>
      <c r="H4" s="305"/>
      <c r="I4" s="305"/>
      <c r="J4" s="306"/>
      <c r="L4" s="10"/>
      <c r="M4" s="10"/>
      <c r="N4" s="10"/>
      <c r="O4" s="10"/>
      <c r="P4" s="10"/>
      <c r="Q4" s="10"/>
      <c r="R4" s="10"/>
      <c r="S4" s="10"/>
    </row>
    <row r="5" spans="1:19" ht="15" customHeight="1" x14ac:dyDescent="0.25">
      <c r="B5" s="440" t="s">
        <v>0</v>
      </c>
      <c r="D5" s="307"/>
      <c r="E5" s="310" t="s">
        <v>191</v>
      </c>
      <c r="F5" s="308"/>
      <c r="G5" s="308"/>
      <c r="H5" s="308"/>
      <c r="I5" s="308"/>
      <c r="J5" s="309"/>
      <c r="L5" s="10"/>
      <c r="M5" s="158"/>
      <c r="N5" s="151"/>
      <c r="O5" s="151"/>
      <c r="P5" s="151"/>
      <c r="Q5" s="151"/>
      <c r="R5" s="151"/>
      <c r="S5" s="10"/>
    </row>
    <row r="6" spans="1:19" ht="15" customHeight="1" x14ac:dyDescent="0.25">
      <c r="B6" s="440"/>
      <c r="D6" s="307"/>
      <c r="E6" s="441"/>
      <c r="F6" s="441"/>
      <c r="G6" s="441"/>
      <c r="H6" s="441"/>
      <c r="I6" s="441"/>
      <c r="J6" s="442"/>
      <c r="L6" s="10"/>
      <c r="M6" s="443"/>
      <c r="N6" s="443"/>
      <c r="O6" s="443"/>
      <c r="P6" s="443"/>
      <c r="Q6" s="443"/>
      <c r="R6" s="443"/>
      <c r="S6" s="10"/>
    </row>
    <row r="7" spans="1:19" ht="15" customHeight="1" x14ac:dyDescent="0.25">
      <c r="B7" s="13"/>
      <c r="C7" s="17"/>
      <c r="D7" s="75"/>
      <c r="E7" s="113"/>
      <c r="F7" s="113"/>
      <c r="G7" s="113"/>
      <c r="H7" s="113"/>
      <c r="I7" s="113"/>
      <c r="J7" s="122"/>
      <c r="K7" s="2"/>
      <c r="L7" s="10"/>
      <c r="M7" s="10"/>
      <c r="N7" s="10"/>
      <c r="O7" s="10"/>
      <c r="P7" s="10"/>
      <c r="Q7" s="10"/>
      <c r="R7" s="10"/>
      <c r="S7" s="10"/>
    </row>
    <row r="8" spans="1:19" ht="22.5" customHeight="1" x14ac:dyDescent="0.25">
      <c r="B8" s="17"/>
      <c r="D8" s="20"/>
      <c r="E8" s="2"/>
      <c r="F8" s="2"/>
      <c r="G8" s="2"/>
      <c r="H8" s="2"/>
      <c r="I8" s="2"/>
      <c r="J8" s="21"/>
      <c r="K8" s="2"/>
      <c r="L8" s="10"/>
      <c r="M8" s="10"/>
      <c r="N8" s="10"/>
      <c r="O8" s="10"/>
      <c r="P8" s="10"/>
      <c r="Q8" s="10"/>
      <c r="R8" s="10"/>
      <c r="S8" s="10"/>
    </row>
    <row r="9" spans="1:19" ht="22.5" customHeight="1" x14ac:dyDescent="0.25">
      <c r="B9" s="13"/>
      <c r="D9" s="30"/>
      <c r="E9" s="14"/>
      <c r="F9" s="33" t="s">
        <v>50</v>
      </c>
      <c r="G9" s="66"/>
      <c r="H9" s="31"/>
      <c r="I9" s="31"/>
      <c r="J9" s="32"/>
      <c r="K9" s="2"/>
      <c r="L9" s="10"/>
      <c r="M9" s="10"/>
      <c r="N9" s="10"/>
      <c r="O9" s="10"/>
      <c r="P9" s="10"/>
      <c r="Q9" s="10"/>
      <c r="R9" s="10"/>
      <c r="S9" s="10"/>
    </row>
    <row r="10" spans="1:19" ht="22.5" customHeight="1" x14ac:dyDescent="0.25">
      <c r="B10" s="13"/>
      <c r="D10" s="20"/>
      <c r="E10" s="22" t="s">
        <v>19</v>
      </c>
      <c r="F10" s="224">
        <v>6.6105762788209788</v>
      </c>
      <c r="G10" s="44"/>
      <c r="H10" s="2"/>
      <c r="I10" s="2"/>
      <c r="J10" s="21"/>
      <c r="K10" s="2"/>
      <c r="L10" s="10"/>
      <c r="M10" s="10"/>
      <c r="N10" s="10"/>
      <c r="O10" s="10"/>
      <c r="P10" s="10"/>
      <c r="Q10" s="10"/>
      <c r="R10" s="10"/>
      <c r="S10" s="10"/>
    </row>
    <row r="11" spans="1:19" ht="22.5" customHeight="1" x14ac:dyDescent="0.25">
      <c r="B11" s="13"/>
      <c r="D11" s="20"/>
      <c r="E11" s="22" t="s">
        <v>18</v>
      </c>
      <c r="F11" s="224">
        <v>9.9885164266620681</v>
      </c>
      <c r="G11" s="44"/>
      <c r="H11" s="2"/>
      <c r="I11" s="2"/>
      <c r="J11" s="21"/>
      <c r="K11" s="2"/>
      <c r="L11" s="10"/>
      <c r="M11" s="10"/>
      <c r="N11" s="10"/>
      <c r="O11" s="10"/>
      <c r="P11" s="10"/>
      <c r="Q11" s="10"/>
      <c r="R11" s="10"/>
      <c r="S11" s="10"/>
    </row>
    <row r="12" spans="1:19" ht="22.5" customHeight="1" x14ac:dyDescent="0.25">
      <c r="B12" s="13"/>
      <c r="D12" s="20"/>
      <c r="E12" s="22" t="s">
        <v>16</v>
      </c>
      <c r="F12" s="224">
        <v>11.038394953399578</v>
      </c>
      <c r="G12" s="44"/>
      <c r="H12" s="2"/>
      <c r="I12" s="2"/>
      <c r="J12" s="21"/>
      <c r="K12" s="2"/>
      <c r="L12" s="10"/>
      <c r="M12" s="10"/>
      <c r="N12" s="10"/>
      <c r="O12" s="10"/>
      <c r="P12" s="10"/>
      <c r="Q12" s="10"/>
      <c r="R12" s="10"/>
      <c r="S12" s="10"/>
    </row>
    <row r="13" spans="1:19" ht="22.5" customHeight="1" x14ac:dyDescent="0.25">
      <c r="B13" s="13"/>
      <c r="D13" s="20"/>
      <c r="E13" s="22" t="s">
        <v>17</v>
      </c>
      <c r="F13" s="224">
        <v>7.6262705633169077</v>
      </c>
      <c r="G13" s="44"/>
      <c r="H13" s="2"/>
      <c r="I13" s="2"/>
      <c r="J13" s="21"/>
      <c r="K13" s="2"/>
      <c r="L13" s="10"/>
      <c r="M13" s="10"/>
      <c r="N13" s="10"/>
      <c r="O13" s="10"/>
      <c r="P13" s="10"/>
      <c r="Q13" s="10"/>
      <c r="R13" s="10"/>
      <c r="S13" s="10"/>
    </row>
    <row r="14" spans="1:19" ht="22.5" customHeight="1" x14ac:dyDescent="0.25">
      <c r="B14" s="13"/>
      <c r="D14" s="20"/>
      <c r="E14" s="22" t="s">
        <v>11</v>
      </c>
      <c r="F14" s="224">
        <v>2.42</v>
      </c>
      <c r="G14" s="44"/>
      <c r="H14" s="2"/>
      <c r="I14" s="2"/>
      <c r="J14" s="21"/>
      <c r="K14" s="2"/>
      <c r="L14" s="10"/>
      <c r="M14" s="10"/>
      <c r="N14" s="10"/>
      <c r="O14" s="10"/>
      <c r="P14" s="10"/>
      <c r="Q14" s="10"/>
      <c r="R14" s="10"/>
      <c r="S14" s="10"/>
    </row>
    <row r="15" spans="1:19" ht="22.5" customHeight="1" x14ac:dyDescent="0.25">
      <c r="B15" s="13"/>
      <c r="D15" s="20"/>
      <c r="E15" s="23" t="s">
        <v>13</v>
      </c>
      <c r="F15" s="224">
        <v>4.9000000000000004</v>
      </c>
      <c r="G15" s="44"/>
      <c r="H15" s="2"/>
      <c r="I15" s="2"/>
      <c r="J15" s="21"/>
      <c r="K15" s="2"/>
      <c r="L15" s="10"/>
      <c r="M15" s="10"/>
      <c r="N15" s="10"/>
      <c r="O15" s="10"/>
      <c r="P15" s="10"/>
      <c r="Q15" s="10"/>
      <c r="R15" s="10"/>
      <c r="S15" s="10"/>
    </row>
    <row r="16" spans="1:19" ht="22.5" customHeight="1" x14ac:dyDescent="0.25">
      <c r="B16" s="13"/>
      <c r="D16" s="20"/>
      <c r="E16" s="22" t="s">
        <v>12</v>
      </c>
      <c r="F16" s="224">
        <v>1.92</v>
      </c>
      <c r="G16" s="44"/>
      <c r="H16" s="2"/>
      <c r="I16" s="2"/>
      <c r="J16" s="21"/>
      <c r="K16" s="2"/>
      <c r="L16" s="10"/>
      <c r="M16" s="10"/>
      <c r="N16" s="10"/>
      <c r="O16" s="10"/>
      <c r="P16" s="10"/>
      <c r="Q16" s="10"/>
      <c r="R16" s="10"/>
      <c r="S16" s="10"/>
    </row>
    <row r="17" spans="2:19" ht="22.5" customHeight="1" x14ac:dyDescent="0.25">
      <c r="B17" s="13"/>
      <c r="D17" s="20"/>
      <c r="E17" s="22" t="s">
        <v>51</v>
      </c>
      <c r="F17" s="224">
        <v>15</v>
      </c>
      <c r="G17" s="44"/>
      <c r="H17" s="2"/>
      <c r="I17" s="2"/>
      <c r="J17" s="21"/>
      <c r="K17" s="2"/>
      <c r="L17" s="10"/>
      <c r="M17" s="10"/>
      <c r="N17" s="10"/>
      <c r="O17" s="10"/>
      <c r="P17" s="10"/>
      <c r="Q17" s="10"/>
      <c r="R17" s="10"/>
      <c r="S17" s="10"/>
    </row>
    <row r="18" spans="2:19" ht="22.5" customHeight="1" x14ac:dyDescent="0.25">
      <c r="B18" s="13"/>
      <c r="D18" s="20"/>
      <c r="E18" s="22" t="s">
        <v>52</v>
      </c>
      <c r="F18" s="224">
        <v>2.8</v>
      </c>
      <c r="G18" s="44"/>
      <c r="H18" s="2"/>
      <c r="I18" s="2"/>
      <c r="J18" s="21"/>
      <c r="K18" s="2"/>
      <c r="L18" s="10"/>
      <c r="M18" s="10"/>
      <c r="N18" s="10"/>
      <c r="O18" s="10"/>
      <c r="P18" s="10"/>
      <c r="Q18" s="10"/>
      <c r="R18" s="10"/>
      <c r="S18" s="10"/>
    </row>
    <row r="19" spans="2:19" ht="22.5" customHeight="1" x14ac:dyDescent="0.25">
      <c r="B19" s="13"/>
      <c r="D19" s="20"/>
      <c r="E19" s="22" t="s">
        <v>33</v>
      </c>
      <c r="F19" s="90">
        <v>8.6</v>
      </c>
      <c r="G19" s="44"/>
      <c r="H19" s="2"/>
      <c r="I19" s="2"/>
      <c r="J19" s="21"/>
      <c r="K19" s="2"/>
      <c r="L19" s="10"/>
      <c r="M19" s="10"/>
      <c r="N19" s="10"/>
      <c r="O19" s="10"/>
      <c r="P19" s="10"/>
      <c r="Q19" s="10"/>
      <c r="R19" s="10"/>
      <c r="S19" s="10"/>
    </row>
    <row r="20" spans="2:19" ht="22.5" customHeight="1" x14ac:dyDescent="0.25">
      <c r="B20" s="13"/>
      <c r="D20" s="20"/>
      <c r="E20" s="133"/>
      <c r="F20" s="236"/>
      <c r="G20" s="7"/>
      <c r="H20" s="2"/>
      <c r="I20" s="2"/>
      <c r="J20" s="21"/>
      <c r="K20" s="2"/>
      <c r="L20" s="10"/>
      <c r="M20" s="10"/>
      <c r="N20" s="10"/>
      <c r="O20" s="10"/>
      <c r="P20" s="10"/>
      <c r="Q20" s="10"/>
      <c r="R20" s="10"/>
      <c r="S20" s="10"/>
    </row>
    <row r="21" spans="2:19" ht="22.5" customHeight="1" x14ac:dyDescent="0.25">
      <c r="B21" s="13"/>
      <c r="D21" s="35"/>
      <c r="E21" s="380" t="s">
        <v>201</v>
      </c>
      <c r="F21" s="39"/>
      <c r="G21" s="39"/>
      <c r="H21" s="40"/>
      <c r="I21" s="40"/>
      <c r="J21" s="41"/>
      <c r="L21" s="10"/>
      <c r="M21" s="10"/>
      <c r="N21" s="10"/>
      <c r="O21" s="10"/>
      <c r="P21" s="10"/>
      <c r="Q21" s="10"/>
      <c r="R21" s="10"/>
      <c r="S21" s="10"/>
    </row>
    <row r="22" spans="2:19" ht="22.5" customHeight="1" x14ac:dyDescent="0.25">
      <c r="B22" s="13"/>
      <c r="C22" s="10"/>
      <c r="D22" s="2"/>
      <c r="E22" s="11"/>
      <c r="F22" s="12"/>
      <c r="G22" s="12"/>
      <c r="H22" s="2"/>
      <c r="I22" s="2"/>
      <c r="J22" s="2"/>
      <c r="K22" s="2"/>
      <c r="L22" s="10"/>
      <c r="M22" s="10"/>
      <c r="N22" s="10"/>
      <c r="O22" s="10"/>
      <c r="P22" s="10"/>
      <c r="Q22" s="10"/>
      <c r="R22" s="10"/>
      <c r="S22" s="10"/>
    </row>
    <row r="23" spans="2:19" ht="22.5" customHeight="1" x14ac:dyDescent="0.25">
      <c r="B23" s="13"/>
      <c r="C23" s="10"/>
      <c r="D23" s="2"/>
      <c r="E23" s="232"/>
      <c r="F23" s="12"/>
      <c r="G23" s="12"/>
      <c r="H23" s="2"/>
      <c r="I23" s="2"/>
      <c r="J23" s="2"/>
      <c r="K23" s="2"/>
      <c r="L23" s="10"/>
      <c r="M23" s="10"/>
      <c r="N23" s="10"/>
      <c r="O23" s="10"/>
      <c r="P23" s="10"/>
      <c r="Q23" s="10"/>
      <c r="R23" s="10"/>
      <c r="S23" s="10"/>
    </row>
    <row r="24" spans="2:19" ht="22.5" customHeight="1" x14ac:dyDescent="0.25">
      <c r="B24" s="13"/>
      <c r="C24" s="10"/>
      <c r="D24" s="2"/>
      <c r="E24" s="11"/>
      <c r="F24" s="12"/>
      <c r="G24" s="12"/>
      <c r="H24" s="2"/>
      <c r="I24" s="2"/>
      <c r="J24" s="2"/>
      <c r="K24" s="2"/>
      <c r="L24" s="10"/>
      <c r="M24" s="10"/>
      <c r="N24" s="10"/>
      <c r="O24" s="10"/>
      <c r="P24" s="10"/>
      <c r="Q24" s="10"/>
      <c r="R24" s="10"/>
      <c r="S24" s="10"/>
    </row>
    <row r="25" spans="2:19" ht="22.5" customHeight="1" x14ac:dyDescent="0.25">
      <c r="B25" s="13"/>
      <c r="E25" s="8"/>
      <c r="F25" s="9"/>
      <c r="G25" s="9"/>
      <c r="L25" s="10"/>
      <c r="M25" s="10"/>
      <c r="N25" s="10"/>
      <c r="O25" s="10"/>
      <c r="P25" s="10"/>
      <c r="Q25" s="10"/>
      <c r="R25" s="10"/>
      <c r="S25" s="10"/>
    </row>
    <row r="26" spans="2:19" ht="22.5" customHeight="1" x14ac:dyDescent="0.25">
      <c r="B26" s="13"/>
      <c r="E26" s="3"/>
      <c r="F26" s="4"/>
      <c r="G26" s="4"/>
      <c r="L26" s="10"/>
      <c r="M26" s="10"/>
      <c r="N26" s="10"/>
      <c r="O26" s="10"/>
      <c r="P26" s="10"/>
      <c r="Q26" s="10"/>
      <c r="R26" s="10"/>
      <c r="S26" s="10"/>
    </row>
    <row r="27" spans="2:19" ht="22.5" customHeight="1" x14ac:dyDescent="0.25">
      <c r="L27" s="10"/>
      <c r="M27" s="10"/>
      <c r="N27" s="10"/>
      <c r="O27" s="10"/>
      <c r="P27" s="10"/>
      <c r="Q27" s="10"/>
      <c r="R27" s="10"/>
      <c r="S27" s="10"/>
    </row>
    <row r="28" spans="2:19" ht="22.5" customHeight="1" x14ac:dyDescent="0.25">
      <c r="L28" s="10"/>
      <c r="M28" s="10"/>
      <c r="N28" s="10"/>
      <c r="O28" s="10"/>
      <c r="P28" s="10"/>
      <c r="Q28" s="10"/>
      <c r="R28" s="10"/>
      <c r="S28" s="10"/>
    </row>
    <row r="29" spans="2:19" ht="22.5" customHeight="1" x14ac:dyDescent="0.25">
      <c r="L29" s="10"/>
      <c r="M29" s="10"/>
      <c r="N29" s="10"/>
      <c r="O29" s="10"/>
      <c r="P29" s="10"/>
      <c r="Q29" s="10"/>
      <c r="R29" s="10"/>
      <c r="S29" s="10"/>
    </row>
    <row r="30" spans="2:19" ht="22.5" customHeight="1" x14ac:dyDescent="0.25">
      <c r="L30" s="10"/>
      <c r="M30" s="10"/>
      <c r="N30" s="10"/>
      <c r="O30" s="10"/>
      <c r="P30" s="10"/>
      <c r="Q30" s="10"/>
      <c r="R30" s="10"/>
      <c r="S30" s="10"/>
    </row>
    <row r="31" spans="2:19" ht="22.5" customHeight="1" x14ac:dyDescent="0.25">
      <c r="L31" s="10"/>
      <c r="M31" s="10"/>
      <c r="N31" s="10"/>
      <c r="O31" s="10"/>
      <c r="P31" s="10"/>
      <c r="Q31" s="10"/>
      <c r="R31" s="10"/>
      <c r="S31" s="10"/>
    </row>
  </sheetData>
  <mergeCells count="7">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47"/>
  <sheetViews>
    <sheetView showGridLines="0" zoomScaleNormal="100" workbookViewId="0">
      <selection activeCell="E22" sqref="E22:J22"/>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A1" s="163"/>
      <c r="B1" s="163"/>
      <c r="C1" s="164"/>
      <c r="D1" s="475"/>
      <c r="E1" s="475"/>
      <c r="F1" s="163"/>
      <c r="G1" s="163"/>
      <c r="H1" s="163"/>
      <c r="I1" s="163"/>
      <c r="J1" s="163"/>
      <c r="L1" s="10"/>
      <c r="M1" s="10"/>
      <c r="N1" s="10"/>
      <c r="O1" s="10"/>
      <c r="P1" s="10"/>
      <c r="Q1" s="10"/>
      <c r="R1" s="10"/>
    </row>
    <row r="2" spans="1:19" ht="15" customHeight="1" x14ac:dyDescent="0.25">
      <c r="A2" s="163"/>
      <c r="B2" s="435" t="s">
        <v>190</v>
      </c>
      <c r="C2" s="164"/>
      <c r="D2" s="165"/>
      <c r="E2" s="437" t="s">
        <v>42</v>
      </c>
      <c r="F2" s="166"/>
      <c r="G2" s="166"/>
      <c r="H2" s="166"/>
      <c r="I2" s="166"/>
      <c r="J2" s="167"/>
      <c r="L2" s="182"/>
      <c r="M2" s="467"/>
      <c r="N2" s="182"/>
      <c r="O2" s="182"/>
      <c r="P2" s="182"/>
      <c r="Q2" s="182"/>
      <c r="R2" s="464"/>
    </row>
    <row r="3" spans="1:19" ht="15" customHeight="1" x14ac:dyDescent="0.25">
      <c r="A3" s="168"/>
      <c r="B3" s="436"/>
      <c r="C3" s="169"/>
      <c r="D3" s="170"/>
      <c r="E3" s="438"/>
      <c r="F3" s="171"/>
      <c r="G3" s="171"/>
      <c r="H3" s="171"/>
      <c r="I3" s="171"/>
      <c r="J3" s="172"/>
      <c r="L3" s="182"/>
      <c r="M3" s="467"/>
      <c r="N3" s="182"/>
      <c r="O3" s="182"/>
      <c r="P3" s="182"/>
      <c r="Q3" s="182"/>
      <c r="R3" s="464"/>
    </row>
    <row r="4" spans="1:19" ht="15" customHeight="1" x14ac:dyDescent="0.25">
      <c r="A4" s="168"/>
      <c r="B4" s="163"/>
      <c r="C4" s="16"/>
      <c r="D4" s="316"/>
      <c r="E4" s="317"/>
      <c r="F4" s="317"/>
      <c r="G4" s="317"/>
      <c r="H4" s="317"/>
      <c r="I4" s="317"/>
      <c r="J4" s="318"/>
      <c r="L4" s="182"/>
      <c r="M4" s="182"/>
      <c r="N4" s="182"/>
      <c r="O4" s="182"/>
      <c r="P4" s="182"/>
      <c r="Q4" s="182"/>
      <c r="R4" s="182"/>
    </row>
    <row r="5" spans="1:19" ht="15" customHeight="1" x14ac:dyDescent="0.25">
      <c r="A5" s="163"/>
      <c r="B5" s="440" t="s">
        <v>0</v>
      </c>
      <c r="C5" s="164"/>
      <c r="D5" s="319"/>
      <c r="E5" s="310" t="s">
        <v>54</v>
      </c>
      <c r="F5" s="320"/>
      <c r="G5" s="320"/>
      <c r="H5" s="320"/>
      <c r="I5" s="320"/>
      <c r="J5" s="321"/>
      <c r="L5" s="182"/>
      <c r="M5" s="311"/>
      <c r="N5" s="300"/>
      <c r="O5" s="300"/>
      <c r="P5" s="300"/>
      <c r="Q5" s="300"/>
      <c r="R5" s="300"/>
    </row>
    <row r="6" spans="1:19" ht="15" customHeight="1" x14ac:dyDescent="0.25">
      <c r="A6" s="163"/>
      <c r="B6" s="440"/>
      <c r="C6" s="164"/>
      <c r="D6" s="319"/>
      <c r="E6" s="445" t="s">
        <v>55</v>
      </c>
      <c r="F6" s="445"/>
      <c r="G6" s="445"/>
      <c r="H6" s="445"/>
      <c r="I6" s="445"/>
      <c r="J6" s="446"/>
      <c r="L6" s="182"/>
      <c r="M6" s="468"/>
      <c r="N6" s="468"/>
      <c r="O6" s="468"/>
      <c r="P6" s="468"/>
      <c r="Q6" s="468"/>
      <c r="R6" s="468"/>
    </row>
    <row r="7" spans="1:19" ht="15" customHeight="1" x14ac:dyDescent="0.25">
      <c r="A7" s="163"/>
      <c r="B7" s="164"/>
      <c r="C7" s="17"/>
      <c r="D7" s="322"/>
      <c r="E7" s="325" t="s">
        <v>205</v>
      </c>
      <c r="F7" s="323"/>
      <c r="G7" s="323"/>
      <c r="H7" s="323"/>
      <c r="I7" s="323"/>
      <c r="J7" s="324"/>
      <c r="K7" s="2"/>
      <c r="L7" s="182"/>
      <c r="M7" s="301"/>
      <c r="N7" s="182"/>
      <c r="O7" s="182"/>
      <c r="P7" s="182"/>
      <c r="Q7" s="182"/>
      <c r="R7" s="182"/>
      <c r="S7" s="2"/>
    </row>
    <row r="8" spans="1:19" ht="22.5" customHeight="1" x14ac:dyDescent="0.25">
      <c r="A8" s="163"/>
      <c r="B8" s="17"/>
      <c r="C8" s="164"/>
      <c r="D8" s="173"/>
      <c r="E8" s="174"/>
      <c r="F8" s="174"/>
      <c r="G8" s="174"/>
      <c r="H8" s="174"/>
      <c r="I8" s="174"/>
      <c r="J8" s="175"/>
      <c r="K8" s="2"/>
      <c r="L8" s="182"/>
      <c r="M8" s="182"/>
      <c r="N8" s="182"/>
      <c r="O8" s="182"/>
      <c r="P8" s="182"/>
      <c r="Q8" s="182"/>
      <c r="R8" s="182"/>
      <c r="S8" s="2"/>
    </row>
    <row r="9" spans="1:19" ht="22.5" customHeight="1" x14ac:dyDescent="0.25">
      <c r="A9" s="163"/>
      <c r="B9" s="164"/>
      <c r="C9" s="164"/>
      <c r="D9" s="176"/>
      <c r="E9" s="177"/>
      <c r="F9" s="469" t="s">
        <v>56</v>
      </c>
      <c r="G9" s="469" t="s">
        <v>202</v>
      </c>
      <c r="H9" s="469" t="s">
        <v>57</v>
      </c>
      <c r="I9" s="471" t="s">
        <v>58</v>
      </c>
      <c r="J9" s="469" t="s">
        <v>59</v>
      </c>
      <c r="K9" s="2"/>
      <c r="L9" s="182"/>
      <c r="M9" s="93"/>
      <c r="N9" s="270"/>
      <c r="O9" s="209"/>
      <c r="P9" s="270"/>
      <c r="Q9" s="209"/>
      <c r="R9" s="270"/>
      <c r="S9" s="2"/>
    </row>
    <row r="10" spans="1:19" ht="22.5" customHeight="1" x14ac:dyDescent="0.25">
      <c r="A10" s="163"/>
      <c r="B10" s="164"/>
      <c r="C10" s="164"/>
      <c r="D10" s="173"/>
      <c r="E10" s="51"/>
      <c r="F10" s="470"/>
      <c r="G10" s="470"/>
      <c r="H10" s="470"/>
      <c r="I10" s="472"/>
      <c r="J10" s="470"/>
      <c r="K10" s="2"/>
      <c r="L10" s="182"/>
      <c r="M10" s="93"/>
      <c r="N10" s="302"/>
      <c r="O10" s="302"/>
      <c r="P10" s="302"/>
      <c r="Q10" s="302"/>
      <c r="R10" s="302"/>
      <c r="S10" s="2"/>
    </row>
    <row r="11" spans="1:19" ht="22.5" customHeight="1" x14ac:dyDescent="0.25">
      <c r="A11" s="163"/>
      <c r="B11" s="164"/>
      <c r="C11" s="164"/>
      <c r="D11" s="173"/>
      <c r="E11" s="22" t="s">
        <v>19</v>
      </c>
      <c r="F11" s="62">
        <v>24</v>
      </c>
      <c r="G11" s="62">
        <v>74</v>
      </c>
      <c r="H11" s="62">
        <v>0</v>
      </c>
      <c r="I11" s="62">
        <v>0</v>
      </c>
      <c r="J11" s="62" t="s">
        <v>179</v>
      </c>
      <c r="K11" s="2"/>
      <c r="L11" s="182"/>
      <c r="M11" s="93"/>
      <c r="N11" s="302"/>
      <c r="O11" s="302"/>
      <c r="P11" s="302"/>
      <c r="Q11" s="302"/>
      <c r="R11" s="302"/>
      <c r="S11" s="2"/>
    </row>
    <row r="12" spans="1:19" ht="22.5" customHeight="1" x14ac:dyDescent="0.25">
      <c r="A12" s="163"/>
      <c r="B12" s="164"/>
      <c r="C12" s="164"/>
      <c r="D12" s="173"/>
      <c r="E12" s="22" t="s">
        <v>18</v>
      </c>
      <c r="F12" s="62">
        <v>72</v>
      </c>
      <c r="G12" s="62">
        <v>0</v>
      </c>
      <c r="H12" s="62">
        <v>149</v>
      </c>
      <c r="I12" s="62">
        <v>0</v>
      </c>
      <c r="J12" s="62">
        <v>2</v>
      </c>
      <c r="K12" s="2"/>
      <c r="L12" s="182"/>
      <c r="M12" s="93"/>
      <c r="N12" s="302"/>
      <c r="O12" s="302"/>
      <c r="P12" s="302"/>
      <c r="Q12" s="302"/>
      <c r="R12" s="302"/>
      <c r="S12" s="2"/>
    </row>
    <row r="13" spans="1:19" ht="22.5" customHeight="1" x14ac:dyDescent="0.25">
      <c r="A13" s="163"/>
      <c r="B13" s="164"/>
      <c r="C13" s="164"/>
      <c r="D13" s="173"/>
      <c r="E13" s="22" t="s">
        <v>16</v>
      </c>
      <c r="F13" s="62">
        <v>6</v>
      </c>
      <c r="G13" s="62">
        <v>10</v>
      </c>
      <c r="H13" s="62">
        <v>0</v>
      </c>
      <c r="I13" s="62">
        <v>1</v>
      </c>
      <c r="J13" s="62">
        <v>0</v>
      </c>
      <c r="K13" s="2"/>
      <c r="L13" s="182"/>
      <c r="M13" s="93"/>
      <c r="N13" s="302"/>
      <c r="O13" s="302"/>
      <c r="P13" s="302"/>
      <c r="Q13" s="302"/>
      <c r="R13" s="302"/>
      <c r="S13" s="2"/>
    </row>
    <row r="14" spans="1:19" ht="22.5" customHeight="1" x14ac:dyDescent="0.25">
      <c r="A14" s="163"/>
      <c r="B14" s="164"/>
      <c r="C14" s="164"/>
      <c r="D14" s="173"/>
      <c r="E14" s="22" t="s">
        <v>17</v>
      </c>
      <c r="F14" s="62">
        <v>10</v>
      </c>
      <c r="G14" s="62">
        <v>2</v>
      </c>
      <c r="H14" s="62">
        <v>30</v>
      </c>
      <c r="I14" s="62">
        <v>0</v>
      </c>
      <c r="J14" s="62">
        <v>3</v>
      </c>
      <c r="K14" s="2"/>
      <c r="L14" s="182"/>
      <c r="M14" s="93"/>
      <c r="N14" s="302"/>
      <c r="O14" s="302"/>
      <c r="P14" s="302"/>
      <c r="Q14" s="302"/>
      <c r="R14" s="302"/>
      <c r="S14" s="2"/>
    </row>
    <row r="15" spans="1:19" ht="22.5" customHeight="1" x14ac:dyDescent="0.25">
      <c r="A15" s="163"/>
      <c r="B15" s="164"/>
      <c r="C15" s="164"/>
      <c r="D15" s="173"/>
      <c r="E15" s="23" t="s">
        <v>11</v>
      </c>
      <c r="F15" s="62">
        <v>0</v>
      </c>
      <c r="G15" s="62">
        <v>0</v>
      </c>
      <c r="H15" s="62">
        <v>2</v>
      </c>
      <c r="I15" s="62">
        <v>0</v>
      </c>
      <c r="J15" s="62">
        <v>0</v>
      </c>
      <c r="K15" s="2"/>
      <c r="L15" s="182"/>
      <c r="M15" s="93"/>
      <c r="N15" s="302"/>
      <c r="O15" s="302"/>
      <c r="P15" s="302"/>
      <c r="Q15" s="302"/>
      <c r="R15" s="302"/>
      <c r="S15" s="2"/>
    </row>
    <row r="16" spans="1:19" ht="22.5" customHeight="1" x14ac:dyDescent="0.25">
      <c r="A16" s="163"/>
      <c r="B16" s="164"/>
      <c r="C16" s="164"/>
      <c r="D16" s="173"/>
      <c r="E16" s="22" t="s">
        <v>13</v>
      </c>
      <c r="F16" s="62">
        <v>2</v>
      </c>
      <c r="G16" s="62">
        <v>0</v>
      </c>
      <c r="H16" s="62">
        <v>0</v>
      </c>
      <c r="I16" s="62">
        <v>0</v>
      </c>
      <c r="J16" s="62">
        <v>0</v>
      </c>
      <c r="K16" s="2"/>
      <c r="L16" s="182"/>
      <c r="M16" s="93"/>
      <c r="N16" s="302"/>
      <c r="O16" s="302"/>
      <c r="P16" s="302"/>
      <c r="Q16" s="302"/>
      <c r="R16" s="302"/>
      <c r="S16" s="2"/>
    </row>
    <row r="17" spans="1:19" ht="22.5" customHeight="1" x14ac:dyDescent="0.25">
      <c r="A17" s="163"/>
      <c r="B17" s="164"/>
      <c r="C17" s="164"/>
      <c r="D17" s="173"/>
      <c r="E17" s="22" t="s">
        <v>12</v>
      </c>
      <c r="F17" s="62">
        <v>0</v>
      </c>
      <c r="G17" s="62">
        <v>0</v>
      </c>
      <c r="H17" s="62">
        <v>0</v>
      </c>
      <c r="I17" s="62">
        <v>0</v>
      </c>
      <c r="J17" s="62">
        <v>0</v>
      </c>
      <c r="K17" s="2"/>
      <c r="L17" s="182"/>
      <c r="M17" s="93"/>
      <c r="N17" s="302"/>
      <c r="O17" s="302"/>
      <c r="P17" s="302"/>
      <c r="Q17" s="302"/>
      <c r="R17" s="302"/>
      <c r="S17" s="2"/>
    </row>
    <row r="18" spans="1:19" ht="22.5" customHeight="1" x14ac:dyDescent="0.25">
      <c r="A18" s="163"/>
      <c r="B18" s="164"/>
      <c r="C18" s="164"/>
      <c r="D18" s="173"/>
      <c r="E18" s="22" t="s">
        <v>203</v>
      </c>
      <c r="F18" s="62">
        <v>0</v>
      </c>
      <c r="G18" s="62">
        <v>0</v>
      </c>
      <c r="H18" s="62">
        <v>3</v>
      </c>
      <c r="I18" s="62">
        <v>0</v>
      </c>
      <c r="J18" s="62">
        <v>0</v>
      </c>
      <c r="K18" s="2"/>
      <c r="L18" s="10"/>
      <c r="M18" s="10"/>
      <c r="N18" s="10"/>
      <c r="O18" s="10"/>
      <c r="P18" s="10"/>
      <c r="Q18" s="10"/>
      <c r="R18" s="10"/>
      <c r="S18" s="2"/>
    </row>
    <row r="19" spans="1:19" ht="22.5" customHeight="1" x14ac:dyDescent="0.25">
      <c r="A19" s="163"/>
      <c r="B19" s="164"/>
      <c r="C19" s="164"/>
      <c r="D19" s="173"/>
      <c r="E19" s="49" t="s">
        <v>33</v>
      </c>
      <c r="F19" s="62">
        <v>0</v>
      </c>
      <c r="G19" s="62">
        <v>0</v>
      </c>
      <c r="H19" s="62">
        <v>0</v>
      </c>
      <c r="I19" s="62">
        <v>0</v>
      </c>
      <c r="J19" s="62">
        <v>0</v>
      </c>
      <c r="K19" s="2"/>
      <c r="L19" s="10"/>
      <c r="M19" s="10"/>
      <c r="N19" s="10"/>
      <c r="O19" s="10"/>
      <c r="P19" s="10"/>
      <c r="Q19" s="10"/>
      <c r="R19" s="10"/>
      <c r="S19" s="2"/>
    </row>
    <row r="20" spans="1:19" ht="22.5" customHeight="1" x14ac:dyDescent="0.25">
      <c r="A20" s="163"/>
      <c r="B20" s="164"/>
      <c r="C20" s="164"/>
      <c r="D20" s="173"/>
      <c r="E20" s="285" t="s">
        <v>22</v>
      </c>
      <c r="F20" s="339">
        <f>SUM(F11:F19)</f>
        <v>114</v>
      </c>
      <c r="G20" s="339">
        <f t="shared" ref="G20:J20" si="0">SUM(G11:G19)</f>
        <v>86</v>
      </c>
      <c r="H20" s="339">
        <f t="shared" si="0"/>
        <v>184</v>
      </c>
      <c r="I20" s="339">
        <f t="shared" si="0"/>
        <v>1</v>
      </c>
      <c r="J20" s="339">
        <f t="shared" si="0"/>
        <v>5</v>
      </c>
      <c r="K20" s="2"/>
      <c r="L20" s="10"/>
      <c r="M20" s="10"/>
      <c r="N20" s="10"/>
      <c r="O20" s="10"/>
      <c r="P20" s="10"/>
      <c r="Q20" s="10"/>
      <c r="R20" s="10"/>
      <c r="S20" s="2"/>
    </row>
    <row r="21" spans="1:19" ht="22.5" customHeight="1" x14ac:dyDescent="0.25">
      <c r="A21" s="163"/>
      <c r="B21" s="164"/>
      <c r="C21" s="164"/>
      <c r="D21" s="179"/>
      <c r="E21" s="178"/>
      <c r="F21" s="180"/>
      <c r="G21" s="180"/>
      <c r="H21" s="180"/>
      <c r="I21" s="180"/>
      <c r="J21" s="181"/>
      <c r="K21" s="2"/>
      <c r="L21" s="182"/>
      <c r="M21" s="93"/>
      <c r="N21" s="303"/>
      <c r="O21" s="303"/>
      <c r="P21" s="303"/>
      <c r="Q21" s="303"/>
      <c r="R21" s="303"/>
      <c r="S21" s="2"/>
    </row>
    <row r="22" spans="1:19" ht="22.5" customHeight="1" x14ac:dyDescent="0.25">
      <c r="A22" s="163"/>
      <c r="B22" s="164"/>
      <c r="C22" s="164"/>
      <c r="D22" s="322"/>
      <c r="E22" s="473" t="s">
        <v>204</v>
      </c>
      <c r="F22" s="473"/>
      <c r="G22" s="473"/>
      <c r="H22" s="473"/>
      <c r="I22" s="473"/>
      <c r="J22" s="474"/>
      <c r="L22" s="182"/>
      <c r="M22" s="161"/>
      <c r="N22" s="162"/>
      <c r="O22" s="162"/>
      <c r="P22" s="183"/>
      <c r="Q22" s="183"/>
      <c r="R22" s="183"/>
    </row>
    <row r="23" spans="1:19" ht="22.5" customHeight="1" x14ac:dyDescent="0.25">
      <c r="A23" s="163"/>
      <c r="B23" s="164"/>
      <c r="C23" s="164"/>
      <c r="D23" s="182"/>
      <c r="E23" s="161"/>
      <c r="F23" s="162"/>
      <c r="G23" s="162"/>
      <c r="H23" s="183"/>
      <c r="I23" s="183"/>
      <c r="J23" s="183"/>
      <c r="K23" s="13"/>
      <c r="L23" s="10"/>
      <c r="M23" s="10"/>
      <c r="N23" s="10"/>
      <c r="O23" s="10"/>
      <c r="P23" s="10"/>
      <c r="Q23" s="10"/>
      <c r="R23" s="10"/>
    </row>
    <row r="24" spans="1:19" ht="22.5" customHeight="1" x14ac:dyDescent="0.25">
      <c r="A24" s="163"/>
      <c r="B24" s="164"/>
      <c r="C24" s="164"/>
      <c r="D24" s="182"/>
      <c r="E24" s="463"/>
      <c r="F24" s="463"/>
      <c r="G24" s="463"/>
      <c r="H24" s="463"/>
      <c r="I24" s="463"/>
      <c r="J24" s="463"/>
      <c r="K24" s="13"/>
      <c r="L24" s="10"/>
      <c r="M24" s="10"/>
      <c r="N24" s="10"/>
      <c r="O24" s="10"/>
      <c r="P24" s="10"/>
      <c r="Q24" s="10"/>
      <c r="R24" s="10"/>
    </row>
    <row r="25" spans="1:19" ht="22.5" customHeight="1" x14ac:dyDescent="0.25">
      <c r="A25" s="163"/>
      <c r="B25" s="182"/>
      <c r="C25" s="182"/>
      <c r="D25" s="182"/>
      <c r="E25" s="184"/>
      <c r="F25" s="185"/>
      <c r="G25" s="185"/>
      <c r="H25" s="182"/>
      <c r="I25" s="182"/>
      <c r="J25" s="182"/>
      <c r="K25" s="10"/>
      <c r="L25" s="10"/>
      <c r="M25" s="10"/>
      <c r="N25" s="10"/>
      <c r="O25" s="10"/>
      <c r="P25" s="10"/>
      <c r="Q25" s="10"/>
      <c r="R25" s="10"/>
      <c r="S25" s="2"/>
    </row>
    <row r="26" spans="1:19" ht="15" customHeight="1" x14ac:dyDescent="0.25">
      <c r="A26" s="163"/>
      <c r="B26" s="466"/>
      <c r="C26" s="182"/>
      <c r="D26" s="182"/>
      <c r="E26" s="467"/>
      <c r="F26" s="182"/>
      <c r="G26" s="182"/>
      <c r="H26" s="182"/>
      <c r="I26" s="182"/>
      <c r="J26" s="464"/>
      <c r="K26" s="2"/>
      <c r="L26" s="10"/>
      <c r="M26" s="10"/>
      <c r="N26" s="10"/>
      <c r="O26" s="10"/>
      <c r="P26" s="10"/>
      <c r="Q26" s="10"/>
      <c r="R26" s="10"/>
      <c r="S26" s="2"/>
    </row>
    <row r="27" spans="1:19" ht="15" customHeight="1" x14ac:dyDescent="0.25">
      <c r="A27" s="163"/>
      <c r="B27" s="466"/>
      <c r="C27" s="182"/>
      <c r="D27" s="182"/>
      <c r="E27" s="467"/>
      <c r="F27" s="182"/>
      <c r="G27" s="182"/>
      <c r="H27" s="182"/>
      <c r="I27" s="182"/>
      <c r="J27" s="464"/>
      <c r="K27" s="2"/>
      <c r="L27" s="2"/>
      <c r="M27" s="2"/>
      <c r="N27" s="2"/>
      <c r="O27" s="2"/>
      <c r="P27" s="2"/>
      <c r="Q27" s="2"/>
      <c r="R27" s="2"/>
      <c r="S27" s="2"/>
    </row>
    <row r="28" spans="1:19" ht="15" customHeight="1" x14ac:dyDescent="0.25">
      <c r="A28" s="163"/>
      <c r="B28" s="312"/>
      <c r="C28" s="182"/>
      <c r="D28" s="182"/>
      <c r="E28" s="182"/>
      <c r="F28" s="182"/>
      <c r="G28" s="182"/>
      <c r="H28" s="182"/>
      <c r="I28" s="182"/>
      <c r="J28" s="182"/>
    </row>
    <row r="29" spans="1:19" ht="15" customHeight="1" x14ac:dyDescent="0.25">
      <c r="A29" s="163"/>
      <c r="B29" s="465"/>
      <c r="C29" s="182"/>
      <c r="D29" s="182"/>
      <c r="E29" s="311"/>
      <c r="F29" s="300"/>
      <c r="G29" s="300"/>
      <c r="H29" s="300"/>
      <c r="I29" s="300"/>
      <c r="J29" s="300"/>
    </row>
    <row r="30" spans="1:19" ht="15" customHeight="1" x14ac:dyDescent="0.25">
      <c r="A30" s="163"/>
      <c r="B30" s="465"/>
      <c r="C30" s="182"/>
      <c r="D30" s="182"/>
      <c r="E30" s="468"/>
      <c r="F30" s="468"/>
      <c r="G30" s="468"/>
      <c r="H30" s="468"/>
      <c r="I30" s="468"/>
      <c r="J30" s="468"/>
    </row>
    <row r="31" spans="1:19" ht="22.5" customHeight="1" x14ac:dyDescent="0.25">
      <c r="A31" s="163"/>
      <c r="B31" s="312"/>
      <c r="C31" s="182"/>
      <c r="D31" s="182"/>
      <c r="E31" s="301"/>
      <c r="F31" s="182"/>
      <c r="G31" s="182"/>
      <c r="H31" s="182"/>
      <c r="I31" s="182"/>
      <c r="J31" s="182"/>
    </row>
    <row r="32" spans="1:19" ht="22.5" customHeight="1" x14ac:dyDescent="0.25">
      <c r="A32" s="163"/>
      <c r="B32" s="182"/>
      <c r="C32" s="182"/>
      <c r="D32" s="182"/>
      <c r="E32" s="182"/>
      <c r="F32" s="182"/>
      <c r="G32" s="182"/>
      <c r="H32" s="182"/>
      <c r="I32" s="182"/>
      <c r="J32" s="182"/>
    </row>
    <row r="33" spans="1:10" ht="22.5" customHeight="1" x14ac:dyDescent="0.25">
      <c r="A33" s="163"/>
      <c r="B33" s="182"/>
      <c r="C33" s="182"/>
      <c r="D33" s="182"/>
      <c r="E33" s="93"/>
      <c r="F33" s="270"/>
      <c r="G33" s="209"/>
      <c r="H33" s="270"/>
      <c r="I33" s="209"/>
      <c r="J33" s="270"/>
    </row>
    <row r="34" spans="1:10" ht="22.5" customHeight="1" x14ac:dyDescent="0.25">
      <c r="A34" s="163"/>
      <c r="B34" s="182"/>
      <c r="C34" s="182"/>
      <c r="D34" s="182"/>
      <c r="E34" s="93"/>
      <c r="F34" s="302"/>
      <c r="G34" s="302"/>
      <c r="H34" s="302"/>
      <c r="I34" s="302"/>
      <c r="J34" s="302"/>
    </row>
    <row r="35" spans="1:10" ht="22.5" customHeight="1" x14ac:dyDescent="0.25">
      <c r="A35" s="163"/>
      <c r="B35" s="182"/>
      <c r="C35" s="182"/>
      <c r="D35" s="182"/>
      <c r="E35" s="93"/>
      <c r="F35" s="302"/>
      <c r="G35" s="302"/>
      <c r="H35" s="302"/>
      <c r="I35" s="302"/>
      <c r="J35" s="302"/>
    </row>
    <row r="36" spans="1:10" ht="22.5" customHeight="1" x14ac:dyDescent="0.25">
      <c r="A36" s="163"/>
      <c r="B36" s="182"/>
      <c r="C36" s="182"/>
      <c r="D36" s="182"/>
      <c r="E36" s="93"/>
      <c r="F36" s="302"/>
      <c r="G36" s="302"/>
      <c r="H36" s="302"/>
      <c r="I36" s="302"/>
      <c r="J36" s="302"/>
    </row>
    <row r="37" spans="1:10" ht="22.5" customHeight="1" x14ac:dyDescent="0.25">
      <c r="A37" s="163"/>
      <c r="B37" s="182"/>
      <c r="C37" s="182"/>
      <c r="D37" s="182"/>
      <c r="E37" s="93"/>
      <c r="F37" s="302"/>
      <c r="G37" s="302"/>
      <c r="H37" s="302"/>
      <c r="I37" s="302"/>
      <c r="J37" s="302"/>
    </row>
    <row r="38" spans="1:10" ht="22.5" customHeight="1" x14ac:dyDescent="0.25">
      <c r="A38" s="163"/>
      <c r="B38" s="182"/>
      <c r="C38" s="182"/>
      <c r="D38" s="182"/>
      <c r="E38" s="93"/>
      <c r="F38" s="302"/>
      <c r="G38" s="302"/>
      <c r="H38" s="302"/>
      <c r="I38" s="302"/>
      <c r="J38" s="302"/>
    </row>
    <row r="39" spans="1:10" ht="22.5" customHeight="1" x14ac:dyDescent="0.25">
      <c r="A39" s="163"/>
      <c r="B39" s="182"/>
      <c r="C39" s="182"/>
      <c r="D39" s="182"/>
      <c r="E39" s="93"/>
      <c r="F39" s="302"/>
      <c r="G39" s="302"/>
      <c r="H39" s="302"/>
      <c r="I39" s="302"/>
      <c r="J39" s="302"/>
    </row>
    <row r="40" spans="1:10" ht="22.5" customHeight="1" x14ac:dyDescent="0.25">
      <c r="A40" s="163"/>
      <c r="B40" s="182"/>
      <c r="C40" s="182"/>
      <c r="D40" s="182"/>
      <c r="E40" s="93"/>
      <c r="F40" s="302"/>
      <c r="G40" s="302"/>
      <c r="H40" s="302"/>
      <c r="I40" s="302"/>
      <c r="J40" s="302"/>
    </row>
    <row r="41" spans="1:10" ht="22.5" customHeight="1" x14ac:dyDescent="0.25">
      <c r="A41" s="163"/>
      <c r="B41" s="182"/>
      <c r="C41" s="182"/>
      <c r="D41" s="182"/>
      <c r="E41" s="93"/>
      <c r="F41" s="302"/>
      <c r="G41" s="302"/>
      <c r="H41" s="302"/>
      <c r="I41" s="302"/>
      <c r="J41" s="302"/>
    </row>
    <row r="42" spans="1:10" ht="22.5" customHeight="1" x14ac:dyDescent="0.25">
      <c r="A42" s="163"/>
      <c r="B42" s="182"/>
      <c r="C42" s="182"/>
      <c r="D42" s="182"/>
      <c r="E42" s="93"/>
      <c r="F42" s="303"/>
      <c r="G42" s="303"/>
      <c r="H42" s="303"/>
      <c r="I42" s="303"/>
      <c r="J42" s="303"/>
    </row>
    <row r="43" spans="1:10" ht="22.5" customHeight="1" x14ac:dyDescent="0.25">
      <c r="A43" s="163"/>
      <c r="B43" s="182"/>
      <c r="C43" s="182"/>
      <c r="D43" s="182"/>
      <c r="E43" s="161"/>
      <c r="F43" s="162"/>
      <c r="G43" s="162"/>
      <c r="H43" s="183"/>
      <c r="I43" s="183"/>
      <c r="J43" s="183"/>
    </row>
    <row r="44" spans="1:10" ht="22.5" customHeight="1" x14ac:dyDescent="0.25">
      <c r="A44" s="163"/>
      <c r="B44" s="182"/>
      <c r="C44" s="182"/>
      <c r="D44" s="182"/>
      <c r="E44" s="182"/>
      <c r="F44" s="182"/>
      <c r="G44" s="182"/>
      <c r="H44" s="182"/>
      <c r="I44" s="182"/>
      <c r="J44" s="182"/>
    </row>
    <row r="45" spans="1:10" ht="22.5" customHeight="1" x14ac:dyDescent="0.25">
      <c r="A45" s="163"/>
      <c r="B45" s="182"/>
      <c r="C45" s="182"/>
      <c r="D45" s="182"/>
      <c r="E45" s="182"/>
      <c r="F45" s="182"/>
      <c r="G45" s="182"/>
      <c r="H45" s="182"/>
      <c r="I45" s="182"/>
      <c r="J45" s="182"/>
    </row>
    <row r="46" spans="1:10" ht="22.5" customHeight="1" x14ac:dyDescent="0.25">
      <c r="A46" s="163"/>
      <c r="B46" s="163"/>
      <c r="C46" s="164"/>
      <c r="D46" s="163"/>
      <c r="E46" s="163"/>
      <c r="F46" s="163"/>
      <c r="G46" s="163"/>
      <c r="H46" s="163"/>
      <c r="I46" s="163"/>
      <c r="J46" s="163"/>
    </row>
    <row r="47" spans="1:10" ht="22.5" customHeight="1" x14ac:dyDescent="0.25">
      <c r="A47" s="163"/>
      <c r="B47" s="163"/>
      <c r="C47" s="164"/>
      <c r="D47" s="163"/>
      <c r="E47" s="163"/>
      <c r="F47" s="163"/>
      <c r="G47" s="163"/>
      <c r="H47" s="163"/>
      <c r="I47" s="163"/>
      <c r="J47" s="163"/>
    </row>
  </sheetData>
  <mergeCells count="20">
    <mergeCell ref="D1:E1"/>
    <mergeCell ref="B2:B3"/>
    <mergeCell ref="E2:E3"/>
    <mergeCell ref="M2:M3"/>
    <mergeCell ref="B5:B6"/>
    <mergeCell ref="E6:J6"/>
    <mergeCell ref="M6:R6"/>
    <mergeCell ref="E24:J24"/>
    <mergeCell ref="R2:R3"/>
    <mergeCell ref="B29:B30"/>
    <mergeCell ref="B26:B27"/>
    <mergeCell ref="E26:E27"/>
    <mergeCell ref="E30:J30"/>
    <mergeCell ref="J26:J27"/>
    <mergeCell ref="F9:F10"/>
    <mergeCell ref="G9:G10"/>
    <mergeCell ref="H9:H10"/>
    <mergeCell ref="I9:I10"/>
    <mergeCell ref="J9:J10"/>
    <mergeCell ref="E22:J22"/>
  </mergeCells>
  <hyperlinks>
    <hyperlink ref="B5" location="Sheet2!A1" display="BACK"/>
    <hyperlink ref="B5:B6" location="Menu!A1" display="BACK"/>
  </hyperlinks>
  <pageMargins left="0.7" right="0.7" top="0.75" bottom="0.75" header="0.3" footer="0.3"/>
  <pageSetup paperSize="9" scale="93" orientation="landscape" verticalDpi="597"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27"/>
  <sheetViews>
    <sheetView showGridLines="0" zoomScaleNormal="100" workbookViewId="0">
      <selection activeCell="E22" sqref="E22"/>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35" t="s">
        <v>60</v>
      </c>
      <c r="D2" s="24"/>
      <c r="E2" s="437" t="s">
        <v>42</v>
      </c>
      <c r="F2" s="25"/>
      <c r="G2" s="25"/>
      <c r="H2" s="25"/>
      <c r="I2" s="25"/>
      <c r="J2" s="26"/>
      <c r="L2" s="152"/>
      <c r="M2" s="439"/>
      <c r="N2" s="152"/>
      <c r="O2" s="152"/>
      <c r="P2" s="152"/>
      <c r="Q2" s="152"/>
      <c r="R2" s="152"/>
    </row>
    <row r="3" spans="1:19" ht="15" customHeight="1" x14ac:dyDescent="0.25">
      <c r="A3" s="1"/>
      <c r="B3" s="436"/>
      <c r="C3" s="15"/>
      <c r="D3" s="27"/>
      <c r="E3" s="438"/>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10" t="s">
        <v>61</v>
      </c>
      <c r="F5" s="308"/>
      <c r="G5" s="308"/>
      <c r="H5" s="308"/>
      <c r="I5" s="308"/>
      <c r="J5" s="309"/>
      <c r="L5" s="10"/>
      <c r="M5" s="158"/>
      <c r="N5" s="151"/>
      <c r="O5" s="151"/>
      <c r="P5" s="151"/>
      <c r="Q5" s="151"/>
      <c r="R5" s="151"/>
    </row>
    <row r="6" spans="1:19" ht="15" customHeight="1" x14ac:dyDescent="0.25">
      <c r="B6" s="440"/>
      <c r="D6" s="307"/>
      <c r="E6" s="445" t="s">
        <v>62</v>
      </c>
      <c r="F6" s="445"/>
      <c r="G6" s="445"/>
      <c r="H6" s="445"/>
      <c r="I6" s="445"/>
      <c r="J6" s="446"/>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197">
        <v>2013</v>
      </c>
      <c r="G9" s="197">
        <v>2014</v>
      </c>
      <c r="H9" s="88"/>
      <c r="I9" s="88"/>
      <c r="J9" s="89"/>
      <c r="K9" s="2"/>
      <c r="L9" s="10"/>
      <c r="M9" s="10"/>
      <c r="N9" s="10"/>
      <c r="O9" s="10"/>
      <c r="P9" s="10"/>
      <c r="Q9" s="10"/>
      <c r="R9" s="10"/>
      <c r="S9" s="2"/>
    </row>
    <row r="10" spans="1:19" ht="22.5" customHeight="1" x14ac:dyDescent="0.25">
      <c r="B10" s="13"/>
      <c r="D10" s="20"/>
      <c r="E10" s="22" t="s">
        <v>19</v>
      </c>
      <c r="F10" s="63">
        <v>11.25</v>
      </c>
      <c r="G10" s="63">
        <v>9.4</v>
      </c>
      <c r="H10" s="82"/>
      <c r="I10" s="83"/>
      <c r="J10" s="85"/>
      <c r="K10" s="2"/>
      <c r="L10" s="10"/>
      <c r="M10" s="10"/>
      <c r="N10" s="10"/>
      <c r="O10" s="10"/>
      <c r="P10" s="10"/>
      <c r="Q10" s="10"/>
      <c r="R10" s="10"/>
      <c r="S10" s="2"/>
    </row>
    <row r="11" spans="1:19" ht="22.5" customHeight="1" x14ac:dyDescent="0.25">
      <c r="B11" s="13"/>
      <c r="D11" s="20"/>
      <c r="E11" s="22" t="s">
        <v>11</v>
      </c>
      <c r="F11" s="63">
        <v>10</v>
      </c>
      <c r="G11" s="63">
        <v>7</v>
      </c>
      <c r="H11" s="65"/>
      <c r="I11" s="65"/>
      <c r="J11" s="86"/>
      <c r="K11" s="2"/>
      <c r="L11" s="10"/>
      <c r="M11" s="10"/>
      <c r="N11" s="10"/>
      <c r="O11" s="10"/>
      <c r="P11" s="10"/>
      <c r="Q11" s="10"/>
      <c r="R11" s="10"/>
      <c r="S11" s="2"/>
    </row>
    <row r="12" spans="1:19" ht="22.5" customHeight="1" x14ac:dyDescent="0.25">
      <c r="B12" s="13"/>
      <c r="D12" s="20"/>
      <c r="E12" s="22" t="s">
        <v>18</v>
      </c>
      <c r="F12" s="63">
        <v>11.25</v>
      </c>
      <c r="G12" s="63">
        <v>11.38</v>
      </c>
      <c r="H12" s="65"/>
      <c r="I12" s="65"/>
      <c r="J12" s="86"/>
      <c r="K12" s="2"/>
      <c r="L12" s="10"/>
      <c r="M12" s="10"/>
      <c r="N12" s="64"/>
      <c r="O12" s="10"/>
      <c r="P12" s="10"/>
      <c r="Q12" s="10"/>
      <c r="R12" s="10"/>
      <c r="S12" s="2"/>
    </row>
    <row r="13" spans="1:19" ht="22.5" customHeight="1" x14ac:dyDescent="0.25">
      <c r="B13" s="13"/>
      <c r="D13" s="20"/>
      <c r="E13" s="22" t="s">
        <v>13</v>
      </c>
      <c r="F13" s="63">
        <v>32</v>
      </c>
      <c r="G13" s="63">
        <v>28</v>
      </c>
      <c r="H13" s="65"/>
      <c r="I13" s="65"/>
      <c r="J13" s="86"/>
      <c r="K13" s="2"/>
      <c r="L13" s="10"/>
      <c r="M13" s="10"/>
      <c r="N13" s="65"/>
      <c r="O13" s="10"/>
      <c r="P13" s="10"/>
      <c r="Q13" s="10"/>
      <c r="R13" s="10"/>
      <c r="S13" s="2"/>
    </row>
    <row r="14" spans="1:19" ht="22.5" customHeight="1" x14ac:dyDescent="0.25">
      <c r="B14" s="13"/>
      <c r="D14" s="20"/>
      <c r="E14" s="23" t="s">
        <v>12</v>
      </c>
      <c r="F14" s="63"/>
      <c r="G14" s="63">
        <v>3.2</v>
      </c>
      <c r="H14" s="65"/>
      <c r="I14" s="65"/>
      <c r="J14" s="86"/>
      <c r="K14" s="2"/>
      <c r="L14" s="10"/>
      <c r="M14" s="10"/>
      <c r="N14" s="65"/>
      <c r="O14" s="10"/>
      <c r="P14" s="10"/>
      <c r="Q14" s="10"/>
      <c r="R14" s="10"/>
      <c r="S14" s="2"/>
    </row>
    <row r="15" spans="1:19" ht="22.5" customHeight="1" x14ac:dyDescent="0.25">
      <c r="B15" s="13"/>
      <c r="D15" s="20"/>
      <c r="E15" s="22" t="s">
        <v>14</v>
      </c>
      <c r="F15" s="63">
        <v>18</v>
      </c>
      <c r="G15" s="63">
        <v>10.4</v>
      </c>
      <c r="H15" s="65"/>
      <c r="I15" s="65"/>
      <c r="J15" s="86"/>
      <c r="K15" s="2"/>
      <c r="L15" s="10"/>
      <c r="M15" s="10"/>
      <c r="N15" s="65"/>
      <c r="O15" s="10"/>
      <c r="P15" s="10"/>
      <c r="Q15" s="10"/>
      <c r="R15" s="10"/>
      <c r="S15" s="2"/>
    </row>
    <row r="16" spans="1:19" ht="22.5" customHeight="1" x14ac:dyDescent="0.25">
      <c r="B16" s="13"/>
      <c r="D16" s="20"/>
      <c r="E16" s="23" t="s">
        <v>16</v>
      </c>
      <c r="F16" s="63">
        <v>11.25</v>
      </c>
      <c r="G16" s="63">
        <v>5.65</v>
      </c>
      <c r="H16" s="237"/>
      <c r="I16" s="65"/>
      <c r="J16" s="86"/>
      <c r="K16" s="2"/>
      <c r="L16" s="10"/>
      <c r="M16" s="10"/>
      <c r="N16" s="65"/>
      <c r="O16" s="10"/>
      <c r="P16" s="10"/>
      <c r="Q16" s="10"/>
      <c r="R16" s="10"/>
      <c r="S16" s="2"/>
    </row>
    <row r="17" spans="2:19" ht="22.5" customHeight="1" x14ac:dyDescent="0.25">
      <c r="B17" s="13"/>
      <c r="D17" s="20"/>
      <c r="E17" s="22" t="s">
        <v>15</v>
      </c>
      <c r="F17" s="63">
        <v>4</v>
      </c>
      <c r="G17" s="63">
        <v>14</v>
      </c>
      <c r="H17" s="65"/>
      <c r="I17" s="65"/>
      <c r="J17" s="86"/>
      <c r="K17" s="2"/>
      <c r="L17" s="10"/>
      <c r="M17" s="10"/>
      <c r="N17" s="65"/>
      <c r="O17" s="10"/>
      <c r="P17" s="10"/>
      <c r="Q17" s="10"/>
      <c r="R17" s="10"/>
      <c r="S17" s="2"/>
    </row>
    <row r="18" spans="2:19" ht="22.5" customHeight="1" x14ac:dyDescent="0.25">
      <c r="B18" s="13"/>
      <c r="D18" s="20"/>
      <c r="E18" s="50" t="s">
        <v>33</v>
      </c>
      <c r="F18" s="63">
        <v>18</v>
      </c>
      <c r="G18" s="63">
        <v>14</v>
      </c>
      <c r="H18" s="65"/>
      <c r="I18" s="65"/>
      <c r="J18" s="86"/>
      <c r="K18" s="2"/>
      <c r="L18" s="10"/>
      <c r="M18" s="10"/>
      <c r="N18" s="65"/>
      <c r="O18" s="10"/>
      <c r="P18" s="10"/>
      <c r="Q18" s="10"/>
      <c r="R18" s="10"/>
      <c r="S18" s="2"/>
    </row>
    <row r="19" spans="2:19" ht="22.5" customHeight="1" x14ac:dyDescent="0.25">
      <c r="B19" s="13"/>
      <c r="D19" s="20"/>
      <c r="E19" s="50" t="s">
        <v>17</v>
      </c>
      <c r="F19" s="63">
        <v>11.25</v>
      </c>
      <c r="G19" s="63">
        <v>16.149999999999999</v>
      </c>
      <c r="H19" s="65"/>
      <c r="I19" s="65"/>
      <c r="J19" s="86"/>
      <c r="K19" s="2"/>
      <c r="L19" s="10"/>
      <c r="M19" s="10"/>
      <c r="N19" s="65"/>
      <c r="O19" s="10"/>
      <c r="P19" s="10"/>
      <c r="Q19" s="10"/>
      <c r="R19" s="10"/>
      <c r="S19" s="2"/>
    </row>
    <row r="20" spans="2:19" ht="22.5" customHeight="1" x14ac:dyDescent="0.25">
      <c r="B20" s="13"/>
      <c r="D20" s="20"/>
      <c r="E20" s="76"/>
      <c r="F20" s="84"/>
      <c r="G20" s="84"/>
      <c r="H20" s="84"/>
      <c r="I20" s="84"/>
      <c r="J20" s="87"/>
      <c r="K20" s="2"/>
      <c r="L20" s="10"/>
      <c r="M20" s="10"/>
      <c r="N20" s="65"/>
      <c r="O20" s="10"/>
      <c r="P20" s="10"/>
      <c r="Q20" s="10"/>
      <c r="R20" s="10"/>
      <c r="S20" s="2"/>
    </row>
    <row r="21" spans="2:19" ht="22.5" customHeight="1" x14ac:dyDescent="0.25">
      <c r="B21" s="13"/>
      <c r="D21" s="20"/>
      <c r="E21" s="23"/>
      <c r="F21" s="136"/>
      <c r="G21" s="136"/>
      <c r="H21" s="136"/>
      <c r="I21" s="136"/>
      <c r="J21" s="137"/>
      <c r="K21" s="2"/>
      <c r="L21" s="10"/>
      <c r="M21" s="10"/>
      <c r="N21" s="65"/>
      <c r="O21" s="10"/>
      <c r="P21" s="10"/>
      <c r="Q21" s="10"/>
      <c r="R21" s="10"/>
      <c r="S21" s="2"/>
    </row>
    <row r="22" spans="2:19" ht="22.5" customHeight="1" x14ac:dyDescent="0.25">
      <c r="B22" s="13"/>
      <c r="D22" s="35"/>
      <c r="E22" s="417" t="s">
        <v>201</v>
      </c>
      <c r="F22" s="78"/>
      <c r="G22" s="78"/>
      <c r="H22" s="79"/>
      <c r="I22" s="79"/>
      <c r="J22" s="80"/>
      <c r="L22" s="10"/>
      <c r="M22" s="10"/>
      <c r="N22" s="65"/>
      <c r="O22" s="10"/>
      <c r="P22" s="10"/>
      <c r="Q22" s="10"/>
      <c r="R22" s="10"/>
    </row>
    <row r="23" spans="2:19" ht="22.5" customHeight="1" x14ac:dyDescent="0.25">
      <c r="B23" s="13"/>
      <c r="C23" s="10"/>
      <c r="D23" s="2"/>
      <c r="E23" s="11"/>
      <c r="F23" s="12"/>
      <c r="G23" s="12"/>
      <c r="H23" s="2"/>
      <c r="I23" s="2"/>
      <c r="J23" s="2"/>
      <c r="K23" s="2"/>
      <c r="L23" s="10"/>
      <c r="M23" s="10"/>
      <c r="N23" s="10"/>
      <c r="O23" s="10"/>
      <c r="P23" s="10"/>
      <c r="Q23" s="10"/>
      <c r="R23" s="10"/>
      <c r="S23" s="2"/>
    </row>
    <row r="24" spans="2:19" ht="22.5" customHeight="1" x14ac:dyDescent="0.25">
      <c r="B24" s="13"/>
      <c r="C24" s="10"/>
      <c r="D24" s="2"/>
      <c r="E24" s="11"/>
      <c r="F24" s="12"/>
      <c r="G24" s="12"/>
      <c r="H24" s="2"/>
      <c r="I24" s="2"/>
      <c r="J24" s="2"/>
      <c r="K24" s="2"/>
      <c r="L24" s="10"/>
      <c r="M24" s="10"/>
      <c r="N24" s="10"/>
      <c r="O24" s="10"/>
      <c r="P24" s="10"/>
      <c r="Q24" s="10"/>
      <c r="R24" s="10"/>
      <c r="S24" s="2"/>
    </row>
    <row r="25" spans="2:19" ht="22.5" customHeight="1" x14ac:dyDescent="0.25">
      <c r="B25" s="13"/>
      <c r="C25" s="10"/>
      <c r="D25" s="2"/>
      <c r="E25" s="476"/>
      <c r="F25" s="476"/>
      <c r="G25" s="476"/>
      <c r="H25" s="2"/>
      <c r="I25" s="2"/>
      <c r="J25" s="2"/>
      <c r="K25" s="2"/>
      <c r="L25" s="2"/>
      <c r="M25" s="2"/>
      <c r="N25" s="2"/>
      <c r="O25" s="2"/>
      <c r="P25" s="2"/>
      <c r="Q25" s="2"/>
      <c r="R25" s="2"/>
      <c r="S25" s="2"/>
    </row>
    <row r="26" spans="2:19" ht="22.5" customHeight="1" x14ac:dyDescent="0.25">
      <c r="B26" s="13"/>
      <c r="E26" s="476"/>
      <c r="F26" s="476"/>
      <c r="G26" s="476"/>
    </row>
    <row r="27" spans="2:19" ht="22.5" customHeight="1" x14ac:dyDescent="0.25">
      <c r="B27" s="13"/>
      <c r="E27" s="3"/>
      <c r="F27" s="4"/>
      <c r="G27" s="4"/>
    </row>
  </sheetData>
  <sortState ref="E10:G19">
    <sortCondition ref="E10:E19"/>
  </sortState>
  <mergeCells count="8">
    <mergeCell ref="E25:G26"/>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3" orientation="landscape" verticalDpi="597" r:id="rId1"/>
  <colBreaks count="1" manualBreakCount="1">
    <brk id="10" max="21"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28"/>
  <sheetViews>
    <sheetView showGridLines="0" zoomScaleNormal="100" workbookViewId="0">
      <selection activeCell="E22" sqref="E22"/>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35" t="s">
        <v>60</v>
      </c>
      <c r="D2" s="24"/>
      <c r="E2" s="437" t="s">
        <v>42</v>
      </c>
      <c r="F2" s="25"/>
      <c r="G2" s="25"/>
      <c r="H2" s="25"/>
      <c r="I2" s="25"/>
      <c r="J2" s="26"/>
      <c r="L2" s="152"/>
      <c r="M2" s="439"/>
      <c r="N2" s="152"/>
      <c r="O2" s="152"/>
      <c r="P2" s="152"/>
      <c r="Q2" s="152"/>
      <c r="R2" s="152"/>
    </row>
    <row r="3" spans="1:19" ht="15" customHeight="1" x14ac:dyDescent="0.25">
      <c r="A3" s="1"/>
      <c r="B3" s="436"/>
      <c r="C3" s="15"/>
      <c r="D3" s="27"/>
      <c r="E3" s="438"/>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10" t="s">
        <v>63</v>
      </c>
      <c r="F5" s="308"/>
      <c r="G5" s="308"/>
      <c r="H5" s="308"/>
      <c r="I5" s="308"/>
      <c r="J5" s="309"/>
      <c r="L5" s="10"/>
      <c r="M5" s="158"/>
      <c r="N5" s="151"/>
      <c r="O5" s="151"/>
      <c r="P5" s="151"/>
      <c r="Q5" s="151"/>
      <c r="R5" s="151"/>
    </row>
    <row r="6" spans="1:19" ht="15" customHeight="1" x14ac:dyDescent="0.25">
      <c r="B6" s="440"/>
      <c r="D6" s="307"/>
      <c r="E6" s="445"/>
      <c r="F6" s="445"/>
      <c r="G6" s="445"/>
      <c r="H6" s="445"/>
      <c r="I6" s="445"/>
      <c r="J6" s="446"/>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33" t="s">
        <v>20</v>
      </c>
      <c r="G9" s="33" t="s">
        <v>21</v>
      </c>
      <c r="H9" s="191" t="s">
        <v>22</v>
      </c>
      <c r="I9" s="88"/>
      <c r="J9" s="89"/>
      <c r="K9" s="2"/>
      <c r="L9" s="10"/>
      <c r="M9" s="10"/>
      <c r="N9" s="10"/>
      <c r="O9" s="10"/>
      <c r="P9" s="10"/>
      <c r="Q9" s="10"/>
      <c r="R9" s="10"/>
      <c r="S9" s="2"/>
    </row>
    <row r="10" spans="1:19" ht="22.5" customHeight="1" x14ac:dyDescent="0.25">
      <c r="B10" s="13"/>
      <c r="D10" s="20"/>
      <c r="E10" s="22" t="s">
        <v>64</v>
      </c>
      <c r="F10" s="63">
        <v>113</v>
      </c>
      <c r="G10" s="63">
        <v>134</v>
      </c>
      <c r="H10" s="190">
        <f>SUM(F10:G10)</f>
        <v>247</v>
      </c>
      <c r="I10" s="83"/>
      <c r="J10" s="85"/>
      <c r="K10" s="2"/>
      <c r="L10" s="10"/>
      <c r="M10" s="10"/>
      <c r="N10" s="10"/>
      <c r="O10" s="10"/>
      <c r="P10" s="10"/>
      <c r="Q10" s="10"/>
      <c r="R10" s="10"/>
      <c r="S10" s="2"/>
    </row>
    <row r="11" spans="1:19" ht="22.5" customHeight="1" x14ac:dyDescent="0.25">
      <c r="B11" s="13"/>
      <c r="D11" s="20"/>
      <c r="E11" s="22" t="s">
        <v>65</v>
      </c>
      <c r="F11" s="63">
        <v>171</v>
      </c>
      <c r="G11" s="63">
        <v>228</v>
      </c>
      <c r="H11" s="190">
        <f t="shared" ref="H11:H13" si="0">SUM(F11:G11)</f>
        <v>399</v>
      </c>
      <c r="I11" s="65"/>
      <c r="J11" s="86"/>
      <c r="K11" s="2"/>
      <c r="L11" s="10"/>
      <c r="M11" s="10"/>
      <c r="N11" s="10"/>
      <c r="O11" s="10"/>
      <c r="P11" s="10"/>
      <c r="Q11" s="10"/>
      <c r="R11" s="10"/>
      <c r="S11" s="2"/>
    </row>
    <row r="12" spans="1:19" ht="22.5" customHeight="1" x14ac:dyDescent="0.25">
      <c r="B12" s="13"/>
      <c r="D12" s="20"/>
      <c r="E12" s="23" t="s">
        <v>66</v>
      </c>
      <c r="F12" s="63">
        <v>35</v>
      </c>
      <c r="G12" s="63">
        <v>94</v>
      </c>
      <c r="H12" s="190">
        <f t="shared" si="0"/>
        <v>129</v>
      </c>
      <c r="I12" s="65"/>
      <c r="J12" s="86"/>
      <c r="K12" s="2"/>
      <c r="L12" s="10"/>
      <c r="M12" s="10"/>
      <c r="N12" s="10"/>
      <c r="O12" s="10"/>
      <c r="P12" s="10"/>
      <c r="Q12" s="10"/>
      <c r="R12" s="10"/>
      <c r="S12" s="2"/>
    </row>
    <row r="13" spans="1:19" ht="22.5" customHeight="1" x14ac:dyDescent="0.25">
      <c r="B13" s="13"/>
      <c r="D13" s="20"/>
      <c r="E13" s="22" t="s">
        <v>67</v>
      </c>
      <c r="F13" s="63">
        <v>10</v>
      </c>
      <c r="G13" s="63">
        <v>43</v>
      </c>
      <c r="H13" s="190">
        <f t="shared" si="0"/>
        <v>53</v>
      </c>
      <c r="I13" s="65"/>
      <c r="J13" s="86"/>
      <c r="K13" s="2"/>
      <c r="L13" s="10"/>
      <c r="M13" s="10"/>
      <c r="N13" s="10"/>
      <c r="O13" s="10"/>
      <c r="P13" s="10"/>
      <c r="Q13" s="10"/>
      <c r="R13" s="10"/>
      <c r="S13" s="2"/>
    </row>
    <row r="14" spans="1:19" ht="22.5" customHeight="1" x14ac:dyDescent="0.25">
      <c r="B14" s="13"/>
      <c r="D14" s="20"/>
      <c r="E14" s="81" t="s">
        <v>22</v>
      </c>
      <c r="F14" s="47">
        <f>SUM(F10:F13)</f>
        <v>329</v>
      </c>
      <c r="G14" s="47">
        <f>SUM(G10:G13)</f>
        <v>499</v>
      </c>
      <c r="H14" s="63">
        <f>SUM(H10:H13)</f>
        <v>828</v>
      </c>
      <c r="I14" s="65"/>
      <c r="J14" s="86"/>
      <c r="K14" s="2"/>
      <c r="L14" s="10"/>
      <c r="M14" s="10"/>
      <c r="N14" s="10"/>
      <c r="O14" s="10"/>
      <c r="P14" s="10"/>
      <c r="Q14" s="10"/>
      <c r="R14" s="10"/>
      <c r="S14" s="2"/>
    </row>
    <row r="15" spans="1:19" ht="22.5" customHeight="1" x14ac:dyDescent="0.25">
      <c r="B15" s="13"/>
      <c r="D15" s="20"/>
      <c r="E15" s="43"/>
      <c r="F15" s="200"/>
      <c r="G15" s="200"/>
      <c r="H15" s="65"/>
      <c r="I15" s="65"/>
      <c r="J15" s="86"/>
      <c r="K15" s="2"/>
      <c r="L15" s="10"/>
      <c r="M15" s="10"/>
      <c r="N15" s="10"/>
      <c r="O15" s="10"/>
      <c r="P15" s="10"/>
      <c r="Q15" s="10"/>
      <c r="R15" s="10"/>
      <c r="S15" s="2"/>
    </row>
    <row r="16" spans="1:19" ht="22.5" customHeight="1" x14ac:dyDescent="0.25">
      <c r="B16" s="13"/>
      <c r="D16" s="20"/>
      <c r="E16" s="42"/>
      <c r="F16" s="65"/>
      <c r="G16" s="65"/>
      <c r="H16" s="65"/>
      <c r="I16" s="65"/>
      <c r="J16" s="86"/>
      <c r="K16" s="2"/>
      <c r="L16" s="10"/>
      <c r="M16" s="10"/>
      <c r="N16" s="10"/>
      <c r="O16" s="10"/>
      <c r="P16" s="10"/>
      <c r="Q16" s="10"/>
      <c r="R16" s="10"/>
      <c r="S16" s="2"/>
    </row>
    <row r="17" spans="2:19" ht="22.5" customHeight="1" x14ac:dyDescent="0.25">
      <c r="B17" s="13"/>
      <c r="D17" s="20"/>
      <c r="E17" s="42"/>
      <c r="F17" s="65"/>
      <c r="G17" s="65"/>
      <c r="H17" s="65"/>
      <c r="I17" s="65"/>
      <c r="J17" s="86"/>
      <c r="K17" s="2"/>
      <c r="L17" s="10"/>
      <c r="M17" s="10"/>
      <c r="N17" s="10"/>
      <c r="O17" s="10"/>
      <c r="P17" s="10"/>
      <c r="Q17" s="10"/>
      <c r="R17" s="10"/>
      <c r="S17" s="2"/>
    </row>
    <row r="18" spans="2:19" ht="22.5" customHeight="1" x14ac:dyDescent="0.25">
      <c r="B18" s="13"/>
      <c r="D18" s="20"/>
      <c r="E18" s="42"/>
      <c r="F18" s="65"/>
      <c r="G18" s="65"/>
      <c r="H18" s="65"/>
      <c r="I18" s="65"/>
      <c r="J18" s="86"/>
      <c r="K18" s="2"/>
      <c r="L18" s="10"/>
      <c r="M18" s="10"/>
      <c r="N18" s="10"/>
      <c r="O18" s="10"/>
      <c r="P18" s="10"/>
      <c r="Q18" s="10"/>
      <c r="R18" s="10"/>
      <c r="S18" s="2"/>
    </row>
    <row r="19" spans="2:19" ht="22.5" customHeight="1" x14ac:dyDescent="0.25">
      <c r="B19" s="13"/>
      <c r="D19" s="20"/>
      <c r="E19" s="42"/>
      <c r="F19" s="65"/>
      <c r="G19" s="65"/>
      <c r="H19" s="65"/>
      <c r="I19" s="65"/>
      <c r="J19" s="86"/>
      <c r="K19" s="2"/>
      <c r="L19" s="10"/>
      <c r="M19" s="10"/>
      <c r="N19" s="10"/>
      <c r="O19" s="10"/>
      <c r="P19" s="10"/>
      <c r="Q19" s="10"/>
      <c r="R19" s="10"/>
      <c r="S19" s="2"/>
    </row>
    <row r="20" spans="2:19" ht="22.5" customHeight="1" x14ac:dyDescent="0.25">
      <c r="B20" s="13"/>
      <c r="D20" s="20"/>
      <c r="E20" s="76"/>
      <c r="F20" s="84"/>
      <c r="G20" s="84"/>
      <c r="H20" s="84"/>
      <c r="I20" s="84"/>
      <c r="J20" s="87"/>
      <c r="K20" s="2"/>
      <c r="L20" s="10"/>
      <c r="M20" s="10"/>
      <c r="N20" s="10"/>
      <c r="O20" s="10"/>
      <c r="P20" s="10"/>
      <c r="Q20" s="10"/>
      <c r="R20" s="10"/>
      <c r="S20" s="2"/>
    </row>
    <row r="21" spans="2:19" ht="22.5" customHeight="1" x14ac:dyDescent="0.25">
      <c r="B21" s="13"/>
      <c r="D21" s="112"/>
      <c r="E21" s="23"/>
      <c r="F21" s="136"/>
      <c r="G21" s="136"/>
      <c r="H21" s="136"/>
      <c r="I21" s="136"/>
      <c r="J21" s="137"/>
      <c r="K21" s="2"/>
      <c r="L21" s="10"/>
      <c r="M21" s="10"/>
      <c r="N21" s="10"/>
      <c r="O21" s="10"/>
      <c r="P21" s="10"/>
      <c r="Q21" s="10"/>
      <c r="R21" s="10"/>
      <c r="S21" s="2"/>
    </row>
    <row r="22" spans="2:19" ht="22.5" customHeight="1" x14ac:dyDescent="0.25">
      <c r="B22" s="13"/>
      <c r="D22" s="75"/>
      <c r="E22" s="381" t="s">
        <v>194</v>
      </c>
      <c r="F22" s="78"/>
      <c r="G22" s="78"/>
      <c r="H22" s="79"/>
      <c r="I22" s="79"/>
      <c r="J22" s="80"/>
      <c r="L22" s="10"/>
      <c r="M22" s="10"/>
      <c r="N22" s="10"/>
      <c r="O22" s="10"/>
      <c r="P22" s="10"/>
      <c r="Q22" s="10"/>
      <c r="R22" s="10"/>
    </row>
    <row r="23" spans="2:19" ht="22.5" customHeight="1" x14ac:dyDescent="0.25">
      <c r="B23" s="13"/>
      <c r="C23" s="10"/>
      <c r="D23" s="2"/>
      <c r="E23" s="11"/>
      <c r="F23" s="12"/>
      <c r="G23" s="12"/>
      <c r="H23" s="2"/>
      <c r="I23" s="2"/>
      <c r="J23" s="2"/>
      <c r="K23" s="2"/>
      <c r="L23" s="10"/>
      <c r="M23" s="10"/>
      <c r="N23" s="10"/>
      <c r="O23" s="10"/>
      <c r="P23" s="10"/>
      <c r="Q23" s="10"/>
      <c r="R23" s="10"/>
      <c r="S23" s="2"/>
    </row>
    <row r="24" spans="2:19" ht="22.5" customHeight="1" x14ac:dyDescent="0.25">
      <c r="B24" s="13"/>
      <c r="C24" s="10"/>
      <c r="D24" s="2"/>
      <c r="E24" s="233"/>
      <c r="F24" s="12"/>
      <c r="G24" s="12"/>
      <c r="H24" s="2"/>
      <c r="I24" s="2"/>
      <c r="J24" s="2"/>
      <c r="K24" s="2"/>
      <c r="L24" s="10"/>
      <c r="M24" s="10"/>
      <c r="N24" s="10"/>
      <c r="O24" s="10"/>
      <c r="P24" s="10"/>
      <c r="Q24" s="10"/>
      <c r="R24" s="10"/>
      <c r="S24" s="2"/>
    </row>
    <row r="25" spans="2:19" ht="22.5" customHeight="1" x14ac:dyDescent="0.25">
      <c r="B25" s="13"/>
      <c r="C25" s="10"/>
      <c r="D25" s="2"/>
      <c r="E25" s="11"/>
      <c r="F25" s="12"/>
      <c r="G25" s="12"/>
      <c r="H25" s="2"/>
      <c r="I25" s="2"/>
      <c r="J25" s="2"/>
      <c r="K25" s="2"/>
      <c r="L25" s="10"/>
      <c r="M25" s="10"/>
      <c r="N25" s="10"/>
      <c r="O25" s="10"/>
      <c r="P25" s="10"/>
      <c r="Q25" s="10"/>
      <c r="R25" s="10"/>
      <c r="S25" s="2"/>
    </row>
    <row r="26" spans="2:19" ht="22.5" customHeight="1" x14ac:dyDescent="0.25">
      <c r="B26" s="13"/>
      <c r="E26" s="8"/>
      <c r="F26" s="9"/>
      <c r="G26" s="9"/>
      <c r="L26" s="10"/>
      <c r="M26" s="10"/>
      <c r="N26" s="10"/>
      <c r="O26" s="10"/>
      <c r="P26" s="10"/>
      <c r="Q26" s="10"/>
      <c r="R26" s="10"/>
    </row>
    <row r="27" spans="2:19" ht="22.5" customHeight="1" x14ac:dyDescent="0.25">
      <c r="B27" s="13"/>
      <c r="E27" s="3"/>
      <c r="F27" s="4"/>
      <c r="G27" s="4"/>
      <c r="L27" s="10"/>
      <c r="M27" s="10"/>
      <c r="N27" s="10"/>
      <c r="O27" s="10"/>
      <c r="P27" s="10"/>
      <c r="Q27" s="10"/>
      <c r="R27" s="10"/>
    </row>
    <row r="28" spans="2:19" ht="22.5" customHeight="1" x14ac:dyDescent="0.25">
      <c r="L28" s="10"/>
      <c r="M28" s="10"/>
      <c r="N28" s="10"/>
      <c r="O28" s="10"/>
      <c r="P28" s="10"/>
      <c r="Q28" s="10"/>
      <c r="R28" s="10"/>
    </row>
  </sheetData>
  <mergeCells count="7">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U37"/>
  <sheetViews>
    <sheetView showGridLines="0" zoomScaleNormal="100" workbookViewId="0">
      <selection activeCell="B5" sqref="B5:B6"/>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2" width="14.28515625" customWidth="1"/>
    <col min="13" max="13" width="5.28515625" customWidth="1"/>
    <col min="14" max="14" width="5.7109375" customWidth="1"/>
    <col min="15" max="15" width="45.7109375" customWidth="1"/>
    <col min="16" max="20" width="14.28515625" customWidth="1"/>
    <col min="21" max="21" width="6.42578125" customWidth="1"/>
  </cols>
  <sheetData>
    <row r="1" spans="1:21" ht="52.5" customHeight="1" x14ac:dyDescent="0.25">
      <c r="D1" s="434"/>
      <c r="E1" s="434"/>
      <c r="N1" s="10"/>
      <c r="O1" s="10"/>
      <c r="P1" s="10"/>
      <c r="Q1" s="10"/>
      <c r="R1" s="10"/>
      <c r="S1" s="10"/>
      <c r="T1" s="10"/>
      <c r="U1" s="10"/>
    </row>
    <row r="2" spans="1:21" ht="15" customHeight="1" x14ac:dyDescent="0.25">
      <c r="B2" s="435" t="s">
        <v>75</v>
      </c>
      <c r="D2" s="24"/>
      <c r="E2" s="437" t="s">
        <v>42</v>
      </c>
      <c r="F2" s="25"/>
      <c r="G2" s="25"/>
      <c r="H2" s="25"/>
      <c r="I2" s="25"/>
      <c r="J2" s="25"/>
      <c r="K2" s="25"/>
      <c r="L2" s="26"/>
      <c r="N2" s="152"/>
      <c r="O2" s="439"/>
      <c r="P2" s="152"/>
      <c r="Q2" s="152"/>
      <c r="R2" s="152"/>
      <c r="S2" s="152"/>
      <c r="T2" s="152"/>
      <c r="U2" s="10"/>
    </row>
    <row r="3" spans="1:21" ht="15" customHeight="1" x14ac:dyDescent="0.25">
      <c r="A3" s="1"/>
      <c r="B3" s="436"/>
      <c r="C3" s="15"/>
      <c r="D3" s="27"/>
      <c r="E3" s="438"/>
      <c r="F3" s="28"/>
      <c r="G3" s="28"/>
      <c r="H3" s="28"/>
      <c r="I3" s="28"/>
      <c r="J3" s="28"/>
      <c r="K3" s="28"/>
      <c r="L3" s="29"/>
      <c r="N3" s="152"/>
      <c r="O3" s="439"/>
      <c r="P3" s="152"/>
      <c r="Q3" s="152"/>
      <c r="R3" s="152"/>
      <c r="S3" s="152"/>
      <c r="T3" s="152"/>
      <c r="U3" s="10"/>
    </row>
    <row r="4" spans="1:21" ht="15" customHeight="1" x14ac:dyDescent="0.25">
      <c r="A4" s="1"/>
      <c r="C4" s="16"/>
      <c r="D4" s="304"/>
      <c r="E4" s="305"/>
      <c r="F4" s="305"/>
      <c r="G4" s="305"/>
      <c r="H4" s="305"/>
      <c r="I4" s="305"/>
      <c r="J4" s="305"/>
      <c r="K4" s="305"/>
      <c r="L4" s="306"/>
      <c r="N4" s="10"/>
      <c r="O4" s="10"/>
      <c r="P4" s="10"/>
      <c r="Q4" s="10"/>
      <c r="R4" s="10"/>
      <c r="S4" s="10"/>
      <c r="T4" s="10"/>
      <c r="U4" s="10"/>
    </row>
    <row r="5" spans="1:21" ht="15" customHeight="1" x14ac:dyDescent="0.25">
      <c r="B5" s="440" t="s">
        <v>0</v>
      </c>
      <c r="D5" s="307"/>
      <c r="E5" s="310" t="s">
        <v>345</v>
      </c>
      <c r="F5" s="308"/>
      <c r="G5" s="308"/>
      <c r="H5" s="308"/>
      <c r="I5" s="308"/>
      <c r="J5" s="308"/>
      <c r="K5" s="308"/>
      <c r="L5" s="309"/>
      <c r="N5" s="10"/>
      <c r="O5" s="158"/>
      <c r="P5" s="151"/>
      <c r="Q5" s="151"/>
      <c r="R5" s="151"/>
      <c r="S5" s="151"/>
      <c r="T5" s="151"/>
      <c r="U5" s="10"/>
    </row>
    <row r="6" spans="1:21" ht="15" customHeight="1" x14ac:dyDescent="0.25">
      <c r="B6" s="440"/>
      <c r="D6" s="307"/>
      <c r="E6" s="481" t="s">
        <v>181</v>
      </c>
      <c r="F6" s="481"/>
      <c r="G6" s="481"/>
      <c r="H6" s="481"/>
      <c r="I6" s="481"/>
      <c r="J6" s="481"/>
      <c r="K6" s="481"/>
      <c r="L6" s="482"/>
      <c r="N6" s="10"/>
      <c r="O6" s="443"/>
      <c r="P6" s="443"/>
      <c r="Q6" s="443"/>
      <c r="R6" s="443"/>
      <c r="S6" s="443"/>
      <c r="T6" s="443"/>
      <c r="U6" s="10"/>
    </row>
    <row r="7" spans="1:21" ht="15" customHeight="1" x14ac:dyDescent="0.25">
      <c r="B7" s="13"/>
      <c r="C7" s="17"/>
      <c r="D7" s="75"/>
      <c r="E7" s="326"/>
      <c r="F7" s="113"/>
      <c r="G7" s="113"/>
      <c r="H7" s="113"/>
      <c r="I7" s="113"/>
      <c r="J7" s="113"/>
      <c r="K7" s="113"/>
      <c r="L7" s="122"/>
      <c r="M7" s="2"/>
      <c r="N7" s="10"/>
      <c r="O7" s="10"/>
      <c r="P7" s="10"/>
      <c r="Q7" s="10"/>
      <c r="R7" s="10"/>
      <c r="S7" s="10"/>
      <c r="T7" s="10"/>
      <c r="U7" s="10"/>
    </row>
    <row r="8" spans="1:21" ht="22.5" customHeight="1" x14ac:dyDescent="0.25">
      <c r="B8" s="17"/>
      <c r="D8" s="20"/>
      <c r="E8" s="2"/>
      <c r="F8" s="2"/>
      <c r="G8" s="2"/>
      <c r="H8" s="2"/>
      <c r="I8" s="2"/>
      <c r="J8" s="2"/>
      <c r="K8" s="2"/>
      <c r="L8" s="21"/>
      <c r="M8" s="2"/>
      <c r="N8" s="10"/>
      <c r="O8" s="10"/>
      <c r="P8" s="10"/>
      <c r="Q8" s="10"/>
      <c r="R8" s="10"/>
      <c r="S8" s="10"/>
      <c r="T8" s="10"/>
      <c r="U8" s="10"/>
    </row>
    <row r="9" spans="1:21" ht="22.5" customHeight="1" x14ac:dyDescent="0.25">
      <c r="B9" s="13"/>
      <c r="D9" s="30"/>
      <c r="E9" s="14"/>
      <c r="F9" s="191" t="s">
        <v>20</v>
      </c>
      <c r="G9" s="191" t="s">
        <v>21</v>
      </c>
      <c r="H9" s="88"/>
      <c r="I9" s="88"/>
      <c r="J9" s="88"/>
      <c r="K9" s="88"/>
      <c r="L9" s="89"/>
      <c r="M9" s="2"/>
      <c r="N9" s="10"/>
      <c r="O9" s="10"/>
      <c r="P9" s="10"/>
      <c r="Q9" s="10"/>
      <c r="R9" s="10"/>
      <c r="S9" s="10"/>
      <c r="T9" s="10"/>
      <c r="U9" s="10"/>
    </row>
    <row r="10" spans="1:21" ht="22.5" customHeight="1" x14ac:dyDescent="0.25">
      <c r="B10" s="13"/>
      <c r="D10" s="20"/>
      <c r="E10" s="50" t="s">
        <v>68</v>
      </c>
      <c r="F10" s="60">
        <v>0.5</v>
      </c>
      <c r="G10" s="60">
        <v>0.5</v>
      </c>
      <c r="H10" s="82"/>
      <c r="I10" s="82"/>
      <c r="J10" s="82"/>
      <c r="K10" s="83"/>
      <c r="L10" s="85"/>
      <c r="M10" s="2"/>
      <c r="N10" s="10"/>
      <c r="O10" s="10"/>
      <c r="P10" s="10"/>
      <c r="Q10" s="10"/>
      <c r="R10" s="10"/>
      <c r="S10" s="10"/>
      <c r="T10" s="10"/>
      <c r="U10" s="10"/>
    </row>
    <row r="11" spans="1:21" ht="22.5" customHeight="1" x14ac:dyDescent="0.25">
      <c r="B11" s="13"/>
      <c r="D11" s="20"/>
      <c r="E11" s="50" t="s">
        <v>69</v>
      </c>
      <c r="F11" s="60">
        <v>0.14285714285714285</v>
      </c>
      <c r="G11" s="60">
        <v>0.8571428571428571</v>
      </c>
      <c r="H11" s="65"/>
      <c r="I11" s="199"/>
      <c r="J11" s="199"/>
      <c r="K11" s="65"/>
      <c r="L11" s="86"/>
      <c r="M11" s="2"/>
      <c r="N11" s="10"/>
      <c r="O11" s="10"/>
      <c r="P11" s="10"/>
      <c r="Q11" s="10"/>
      <c r="R11" s="10"/>
      <c r="S11" s="10"/>
      <c r="T11" s="10"/>
      <c r="U11" s="10"/>
    </row>
    <row r="12" spans="1:21" ht="22.5" customHeight="1" x14ac:dyDescent="0.25">
      <c r="B12" s="13"/>
      <c r="D12" s="20"/>
      <c r="E12" s="50" t="s">
        <v>70</v>
      </c>
      <c r="F12" s="60">
        <v>0.21052631578947367</v>
      </c>
      <c r="G12" s="60">
        <v>0.78947368421052633</v>
      </c>
      <c r="H12" s="65"/>
      <c r="I12" s="199"/>
      <c r="J12" s="199"/>
      <c r="K12" s="65"/>
      <c r="L12" s="86"/>
      <c r="M12" s="2"/>
      <c r="N12" s="10"/>
      <c r="O12" s="10"/>
      <c r="P12" s="10"/>
      <c r="Q12" s="10"/>
      <c r="R12" s="10"/>
      <c r="S12" s="10"/>
      <c r="T12" s="10"/>
      <c r="U12" s="10"/>
    </row>
    <row r="13" spans="1:21" ht="22.5" customHeight="1" x14ac:dyDescent="0.25">
      <c r="B13" s="13"/>
      <c r="D13" s="20"/>
      <c r="E13" s="50" t="s">
        <v>71</v>
      </c>
      <c r="F13" s="60">
        <v>0.25270758122743681</v>
      </c>
      <c r="G13" s="60">
        <v>0.74729241877256314</v>
      </c>
      <c r="H13" s="65"/>
      <c r="I13" s="199"/>
      <c r="J13" s="199"/>
      <c r="K13" s="65"/>
      <c r="L13" s="86"/>
      <c r="M13" s="2"/>
      <c r="N13" s="10"/>
      <c r="O13" s="10"/>
      <c r="P13" s="10"/>
      <c r="Q13" s="10"/>
      <c r="R13" s="10"/>
      <c r="S13" s="10"/>
      <c r="T13" s="10"/>
      <c r="U13" s="10"/>
    </row>
    <row r="14" spans="1:21" ht="22.5" customHeight="1" x14ac:dyDescent="0.25">
      <c r="B14" s="13"/>
      <c r="D14" s="20"/>
      <c r="E14" s="50" t="s">
        <v>72</v>
      </c>
      <c r="F14" s="60">
        <v>0.30354957160342716</v>
      </c>
      <c r="G14" s="60">
        <v>0.69645042839657278</v>
      </c>
      <c r="H14" s="65"/>
      <c r="I14" s="199"/>
      <c r="J14" s="199"/>
      <c r="K14" s="65"/>
      <c r="L14" s="86"/>
      <c r="M14" s="2"/>
      <c r="N14" s="10"/>
      <c r="O14" s="10"/>
      <c r="P14" s="10"/>
      <c r="Q14" s="10"/>
      <c r="R14" s="10"/>
      <c r="S14" s="10"/>
      <c r="T14" s="10"/>
      <c r="U14" s="10"/>
    </row>
    <row r="15" spans="1:21" ht="22.5" customHeight="1" x14ac:dyDescent="0.25">
      <c r="B15" s="13"/>
      <c r="D15" s="20"/>
      <c r="E15" s="50" t="s">
        <v>73</v>
      </c>
      <c r="F15" s="60">
        <v>0.44545111362778406</v>
      </c>
      <c r="G15" s="60">
        <v>0.55454888637221589</v>
      </c>
      <c r="H15" s="65"/>
      <c r="I15" s="199"/>
      <c r="J15" s="199"/>
      <c r="K15" s="65"/>
      <c r="L15" s="86"/>
      <c r="M15" s="2"/>
      <c r="N15" s="10"/>
      <c r="O15" s="10"/>
      <c r="P15" s="10"/>
      <c r="Q15" s="10"/>
      <c r="R15" s="10"/>
      <c r="S15" s="10"/>
      <c r="T15" s="10"/>
      <c r="U15" s="10"/>
    </row>
    <row r="16" spans="1:21" ht="22.5" customHeight="1" x14ac:dyDescent="0.25">
      <c r="B16" s="13"/>
      <c r="D16" s="20"/>
      <c r="E16" s="50" t="s">
        <v>74</v>
      </c>
      <c r="F16" s="60">
        <v>0.43081525804038895</v>
      </c>
      <c r="G16" s="60">
        <v>0.56918474195961111</v>
      </c>
      <c r="H16" s="65"/>
      <c r="I16" s="199"/>
      <c r="J16" s="199"/>
      <c r="K16" s="65"/>
      <c r="L16" s="86"/>
      <c r="M16" s="2"/>
      <c r="N16" s="10"/>
      <c r="O16" s="10"/>
      <c r="P16" s="10"/>
      <c r="Q16" s="10"/>
      <c r="R16" s="10"/>
      <c r="S16" s="10"/>
      <c r="T16" s="10"/>
      <c r="U16" s="10"/>
    </row>
    <row r="17" spans="2:21" ht="22.5" customHeight="1" x14ac:dyDescent="0.25">
      <c r="B17" s="13"/>
      <c r="D17" s="20"/>
      <c r="E17" s="50" t="s">
        <v>180</v>
      </c>
      <c r="F17" s="60">
        <v>0.59711295561169253</v>
      </c>
      <c r="G17" s="60">
        <v>0.40288704438830747</v>
      </c>
      <c r="H17" s="65"/>
      <c r="I17" s="199"/>
      <c r="J17" s="199"/>
      <c r="K17" s="65"/>
      <c r="L17" s="86"/>
      <c r="M17" s="2"/>
      <c r="N17" s="10"/>
      <c r="O17" s="10"/>
      <c r="P17" s="10"/>
      <c r="Q17" s="10"/>
      <c r="R17" s="10"/>
      <c r="S17" s="10"/>
      <c r="T17" s="10"/>
      <c r="U17" s="10"/>
    </row>
    <row r="18" spans="2:21" ht="22.5" customHeight="1" x14ac:dyDescent="0.25">
      <c r="B18" s="13"/>
      <c r="D18" s="20"/>
      <c r="E18" s="42"/>
      <c r="F18" s="92"/>
      <c r="G18" s="92"/>
      <c r="H18" s="65"/>
      <c r="I18" s="65"/>
      <c r="J18" s="65"/>
      <c r="K18" s="65"/>
      <c r="L18" s="86"/>
      <c r="M18" s="2"/>
      <c r="N18" s="10"/>
      <c r="O18" s="10"/>
      <c r="P18" s="10"/>
      <c r="Q18" s="10"/>
      <c r="R18" s="10"/>
      <c r="S18" s="10"/>
      <c r="T18" s="10"/>
      <c r="U18" s="10"/>
    </row>
    <row r="19" spans="2:21" ht="22.5" customHeight="1" x14ac:dyDescent="0.25">
      <c r="D19" s="112"/>
      <c r="L19" s="69"/>
    </row>
    <row r="20" spans="2:21" ht="15" customHeight="1" x14ac:dyDescent="0.25">
      <c r="B20" s="435" t="s">
        <v>75</v>
      </c>
      <c r="D20" s="304"/>
      <c r="E20" s="305"/>
      <c r="F20" s="305"/>
      <c r="G20" s="305"/>
      <c r="H20" s="305"/>
      <c r="I20" s="305"/>
      <c r="J20" s="305"/>
      <c r="K20" s="305"/>
      <c r="L20" s="306"/>
    </row>
    <row r="21" spans="2:21" ht="15" customHeight="1" x14ac:dyDescent="0.25">
      <c r="B21" s="436"/>
      <c r="D21" s="307"/>
      <c r="E21" s="310" t="s">
        <v>345</v>
      </c>
      <c r="F21" s="308"/>
      <c r="G21" s="308"/>
      <c r="H21" s="308"/>
      <c r="I21" s="308"/>
      <c r="J21" s="308"/>
      <c r="K21" s="308"/>
      <c r="L21" s="309"/>
    </row>
    <row r="22" spans="2:21" ht="15" customHeight="1" x14ac:dyDescent="0.25">
      <c r="D22" s="307"/>
      <c r="E22" s="481" t="s">
        <v>207</v>
      </c>
      <c r="F22" s="481"/>
      <c r="G22" s="481"/>
      <c r="H22" s="481"/>
      <c r="I22" s="481"/>
      <c r="J22" s="481"/>
      <c r="K22" s="481"/>
      <c r="L22" s="482"/>
      <c r="M22" s="199"/>
      <c r="N22" s="199"/>
      <c r="O22" s="199"/>
      <c r="P22" s="199"/>
    </row>
    <row r="23" spans="2:21" ht="15" customHeight="1" x14ac:dyDescent="0.25">
      <c r="D23" s="75"/>
      <c r="E23" s="326"/>
      <c r="F23" s="113"/>
      <c r="G23" s="113"/>
      <c r="H23" s="113"/>
      <c r="I23" s="113"/>
      <c r="J23" s="113"/>
      <c r="K23" s="113"/>
      <c r="L23" s="122"/>
    </row>
    <row r="24" spans="2:21" ht="22.5" customHeight="1" x14ac:dyDescent="0.25">
      <c r="D24" s="20"/>
      <c r="E24" s="2"/>
      <c r="F24" s="2"/>
      <c r="G24" s="2"/>
      <c r="H24" s="2"/>
      <c r="I24" s="2"/>
      <c r="J24" s="2"/>
      <c r="K24" s="2"/>
      <c r="L24" s="21"/>
    </row>
    <row r="25" spans="2:21" ht="30" customHeight="1" x14ac:dyDescent="0.25">
      <c r="D25" s="30"/>
      <c r="E25" s="201"/>
      <c r="F25" s="238" t="s">
        <v>208</v>
      </c>
      <c r="G25" s="238" t="s">
        <v>209</v>
      </c>
      <c r="H25" s="238" t="s">
        <v>210</v>
      </c>
      <c r="I25" s="479"/>
      <c r="J25" s="479"/>
      <c r="K25" s="479"/>
      <c r="L25" s="480"/>
    </row>
    <row r="26" spans="2:21" ht="22.5" customHeight="1" x14ac:dyDescent="0.25">
      <c r="D26" s="20"/>
      <c r="E26" s="204" t="s">
        <v>69</v>
      </c>
      <c r="F26" s="202"/>
      <c r="G26" s="203">
        <v>0.42859999999999998</v>
      </c>
      <c r="H26" s="203">
        <v>0.57140000000000002</v>
      </c>
      <c r="I26" s="239"/>
      <c r="J26" s="239"/>
      <c r="K26" s="240"/>
      <c r="L26" s="242"/>
    </row>
    <row r="27" spans="2:21" ht="22.5" customHeight="1" x14ac:dyDescent="0.25">
      <c r="D27" s="20"/>
      <c r="E27" s="204" t="s">
        <v>206</v>
      </c>
      <c r="F27" s="203"/>
      <c r="G27" s="203">
        <v>0.59649122807017541</v>
      </c>
      <c r="H27" s="203">
        <v>0.40350877192982454</v>
      </c>
      <c r="I27" s="239"/>
      <c r="J27" s="239"/>
      <c r="K27" s="239"/>
      <c r="L27" s="242"/>
    </row>
    <row r="28" spans="2:21" ht="22.5" customHeight="1" x14ac:dyDescent="0.25">
      <c r="D28" s="20"/>
      <c r="E28" s="204" t="s">
        <v>71</v>
      </c>
      <c r="F28" s="203"/>
      <c r="G28" s="203">
        <v>0.66064981949458479</v>
      </c>
      <c r="H28" s="203">
        <v>0.33935018050541516</v>
      </c>
      <c r="I28" s="239"/>
      <c r="J28" s="239"/>
      <c r="K28" s="239"/>
      <c r="L28" s="242"/>
    </row>
    <row r="29" spans="2:21" ht="22.5" customHeight="1" x14ac:dyDescent="0.25">
      <c r="D29" s="20"/>
      <c r="E29" s="204" t="s">
        <v>72</v>
      </c>
      <c r="F29" s="203"/>
      <c r="G29" s="203">
        <v>0.62056303549571601</v>
      </c>
      <c r="H29" s="203">
        <v>0.37943696450428399</v>
      </c>
      <c r="I29" s="239"/>
      <c r="J29" s="239"/>
      <c r="K29" s="239"/>
      <c r="L29" s="242"/>
    </row>
    <row r="30" spans="2:21" ht="22.5" customHeight="1" x14ac:dyDescent="0.25">
      <c r="D30" s="20"/>
      <c r="E30" s="204" t="s">
        <v>73</v>
      </c>
      <c r="F30" s="203">
        <v>1.7365043412608531E-2</v>
      </c>
      <c r="G30" s="203">
        <v>0.67308418271045678</v>
      </c>
      <c r="H30" s="203">
        <v>0.30955077387693469</v>
      </c>
      <c r="I30" s="239"/>
      <c r="J30" s="239"/>
      <c r="K30" s="239"/>
      <c r="L30" s="242"/>
    </row>
    <row r="31" spans="2:21" ht="22.5" customHeight="1" x14ac:dyDescent="0.25">
      <c r="D31" s="20"/>
      <c r="E31" s="204" t="s">
        <v>74</v>
      </c>
      <c r="F31" s="203">
        <v>2.119172276240339E-2</v>
      </c>
      <c r="G31" s="203">
        <v>0.67564198454250812</v>
      </c>
      <c r="H31" s="203">
        <v>0.30316629269508849</v>
      </c>
      <c r="I31" s="239"/>
      <c r="J31" s="239"/>
      <c r="K31" s="239"/>
      <c r="L31" s="242"/>
    </row>
    <row r="32" spans="2:21" ht="22.5" customHeight="1" x14ac:dyDescent="0.25">
      <c r="D32" s="20"/>
      <c r="E32" s="204" t="s">
        <v>180</v>
      </c>
      <c r="F32" s="203">
        <v>0.16103423160961397</v>
      </c>
      <c r="G32" s="203">
        <v>0.51234522942461758</v>
      </c>
      <c r="H32" s="203">
        <v>0.32662053896576837</v>
      </c>
      <c r="I32" s="239"/>
      <c r="J32" s="239"/>
      <c r="K32" s="239"/>
      <c r="L32" s="242"/>
    </row>
    <row r="33" spans="4:12" ht="22.5" customHeight="1" x14ac:dyDescent="0.25">
      <c r="D33" s="20"/>
      <c r="E33" s="205" t="s">
        <v>22</v>
      </c>
      <c r="F33" s="206">
        <v>0.15770000000000001</v>
      </c>
      <c r="G33" s="206">
        <v>0.51629999999999998</v>
      </c>
      <c r="H33" s="206">
        <v>0.316</v>
      </c>
      <c r="I33" s="241"/>
      <c r="J33" s="241"/>
      <c r="K33" s="241"/>
      <c r="L33" s="243"/>
    </row>
    <row r="34" spans="4:12" ht="22.5" customHeight="1" x14ac:dyDescent="0.25">
      <c r="D34" s="112"/>
      <c r="E34" s="208"/>
      <c r="F34" s="68"/>
      <c r="G34" s="23"/>
      <c r="H34" s="136"/>
      <c r="I34" s="136"/>
      <c r="J34" s="136"/>
      <c r="K34" s="136"/>
      <c r="L34" s="137"/>
    </row>
    <row r="35" spans="4:12" ht="22.5" customHeight="1" x14ac:dyDescent="0.25">
      <c r="D35" s="35"/>
      <c r="E35" s="293"/>
      <c r="F35" s="207"/>
      <c r="G35" s="477"/>
      <c r="H35" s="477"/>
      <c r="I35" s="477"/>
      <c r="J35" s="477"/>
      <c r="K35" s="477"/>
      <c r="L35" s="478"/>
    </row>
    <row r="37" spans="4:12" ht="22.5" customHeight="1" x14ac:dyDescent="0.25">
      <c r="E37" s="233"/>
    </row>
  </sheetData>
  <mergeCells count="11">
    <mergeCell ref="O2:O3"/>
    <mergeCell ref="B5:B6"/>
    <mergeCell ref="E6:L6"/>
    <mergeCell ref="O6:T6"/>
    <mergeCell ref="G35:L35"/>
    <mergeCell ref="I25:L25"/>
    <mergeCell ref="B20:B21"/>
    <mergeCell ref="E22:L22"/>
    <mergeCell ref="D1:E1"/>
    <mergeCell ref="B2:B3"/>
    <mergeCell ref="E2:E3"/>
  </mergeCells>
  <hyperlinks>
    <hyperlink ref="B5" location="Sheet2!A1" display="BACK"/>
    <hyperlink ref="B5:B6" location="Menu!A1" display="BACK"/>
  </hyperlinks>
  <pageMargins left="0.7" right="0.7" top="0.75" bottom="0.75" header="0.3" footer="0.3"/>
  <pageSetup paperSize="9" scale="93" orientation="landscape" verticalDpi="597" r:id="rId1"/>
  <colBreaks count="1" manualBreakCount="1">
    <brk id="12" max="21"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27"/>
  <sheetViews>
    <sheetView showGridLines="0" zoomScaleNormal="100" workbookViewId="0"/>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c r="S1" s="10"/>
    </row>
    <row r="2" spans="1:19" ht="15" customHeight="1" x14ac:dyDescent="0.25">
      <c r="B2" s="485"/>
      <c r="D2" s="24"/>
      <c r="E2" s="437" t="s">
        <v>42</v>
      </c>
      <c r="F2" s="25"/>
      <c r="G2" s="25"/>
      <c r="H2" s="25"/>
      <c r="I2" s="25"/>
      <c r="J2" s="26"/>
      <c r="L2" s="152"/>
      <c r="M2" s="439"/>
      <c r="N2" s="152"/>
      <c r="O2" s="152"/>
      <c r="P2" s="152"/>
      <c r="Q2" s="152"/>
      <c r="R2" s="152"/>
      <c r="S2" s="10"/>
    </row>
    <row r="3" spans="1:19" ht="15" customHeight="1" x14ac:dyDescent="0.25">
      <c r="A3" s="1"/>
      <c r="B3" s="485"/>
      <c r="C3" s="15"/>
      <c r="D3" s="27"/>
      <c r="E3" s="438"/>
      <c r="F3" s="28"/>
      <c r="G3" s="28"/>
      <c r="H3" s="28"/>
      <c r="I3" s="28"/>
      <c r="J3" s="29"/>
      <c r="L3" s="152"/>
      <c r="M3" s="439"/>
      <c r="N3" s="152"/>
      <c r="O3" s="152"/>
      <c r="P3" s="152"/>
      <c r="Q3" s="152"/>
      <c r="R3" s="152"/>
      <c r="S3" s="10"/>
    </row>
    <row r="4" spans="1:19" ht="15" customHeight="1" x14ac:dyDescent="0.25">
      <c r="A4" s="1"/>
      <c r="C4" s="16"/>
      <c r="D4" s="304"/>
      <c r="E4" s="305"/>
      <c r="F4" s="305"/>
      <c r="G4" s="305"/>
      <c r="H4" s="305"/>
      <c r="I4" s="305"/>
      <c r="J4" s="306"/>
      <c r="L4" s="10"/>
      <c r="M4" s="10"/>
      <c r="N4" s="10"/>
      <c r="O4" s="10"/>
      <c r="P4" s="10"/>
      <c r="Q4" s="10"/>
      <c r="R4" s="10"/>
      <c r="S4" s="10"/>
    </row>
    <row r="5" spans="1:19" ht="15" customHeight="1" x14ac:dyDescent="0.25">
      <c r="B5" s="440" t="s">
        <v>0</v>
      </c>
      <c r="D5" s="307"/>
      <c r="E5" s="310" t="s">
        <v>86</v>
      </c>
      <c r="F5" s="308"/>
      <c r="G5" s="308"/>
      <c r="H5" s="308"/>
      <c r="I5" s="308"/>
      <c r="J5" s="309"/>
      <c r="L5" s="10"/>
      <c r="M5" s="158"/>
      <c r="N5" s="151"/>
      <c r="O5" s="151"/>
      <c r="P5" s="151"/>
      <c r="Q5" s="151"/>
      <c r="R5" s="151"/>
      <c r="S5" s="10"/>
    </row>
    <row r="6" spans="1:19" ht="15" customHeight="1" x14ac:dyDescent="0.25">
      <c r="B6" s="440"/>
      <c r="D6" s="307"/>
      <c r="E6" s="441"/>
      <c r="F6" s="441"/>
      <c r="G6" s="441"/>
      <c r="H6" s="441"/>
      <c r="I6" s="441"/>
      <c r="J6" s="442"/>
      <c r="L6" s="10"/>
      <c r="M6" s="443"/>
      <c r="N6" s="443"/>
      <c r="O6" s="443"/>
      <c r="P6" s="443"/>
      <c r="Q6" s="443"/>
      <c r="R6" s="443"/>
      <c r="S6" s="10"/>
    </row>
    <row r="7" spans="1:19" ht="15" customHeight="1" x14ac:dyDescent="0.25">
      <c r="B7" s="13"/>
      <c r="C7" s="17"/>
      <c r="D7" s="75"/>
      <c r="E7" s="113"/>
      <c r="F7" s="113"/>
      <c r="G7" s="113"/>
      <c r="H7" s="113"/>
      <c r="I7" s="113"/>
      <c r="J7" s="122"/>
      <c r="K7" s="2"/>
      <c r="L7" s="10"/>
      <c r="M7" s="10"/>
      <c r="N7" s="10"/>
      <c r="O7" s="10"/>
      <c r="P7" s="10"/>
      <c r="Q7" s="10"/>
      <c r="R7" s="10"/>
      <c r="S7" s="10"/>
    </row>
    <row r="8" spans="1:19" ht="22.5" customHeight="1" x14ac:dyDescent="0.25">
      <c r="B8" s="17"/>
      <c r="D8" s="20"/>
      <c r="E8" s="2"/>
      <c r="F8" s="2"/>
      <c r="G8" s="2"/>
      <c r="H8" s="2"/>
      <c r="I8" s="2"/>
      <c r="J8" s="21"/>
      <c r="K8" s="2"/>
      <c r="L8" s="10"/>
      <c r="M8" s="10"/>
      <c r="N8" s="10"/>
      <c r="O8" s="10"/>
      <c r="P8" s="10"/>
      <c r="Q8" s="10"/>
      <c r="R8" s="10"/>
      <c r="S8" s="10"/>
    </row>
    <row r="9" spans="1:19" ht="22.5" customHeight="1" x14ac:dyDescent="0.25">
      <c r="B9" s="13"/>
      <c r="D9" s="30"/>
      <c r="E9" s="94"/>
      <c r="F9" s="33">
        <v>2014</v>
      </c>
      <c r="G9" s="486"/>
      <c r="H9" s="486"/>
      <c r="I9" s="486"/>
      <c r="J9" s="486"/>
      <c r="K9" s="2"/>
      <c r="L9" s="10"/>
      <c r="M9" s="10"/>
      <c r="N9" s="10"/>
      <c r="O9" s="10"/>
      <c r="P9" s="10"/>
      <c r="Q9" s="10"/>
      <c r="R9" s="10"/>
      <c r="S9" s="10"/>
    </row>
    <row r="10" spans="1:19" ht="22.5" customHeight="1" x14ac:dyDescent="0.25">
      <c r="B10" s="13"/>
      <c r="D10" s="20"/>
      <c r="E10" s="22" t="s">
        <v>211</v>
      </c>
      <c r="F10" s="60">
        <v>0.04</v>
      </c>
      <c r="G10" s="65"/>
      <c r="H10" s="82"/>
      <c r="I10" s="83"/>
      <c r="J10" s="85"/>
      <c r="K10" s="2"/>
      <c r="L10" s="10"/>
      <c r="M10" s="10"/>
      <c r="N10" s="10"/>
      <c r="O10" s="10"/>
      <c r="P10" s="10"/>
      <c r="Q10" s="10"/>
      <c r="R10" s="10"/>
      <c r="S10" s="10"/>
    </row>
    <row r="11" spans="1:19" ht="22.5" customHeight="1" x14ac:dyDescent="0.25">
      <c r="B11" s="13"/>
      <c r="D11" s="20"/>
      <c r="E11" s="22" t="s">
        <v>212</v>
      </c>
      <c r="F11" s="60">
        <v>0.28999999999999998</v>
      </c>
      <c r="G11" s="65"/>
      <c r="H11" s="65"/>
      <c r="I11" s="65"/>
      <c r="J11" s="86"/>
      <c r="K11" s="2"/>
      <c r="L11" s="10"/>
      <c r="M11" s="10"/>
      <c r="N11" s="10"/>
      <c r="O11" s="10"/>
      <c r="P11" s="10"/>
      <c r="Q11" s="10"/>
      <c r="R11" s="10"/>
      <c r="S11" s="10"/>
    </row>
    <row r="12" spans="1:19" ht="22.5" customHeight="1" x14ac:dyDescent="0.25">
      <c r="B12" s="13"/>
      <c r="D12" s="20"/>
      <c r="E12" s="23" t="s">
        <v>87</v>
      </c>
      <c r="F12" s="60">
        <v>0.21</v>
      </c>
      <c r="G12" s="65"/>
      <c r="H12" s="65"/>
      <c r="I12" s="65"/>
      <c r="J12" s="86"/>
      <c r="K12" s="2"/>
      <c r="L12" s="10"/>
      <c r="M12" s="10"/>
      <c r="N12" s="10"/>
      <c r="O12" s="10"/>
      <c r="P12" s="10"/>
      <c r="Q12" s="10"/>
      <c r="R12" s="10"/>
      <c r="S12" s="10"/>
    </row>
    <row r="13" spans="1:19" ht="22.5" customHeight="1" x14ac:dyDescent="0.25">
      <c r="B13" s="13"/>
      <c r="D13" s="20"/>
      <c r="E13" s="22" t="s">
        <v>88</v>
      </c>
      <c r="F13" s="60">
        <v>0.39</v>
      </c>
      <c r="G13" s="65"/>
      <c r="H13" s="65"/>
      <c r="I13" s="65"/>
      <c r="J13" s="86"/>
      <c r="K13" s="2"/>
      <c r="L13" s="10"/>
      <c r="M13" s="10"/>
      <c r="N13" s="10"/>
      <c r="O13" s="10"/>
      <c r="P13" s="10"/>
      <c r="Q13" s="10"/>
      <c r="R13" s="10"/>
      <c r="S13" s="10"/>
    </row>
    <row r="14" spans="1:19" ht="22.5" customHeight="1" x14ac:dyDescent="0.25">
      <c r="B14" s="13"/>
      <c r="D14" s="20"/>
      <c r="E14" s="50" t="s">
        <v>89</v>
      </c>
      <c r="F14" s="60">
        <v>7.0000000000000007E-2</v>
      </c>
      <c r="G14" s="65"/>
      <c r="H14" s="65"/>
      <c r="I14" s="65"/>
      <c r="J14" s="86"/>
      <c r="K14" s="2"/>
      <c r="L14" s="10"/>
      <c r="M14" s="10"/>
      <c r="N14" s="10"/>
      <c r="O14" s="10"/>
      <c r="P14" s="10"/>
      <c r="Q14" s="10"/>
      <c r="R14" s="10"/>
      <c r="S14" s="10"/>
    </row>
    <row r="15" spans="1:19" ht="22.5" customHeight="1" x14ac:dyDescent="0.25">
      <c r="B15" s="13"/>
      <c r="D15" s="20"/>
      <c r="E15" s="42"/>
      <c r="F15" s="65"/>
      <c r="G15" s="65"/>
      <c r="H15" s="65"/>
      <c r="I15" s="65"/>
      <c r="J15" s="86"/>
      <c r="K15" s="2"/>
      <c r="L15" s="10"/>
      <c r="M15" s="10"/>
      <c r="N15" s="10"/>
      <c r="O15" s="10"/>
      <c r="P15" s="10"/>
      <c r="Q15" s="10"/>
      <c r="R15" s="10"/>
      <c r="S15" s="10"/>
    </row>
    <row r="16" spans="1:19" ht="22.5" customHeight="1" x14ac:dyDescent="0.25">
      <c r="B16" s="13"/>
      <c r="D16" s="20"/>
      <c r="E16" s="93"/>
      <c r="F16" s="84"/>
      <c r="G16" s="65"/>
      <c r="H16" s="65"/>
      <c r="I16" s="65"/>
      <c r="J16" s="86"/>
      <c r="K16" s="2"/>
      <c r="L16" s="10"/>
      <c r="M16" s="10"/>
      <c r="N16" s="10"/>
      <c r="O16" s="10"/>
      <c r="P16" s="10"/>
      <c r="Q16" s="10"/>
      <c r="R16" s="10"/>
      <c r="S16" s="10"/>
    </row>
    <row r="17" spans="2:19" ht="22.5" customHeight="1" x14ac:dyDescent="0.25">
      <c r="B17" s="13"/>
      <c r="D17" s="20"/>
      <c r="E17" s="42"/>
      <c r="F17" s="65"/>
      <c r="G17" s="65"/>
      <c r="H17" s="65"/>
      <c r="I17" s="65"/>
      <c r="J17" s="86"/>
      <c r="K17" s="2"/>
      <c r="L17" s="10"/>
      <c r="M17" s="10"/>
      <c r="N17" s="10"/>
      <c r="O17" s="10"/>
      <c r="P17" s="10"/>
      <c r="Q17" s="10"/>
      <c r="R17" s="10"/>
      <c r="S17" s="10"/>
    </row>
    <row r="18" spans="2:19" ht="22.5" customHeight="1" x14ac:dyDescent="0.25">
      <c r="B18" s="13"/>
      <c r="D18" s="20"/>
      <c r="E18" s="42"/>
      <c r="F18" s="65"/>
      <c r="G18" s="65"/>
      <c r="H18" s="65"/>
      <c r="I18" s="65"/>
      <c r="J18" s="86"/>
      <c r="K18" s="2"/>
      <c r="L18" s="10"/>
      <c r="M18" s="10"/>
      <c r="N18" s="10"/>
      <c r="O18" s="10"/>
      <c r="P18" s="10"/>
      <c r="Q18" s="10"/>
      <c r="R18" s="10"/>
      <c r="S18" s="10"/>
    </row>
    <row r="19" spans="2:19" ht="22.5" customHeight="1" x14ac:dyDescent="0.25">
      <c r="B19" s="13"/>
      <c r="D19" s="20"/>
      <c r="E19" s="42"/>
      <c r="F19" s="65"/>
      <c r="G19" s="65"/>
      <c r="H19" s="65"/>
      <c r="I19" s="65"/>
      <c r="J19" s="86"/>
      <c r="K19" s="2"/>
      <c r="L19" s="10"/>
      <c r="M19" s="10"/>
      <c r="N19" s="10"/>
      <c r="O19" s="10"/>
      <c r="P19" s="10"/>
      <c r="Q19" s="10"/>
      <c r="R19" s="10"/>
      <c r="S19" s="10"/>
    </row>
    <row r="20" spans="2:19" ht="22.5" customHeight="1" x14ac:dyDescent="0.25">
      <c r="B20" s="13"/>
      <c r="D20" s="20"/>
      <c r="E20" s="76"/>
      <c r="F20" s="84"/>
      <c r="G20" s="84"/>
      <c r="H20" s="84"/>
      <c r="I20" s="84"/>
      <c r="J20" s="87"/>
      <c r="K20" s="2"/>
      <c r="L20" s="10"/>
      <c r="M20" s="10"/>
      <c r="N20" s="10"/>
      <c r="O20" s="10"/>
      <c r="P20" s="10"/>
      <c r="Q20" s="10"/>
      <c r="R20" s="10"/>
      <c r="S20" s="10"/>
    </row>
    <row r="21" spans="2:19" ht="22.5" customHeight="1" x14ac:dyDescent="0.25">
      <c r="B21" s="13"/>
      <c r="D21" s="112"/>
      <c r="E21" s="23"/>
      <c r="F21" s="136"/>
      <c r="G21" s="136"/>
      <c r="H21" s="136"/>
      <c r="I21" s="136"/>
      <c r="J21" s="137"/>
      <c r="K21" s="2"/>
      <c r="L21" s="10"/>
      <c r="M21" s="10"/>
      <c r="N21" s="10"/>
      <c r="O21" s="10"/>
      <c r="P21" s="10"/>
      <c r="Q21" s="10"/>
      <c r="R21" s="10"/>
      <c r="S21" s="10"/>
    </row>
    <row r="22" spans="2:19" ht="22.5" customHeight="1" x14ac:dyDescent="0.25">
      <c r="B22" s="13"/>
      <c r="D22" s="75"/>
      <c r="E22" s="483" t="s">
        <v>213</v>
      </c>
      <c r="F22" s="483"/>
      <c r="G22" s="483"/>
      <c r="H22" s="483"/>
      <c r="I22" s="483"/>
      <c r="J22" s="484"/>
      <c r="L22" s="10"/>
      <c r="M22" s="10"/>
      <c r="N22" s="10"/>
      <c r="O22" s="10"/>
      <c r="P22" s="10"/>
      <c r="Q22" s="10"/>
      <c r="R22" s="10"/>
      <c r="S22" s="10"/>
    </row>
    <row r="23" spans="2:19" ht="22.5" customHeight="1" x14ac:dyDescent="0.25">
      <c r="B23" s="13"/>
      <c r="C23" s="10"/>
      <c r="D23" s="2"/>
      <c r="E23" s="11"/>
      <c r="F23" s="12"/>
      <c r="G23" s="12"/>
      <c r="H23" s="2"/>
      <c r="I23" s="2"/>
      <c r="J23" s="2"/>
      <c r="K23" s="2"/>
      <c r="L23" s="10"/>
      <c r="M23" s="10"/>
      <c r="N23" s="10"/>
      <c r="O23" s="10"/>
      <c r="P23" s="10"/>
      <c r="Q23" s="10"/>
      <c r="R23" s="10"/>
      <c r="S23" s="10"/>
    </row>
    <row r="24" spans="2:19" ht="22.5" customHeight="1" x14ac:dyDescent="0.25">
      <c r="B24" s="13"/>
      <c r="C24" s="10"/>
      <c r="D24" s="2"/>
      <c r="E24" s="11"/>
      <c r="F24" s="12"/>
      <c r="G24" s="12"/>
      <c r="H24" s="2"/>
      <c r="I24" s="2"/>
      <c r="J24" s="2"/>
      <c r="K24" s="2"/>
      <c r="L24" s="10"/>
      <c r="M24" s="10"/>
      <c r="N24" s="10"/>
      <c r="O24" s="10"/>
      <c r="P24" s="10"/>
      <c r="Q24" s="10"/>
      <c r="R24" s="10"/>
      <c r="S24" s="10"/>
    </row>
    <row r="25" spans="2:19" ht="22.5" customHeight="1" x14ac:dyDescent="0.25">
      <c r="B25" s="13"/>
      <c r="C25" s="10"/>
      <c r="D25" s="2"/>
      <c r="E25" s="11"/>
      <c r="F25" s="12"/>
      <c r="G25" s="12"/>
      <c r="H25" s="2"/>
      <c r="I25" s="2"/>
      <c r="J25" s="2"/>
      <c r="K25" s="2"/>
      <c r="L25" s="10"/>
      <c r="M25" s="10"/>
      <c r="N25" s="10"/>
      <c r="O25" s="10"/>
      <c r="P25" s="10"/>
      <c r="Q25" s="10"/>
      <c r="R25" s="10"/>
      <c r="S25" s="10"/>
    </row>
    <row r="26" spans="2:19" ht="22.5" customHeight="1" x14ac:dyDescent="0.25">
      <c r="B26" s="13"/>
      <c r="E26" s="8"/>
      <c r="F26" s="9"/>
      <c r="G26" s="9"/>
    </row>
    <row r="27" spans="2:19" ht="22.5" customHeight="1" x14ac:dyDescent="0.25">
      <c r="B27" s="13"/>
      <c r="E27" s="3"/>
      <c r="F27" s="4"/>
      <c r="G27" s="4"/>
    </row>
  </sheetData>
  <mergeCells count="9">
    <mergeCell ref="E22:J22"/>
    <mergeCell ref="D1:E1"/>
    <mergeCell ref="B2:B3"/>
    <mergeCell ref="E2:E3"/>
    <mergeCell ref="M2:M3"/>
    <mergeCell ref="B5:B6"/>
    <mergeCell ref="E6:J6"/>
    <mergeCell ref="M6:R6"/>
    <mergeCell ref="G9:J9"/>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28"/>
  <sheetViews>
    <sheetView showGridLines="0" zoomScaleNormal="100" workbookViewId="0"/>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c r="S1" s="10"/>
    </row>
    <row r="2" spans="1:19" ht="15" customHeight="1" x14ac:dyDescent="0.25">
      <c r="B2" s="485"/>
      <c r="D2" s="24"/>
      <c r="E2" s="437" t="s">
        <v>42</v>
      </c>
      <c r="F2" s="25"/>
      <c r="G2" s="25"/>
      <c r="H2" s="25"/>
      <c r="I2" s="25"/>
      <c r="J2" s="26"/>
      <c r="L2" s="152"/>
      <c r="M2" s="439"/>
      <c r="N2" s="152"/>
      <c r="O2" s="152"/>
      <c r="P2" s="152"/>
      <c r="Q2" s="152"/>
      <c r="R2" s="152"/>
      <c r="S2" s="10"/>
    </row>
    <row r="3" spans="1:19" ht="15" customHeight="1" x14ac:dyDescent="0.25">
      <c r="A3" s="1"/>
      <c r="B3" s="485"/>
      <c r="C3" s="15"/>
      <c r="D3" s="27"/>
      <c r="E3" s="438"/>
      <c r="F3" s="28"/>
      <c r="G3" s="28"/>
      <c r="H3" s="28"/>
      <c r="I3" s="28"/>
      <c r="J3" s="29"/>
      <c r="L3" s="152"/>
      <c r="M3" s="439"/>
      <c r="N3" s="152"/>
      <c r="O3" s="152"/>
      <c r="P3" s="152"/>
      <c r="Q3" s="152"/>
      <c r="R3" s="152"/>
      <c r="S3" s="10"/>
    </row>
    <row r="4" spans="1:19" ht="15" customHeight="1" x14ac:dyDescent="0.25">
      <c r="A4" s="1"/>
      <c r="C4" s="16"/>
      <c r="D4" s="304"/>
      <c r="E4" s="305"/>
      <c r="F4" s="305"/>
      <c r="G4" s="305"/>
      <c r="H4" s="305"/>
      <c r="I4" s="305"/>
      <c r="J4" s="306"/>
      <c r="L4" s="10"/>
      <c r="M4" s="10"/>
      <c r="N4" s="10"/>
      <c r="O4" s="10"/>
      <c r="P4" s="10"/>
      <c r="Q4" s="10"/>
      <c r="R4" s="10"/>
      <c r="S4" s="10"/>
    </row>
    <row r="5" spans="1:19" ht="15" customHeight="1" x14ac:dyDescent="0.25">
      <c r="B5" s="440" t="s">
        <v>0</v>
      </c>
      <c r="D5" s="307"/>
      <c r="E5" s="310" t="s">
        <v>76</v>
      </c>
      <c r="F5" s="308"/>
      <c r="G5" s="308"/>
      <c r="H5" s="308"/>
      <c r="I5" s="308"/>
      <c r="J5" s="309"/>
      <c r="L5" s="10"/>
      <c r="M5" s="158"/>
      <c r="N5" s="151"/>
      <c r="O5" s="151"/>
      <c r="P5" s="151"/>
      <c r="Q5" s="151"/>
      <c r="R5" s="151"/>
      <c r="S5" s="10"/>
    </row>
    <row r="6" spans="1:19" ht="15" customHeight="1" x14ac:dyDescent="0.25">
      <c r="B6" s="440"/>
      <c r="D6" s="307"/>
      <c r="E6" s="441"/>
      <c r="F6" s="441"/>
      <c r="G6" s="441"/>
      <c r="H6" s="441"/>
      <c r="I6" s="441"/>
      <c r="J6" s="442"/>
      <c r="L6" s="10"/>
      <c r="M6" s="443"/>
      <c r="N6" s="443"/>
      <c r="O6" s="443"/>
      <c r="P6" s="443"/>
      <c r="Q6" s="443"/>
      <c r="R6" s="443"/>
      <c r="S6" s="10"/>
    </row>
    <row r="7" spans="1:19" ht="15" customHeight="1" x14ac:dyDescent="0.25">
      <c r="B7" s="13"/>
      <c r="C7" s="17"/>
      <c r="D7" s="75"/>
      <c r="E7" s="113"/>
      <c r="F7" s="113"/>
      <c r="G7" s="113"/>
      <c r="H7" s="113"/>
      <c r="I7" s="113"/>
      <c r="J7" s="122"/>
      <c r="K7" s="2"/>
      <c r="L7" s="10"/>
      <c r="M7" s="10"/>
      <c r="N7" s="10"/>
      <c r="O7" s="10"/>
      <c r="P7" s="10"/>
      <c r="Q7" s="10"/>
      <c r="R7" s="10"/>
      <c r="S7" s="10"/>
    </row>
    <row r="8" spans="1:19" ht="22.5" customHeight="1" x14ac:dyDescent="0.25">
      <c r="B8" s="17"/>
      <c r="D8" s="20"/>
      <c r="E8" s="2"/>
      <c r="F8" s="2"/>
      <c r="G8" s="2"/>
      <c r="H8" s="2"/>
      <c r="I8" s="2"/>
      <c r="J8" s="21"/>
      <c r="K8" s="2"/>
      <c r="L8" s="10"/>
      <c r="M8" s="10"/>
      <c r="N8" s="10"/>
      <c r="O8" s="10"/>
      <c r="P8" s="10"/>
      <c r="Q8" s="10"/>
      <c r="R8" s="10"/>
      <c r="S8" s="10"/>
    </row>
    <row r="9" spans="1:19" ht="22.5" customHeight="1" x14ac:dyDescent="0.25">
      <c r="B9" s="13"/>
      <c r="D9" s="30"/>
      <c r="E9" s="88" t="s">
        <v>83</v>
      </c>
      <c r="F9" s="33" t="s">
        <v>84</v>
      </c>
      <c r="G9" s="486"/>
      <c r="H9" s="486"/>
      <c r="I9" s="486"/>
      <c r="J9" s="486"/>
      <c r="K9" s="2"/>
      <c r="L9" s="10"/>
      <c r="M9" s="10"/>
      <c r="N9" s="10"/>
      <c r="O9" s="10"/>
      <c r="P9" s="10"/>
      <c r="Q9" s="10"/>
      <c r="R9" s="10"/>
      <c r="S9" s="10"/>
    </row>
    <row r="10" spans="1:19" ht="22.5" customHeight="1" x14ac:dyDescent="0.25">
      <c r="B10" s="13"/>
      <c r="D10" s="20"/>
      <c r="E10" s="22" t="s">
        <v>77</v>
      </c>
      <c r="F10" s="60">
        <v>3.8378076756153512E-2</v>
      </c>
      <c r="G10" s="65"/>
      <c r="H10" s="82"/>
      <c r="I10" s="83"/>
      <c r="J10" s="85"/>
      <c r="K10" s="2"/>
      <c r="L10" s="10"/>
      <c r="M10" s="10"/>
      <c r="N10" s="10"/>
      <c r="O10" s="10"/>
      <c r="P10" s="10"/>
      <c r="Q10" s="10"/>
      <c r="R10" s="10"/>
      <c r="S10" s="10"/>
    </row>
    <row r="11" spans="1:19" ht="22.5" customHeight="1" x14ac:dyDescent="0.25">
      <c r="B11" s="13"/>
      <c r="D11" s="20"/>
      <c r="E11" s="22" t="s">
        <v>78</v>
      </c>
      <c r="F11" s="60">
        <v>0.25596751193502387</v>
      </c>
      <c r="G11" s="65"/>
      <c r="H11" s="65"/>
      <c r="I11" s="65"/>
      <c r="J11" s="86"/>
      <c r="K11" s="2"/>
      <c r="L11" s="10"/>
      <c r="M11" s="10"/>
      <c r="N11" s="10"/>
      <c r="O11" s="10"/>
      <c r="P11" s="10"/>
      <c r="Q11" s="10"/>
      <c r="R11" s="10"/>
      <c r="S11" s="10"/>
    </row>
    <row r="12" spans="1:19" ht="22.5" customHeight="1" x14ac:dyDescent="0.25">
      <c r="B12" s="13"/>
      <c r="D12" s="20"/>
      <c r="E12" s="23" t="s">
        <v>79</v>
      </c>
      <c r="F12" s="60">
        <v>0.22995845991691982</v>
      </c>
      <c r="G12" s="65"/>
      <c r="H12" s="65"/>
      <c r="I12" s="65"/>
      <c r="J12" s="86"/>
      <c r="K12" s="2"/>
      <c r="L12" s="10"/>
      <c r="M12" s="10"/>
      <c r="N12" s="10"/>
      <c r="O12" s="10"/>
      <c r="P12" s="10"/>
      <c r="Q12" s="10"/>
      <c r="R12" s="10"/>
      <c r="S12" s="10"/>
    </row>
    <row r="13" spans="1:19" ht="22.5" customHeight="1" x14ac:dyDescent="0.25">
      <c r="B13" s="13"/>
      <c r="D13" s="20"/>
      <c r="E13" s="22" t="s">
        <v>80</v>
      </c>
      <c r="F13" s="60">
        <v>0.27125054250108499</v>
      </c>
      <c r="G13" s="65"/>
      <c r="H13" s="65"/>
      <c r="I13" s="65"/>
      <c r="J13" s="86"/>
      <c r="K13" s="2"/>
      <c r="L13" s="10"/>
      <c r="M13" s="10"/>
      <c r="N13" s="10"/>
      <c r="O13" s="10"/>
      <c r="P13" s="10"/>
      <c r="Q13" s="10"/>
      <c r="R13" s="10"/>
      <c r="S13" s="10"/>
    </row>
    <row r="14" spans="1:19" ht="22.5" customHeight="1" x14ac:dyDescent="0.25">
      <c r="B14" s="13"/>
      <c r="D14" s="20"/>
      <c r="E14" s="22" t="s">
        <v>81</v>
      </c>
      <c r="F14" s="60">
        <v>0.1515</v>
      </c>
      <c r="G14" s="65"/>
      <c r="H14" s="65"/>
      <c r="I14" s="65"/>
      <c r="J14" s="86"/>
      <c r="K14" s="2"/>
      <c r="L14" s="10"/>
      <c r="M14" s="10"/>
      <c r="N14" s="10"/>
      <c r="O14" s="10"/>
      <c r="P14" s="10"/>
      <c r="Q14" s="10"/>
      <c r="R14" s="10"/>
      <c r="S14" s="10"/>
    </row>
    <row r="15" spans="1:19" ht="22.5" customHeight="1" x14ac:dyDescent="0.25">
      <c r="B15" s="13"/>
      <c r="D15" s="20"/>
      <c r="E15" s="22" t="s">
        <v>82</v>
      </c>
      <c r="F15" s="60">
        <v>5.2900000000000003E-2</v>
      </c>
      <c r="G15" s="65"/>
      <c r="H15" s="65"/>
      <c r="I15" s="65"/>
      <c r="J15" s="86"/>
      <c r="K15" s="2"/>
      <c r="L15" s="10"/>
      <c r="M15" s="10"/>
      <c r="N15" s="10"/>
      <c r="O15" s="10"/>
      <c r="P15" s="10"/>
      <c r="Q15" s="10"/>
      <c r="R15" s="10"/>
      <c r="S15" s="10"/>
    </row>
    <row r="16" spans="1:19" ht="22.5" customHeight="1" x14ac:dyDescent="0.25">
      <c r="B16" s="13"/>
      <c r="D16" s="20"/>
      <c r="E16" s="285" t="s">
        <v>22</v>
      </c>
      <c r="F16" s="315">
        <f>SUM(F10:F15)</f>
        <v>0.99995459110918206</v>
      </c>
      <c r="G16" s="65"/>
      <c r="H16" s="65"/>
      <c r="I16" s="65"/>
      <c r="J16" s="86"/>
      <c r="K16" s="2"/>
      <c r="L16" s="10"/>
      <c r="M16" s="10"/>
      <c r="N16" s="10"/>
      <c r="O16" s="10"/>
      <c r="P16" s="10"/>
      <c r="Q16" s="10"/>
      <c r="R16" s="10"/>
      <c r="S16" s="10"/>
    </row>
    <row r="17" spans="2:19" ht="22.5" customHeight="1" x14ac:dyDescent="0.25">
      <c r="B17" s="13"/>
      <c r="D17" s="20"/>
      <c r="E17" s="42"/>
      <c r="F17" s="65"/>
      <c r="G17" s="65"/>
      <c r="H17" s="65"/>
      <c r="I17" s="65"/>
      <c r="J17" s="86"/>
      <c r="K17" s="2"/>
      <c r="L17" s="10"/>
      <c r="M17" s="10"/>
      <c r="N17" s="10"/>
      <c r="O17" s="10"/>
      <c r="P17" s="10"/>
      <c r="Q17" s="10"/>
      <c r="R17" s="10"/>
      <c r="S17" s="10"/>
    </row>
    <row r="18" spans="2:19" ht="22.5" customHeight="1" x14ac:dyDescent="0.25">
      <c r="B18" s="13"/>
      <c r="D18" s="20"/>
      <c r="E18" s="95" t="s">
        <v>85</v>
      </c>
      <c r="F18" s="63">
        <v>43</v>
      </c>
      <c r="G18" s="65"/>
      <c r="H18" s="65"/>
      <c r="I18" s="65"/>
      <c r="J18" s="86"/>
      <c r="K18" s="2"/>
      <c r="L18" s="10"/>
      <c r="M18" s="10"/>
      <c r="N18" s="10"/>
      <c r="O18" s="10"/>
      <c r="P18" s="10"/>
      <c r="Q18" s="10"/>
      <c r="R18" s="10"/>
      <c r="S18" s="10"/>
    </row>
    <row r="19" spans="2:19" ht="22.5" customHeight="1" x14ac:dyDescent="0.25">
      <c r="B19" s="13"/>
      <c r="D19" s="20"/>
      <c r="E19" s="42"/>
      <c r="F19" s="65"/>
      <c r="G19" s="65"/>
      <c r="H19" s="65"/>
      <c r="I19" s="65"/>
      <c r="J19" s="86"/>
      <c r="K19" s="2"/>
      <c r="L19" s="10"/>
      <c r="M19" s="10"/>
      <c r="N19" s="10"/>
      <c r="O19" s="10"/>
      <c r="P19" s="10"/>
      <c r="Q19" s="10"/>
      <c r="R19" s="10"/>
      <c r="S19" s="10"/>
    </row>
    <row r="20" spans="2:19" ht="22.5" customHeight="1" x14ac:dyDescent="0.25">
      <c r="B20" s="13"/>
      <c r="D20" s="20"/>
      <c r="E20" s="76"/>
      <c r="F20" s="84"/>
      <c r="G20" s="84"/>
      <c r="H20" s="84"/>
      <c r="I20" s="84"/>
      <c r="J20" s="87"/>
      <c r="K20" s="2"/>
      <c r="L20" s="10"/>
      <c r="M20" s="10"/>
      <c r="N20" s="10"/>
      <c r="O20" s="10"/>
      <c r="P20" s="10"/>
      <c r="Q20" s="10"/>
      <c r="R20" s="10"/>
      <c r="S20" s="10"/>
    </row>
    <row r="21" spans="2:19" ht="22.5" customHeight="1" x14ac:dyDescent="0.25">
      <c r="B21" s="13"/>
      <c r="D21" s="112"/>
      <c r="E21" s="23"/>
      <c r="F21" s="136"/>
      <c r="G21" s="136"/>
      <c r="H21" s="136"/>
      <c r="I21" s="136"/>
      <c r="J21" s="137"/>
      <c r="K21" s="2"/>
      <c r="L21" s="10"/>
      <c r="M21" s="10"/>
      <c r="N21" s="10"/>
      <c r="O21" s="10"/>
      <c r="P21" s="10"/>
      <c r="Q21" s="10"/>
      <c r="R21" s="10"/>
      <c r="S21" s="10"/>
    </row>
    <row r="22" spans="2:19" ht="22.5" customHeight="1" x14ac:dyDescent="0.25">
      <c r="B22" s="13"/>
      <c r="D22" s="75"/>
      <c r="E22" s="77"/>
      <c r="F22" s="78"/>
      <c r="G22" s="78"/>
      <c r="H22" s="79"/>
      <c r="I22" s="79"/>
      <c r="J22" s="80"/>
      <c r="L22" s="10"/>
      <c r="M22" s="10"/>
      <c r="N22" s="10"/>
      <c r="O22" s="10"/>
      <c r="P22" s="10"/>
      <c r="Q22" s="10"/>
      <c r="R22" s="10"/>
      <c r="S22" s="10"/>
    </row>
    <row r="23" spans="2:19" ht="22.5" customHeight="1" x14ac:dyDescent="0.25">
      <c r="B23" s="13"/>
      <c r="C23" s="10"/>
      <c r="D23" s="2"/>
      <c r="E23" s="11"/>
      <c r="F23" s="12"/>
      <c r="G23" s="12"/>
      <c r="H23" s="2"/>
      <c r="I23" s="2"/>
      <c r="J23" s="2"/>
      <c r="K23" s="2"/>
      <c r="L23" s="10"/>
      <c r="M23" s="10"/>
      <c r="N23" s="10"/>
      <c r="O23" s="10"/>
      <c r="P23" s="10"/>
      <c r="Q23" s="10"/>
      <c r="R23" s="10"/>
      <c r="S23" s="10"/>
    </row>
    <row r="24" spans="2:19" ht="22.5" customHeight="1" x14ac:dyDescent="0.25">
      <c r="B24" s="13"/>
      <c r="C24" s="10"/>
      <c r="D24" s="2"/>
      <c r="E24" s="11"/>
      <c r="F24" s="12"/>
      <c r="G24" s="12"/>
      <c r="H24" s="2"/>
      <c r="I24" s="2"/>
      <c r="J24" s="2"/>
      <c r="K24" s="2"/>
      <c r="L24" s="10"/>
      <c r="M24" s="10"/>
      <c r="N24" s="10"/>
      <c r="O24" s="10"/>
      <c r="P24" s="10"/>
      <c r="Q24" s="10"/>
      <c r="R24" s="10"/>
      <c r="S24" s="10"/>
    </row>
    <row r="25" spans="2:19" ht="22.5" customHeight="1" x14ac:dyDescent="0.25">
      <c r="B25" s="13"/>
      <c r="C25" s="10"/>
      <c r="D25" s="2"/>
      <c r="E25" s="11"/>
      <c r="F25" s="12"/>
      <c r="G25" s="12"/>
      <c r="H25" s="2"/>
      <c r="I25" s="2"/>
      <c r="J25" s="2"/>
      <c r="K25" s="2"/>
      <c r="L25" s="10"/>
      <c r="M25" s="10"/>
      <c r="N25" s="10"/>
      <c r="O25" s="10"/>
      <c r="P25" s="10"/>
      <c r="Q25" s="10"/>
      <c r="R25" s="10"/>
      <c r="S25" s="10"/>
    </row>
    <row r="26" spans="2:19" ht="22.5" customHeight="1" x14ac:dyDescent="0.25">
      <c r="B26" s="13"/>
      <c r="E26" s="8"/>
      <c r="F26" s="9"/>
      <c r="G26" s="9"/>
      <c r="L26" s="10"/>
      <c r="M26" s="10"/>
      <c r="N26" s="10"/>
      <c r="O26" s="10"/>
      <c r="P26" s="10"/>
      <c r="Q26" s="10"/>
      <c r="R26" s="10"/>
      <c r="S26" s="10"/>
    </row>
    <row r="27" spans="2:19" ht="22.5" customHeight="1" x14ac:dyDescent="0.25">
      <c r="B27" s="13"/>
      <c r="E27" s="3"/>
      <c r="F27" s="4"/>
      <c r="G27" s="4"/>
      <c r="L27" s="10"/>
      <c r="M27" s="10"/>
      <c r="N27" s="10"/>
      <c r="O27" s="10"/>
      <c r="P27" s="10"/>
      <c r="Q27" s="10"/>
      <c r="R27" s="10"/>
      <c r="S27" s="10"/>
    </row>
    <row r="28" spans="2:19" ht="22.5" customHeight="1" x14ac:dyDescent="0.25">
      <c r="L28" s="10"/>
      <c r="M28" s="10"/>
      <c r="N28" s="10"/>
      <c r="O28" s="10"/>
      <c r="P28" s="10"/>
      <c r="Q28" s="10"/>
      <c r="R28" s="10"/>
      <c r="S28" s="10"/>
    </row>
  </sheetData>
  <mergeCells count="8">
    <mergeCell ref="G9:J9"/>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R76"/>
  <sheetViews>
    <sheetView showGridLines="0" zoomScaleNormal="100" workbookViewId="0">
      <selection activeCell="E30" sqref="E30"/>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52.85546875" customWidth="1"/>
    <col min="6" max="8" width="14.28515625" customWidth="1"/>
    <col min="9" max="9" width="7.140625" customWidth="1"/>
    <col min="10" max="10" width="14.28515625" customWidth="1"/>
    <col min="11" max="11" width="5.28515625" customWidth="1"/>
    <col min="12" max="12" width="5.7109375" customWidth="1"/>
    <col min="13" max="13" width="43.28515625" customWidth="1"/>
    <col min="14" max="14" width="5.7109375" customWidth="1"/>
    <col min="15" max="17" width="14.28515625" customWidth="1"/>
    <col min="18" max="18" width="6.42578125" customWidth="1"/>
  </cols>
  <sheetData>
    <row r="1" spans="1:18" ht="52.5" customHeight="1" x14ac:dyDescent="0.25">
      <c r="D1" s="434"/>
      <c r="E1" s="434"/>
      <c r="L1" s="10"/>
      <c r="M1" s="10"/>
      <c r="N1" s="10"/>
      <c r="O1" s="10"/>
      <c r="P1" s="10"/>
      <c r="Q1" s="10"/>
    </row>
    <row r="2" spans="1:18" ht="15" customHeight="1" x14ac:dyDescent="0.25">
      <c r="B2" s="485"/>
      <c r="D2" s="24"/>
      <c r="E2" s="490" t="s">
        <v>41</v>
      </c>
      <c r="F2" s="25"/>
      <c r="G2" s="25"/>
      <c r="H2" s="25"/>
      <c r="I2" s="25"/>
      <c r="J2" s="26"/>
      <c r="L2" s="492"/>
      <c r="M2" s="152"/>
      <c r="N2" s="152"/>
      <c r="O2" s="152"/>
      <c r="P2" s="152"/>
      <c r="Q2" s="152"/>
    </row>
    <row r="3" spans="1:18" ht="15" customHeight="1" x14ac:dyDescent="0.25">
      <c r="A3" s="1"/>
      <c r="B3" s="485"/>
      <c r="C3" s="15"/>
      <c r="D3" s="27"/>
      <c r="E3" s="491"/>
      <c r="F3" s="28"/>
      <c r="G3" s="28"/>
      <c r="H3" s="28"/>
      <c r="I3" s="28"/>
      <c r="J3" s="29"/>
      <c r="L3" s="492"/>
      <c r="M3" s="152"/>
      <c r="N3" s="152"/>
      <c r="O3" s="152"/>
      <c r="P3" s="152"/>
      <c r="Q3" s="152"/>
    </row>
    <row r="4" spans="1:18" ht="15" customHeight="1" x14ac:dyDescent="0.25">
      <c r="A4" s="1"/>
      <c r="C4" s="16"/>
      <c r="D4" s="304"/>
      <c r="E4" s="305"/>
      <c r="F4" s="305"/>
      <c r="G4" s="305"/>
      <c r="H4" s="305"/>
      <c r="I4" s="305"/>
      <c r="J4" s="306"/>
      <c r="L4" s="10"/>
      <c r="M4" s="10"/>
      <c r="N4" s="10"/>
      <c r="O4" s="10"/>
      <c r="P4" s="10"/>
      <c r="Q4" s="10"/>
    </row>
    <row r="5" spans="1:18" ht="15" customHeight="1" x14ac:dyDescent="0.25">
      <c r="B5" s="440" t="s">
        <v>0</v>
      </c>
      <c r="D5" s="307"/>
      <c r="E5" s="327" t="s">
        <v>106</v>
      </c>
      <c r="F5" s="308"/>
      <c r="G5" s="308"/>
      <c r="H5" s="308"/>
      <c r="I5" s="308"/>
      <c r="J5" s="309"/>
      <c r="L5" s="153"/>
      <c r="M5" s="151"/>
      <c r="N5" s="151"/>
      <c r="O5" s="151"/>
      <c r="P5" s="151"/>
      <c r="Q5" s="151"/>
    </row>
    <row r="6" spans="1:18" ht="15" customHeight="1" x14ac:dyDescent="0.25">
      <c r="B6" s="440"/>
      <c r="D6" s="307"/>
      <c r="E6" s="441"/>
      <c r="F6" s="441"/>
      <c r="G6" s="441"/>
      <c r="H6" s="441"/>
      <c r="I6" s="441"/>
      <c r="J6" s="442"/>
      <c r="L6" s="443"/>
      <c r="M6" s="443"/>
      <c r="N6" s="443"/>
      <c r="O6" s="443"/>
      <c r="P6" s="443"/>
      <c r="Q6" s="443"/>
    </row>
    <row r="7" spans="1:18" ht="15" customHeight="1" x14ac:dyDescent="0.25">
      <c r="B7" s="13"/>
      <c r="C7" s="17"/>
      <c r="D7" s="75"/>
      <c r="E7" s="113"/>
      <c r="F7" s="113"/>
      <c r="G7" s="113"/>
      <c r="H7" s="113"/>
      <c r="I7" s="113"/>
      <c r="J7" s="122"/>
      <c r="K7" s="2"/>
      <c r="L7" s="10"/>
      <c r="M7" s="10"/>
      <c r="N7" s="10"/>
      <c r="O7" s="10"/>
      <c r="P7" s="10"/>
      <c r="Q7" s="10"/>
      <c r="R7" s="2"/>
    </row>
    <row r="8" spans="1:18" ht="22.5" customHeight="1" x14ac:dyDescent="0.25">
      <c r="B8" s="17"/>
      <c r="D8" s="20"/>
      <c r="E8" s="2"/>
      <c r="F8" s="2"/>
      <c r="G8" s="2"/>
      <c r="H8" s="2"/>
      <c r="I8" s="2"/>
      <c r="J8" s="21"/>
      <c r="K8" s="2"/>
      <c r="L8" s="10"/>
      <c r="M8" s="10"/>
      <c r="N8" s="10"/>
      <c r="O8" s="10"/>
      <c r="P8" s="10"/>
      <c r="Q8" s="10"/>
      <c r="R8" s="2"/>
    </row>
    <row r="9" spans="1:18" ht="22.5" customHeight="1" x14ac:dyDescent="0.25">
      <c r="B9" s="13"/>
      <c r="D9" s="18"/>
      <c r="E9" s="81" t="s">
        <v>229</v>
      </c>
      <c r="F9" s="191">
        <v>2012</v>
      </c>
      <c r="G9" s="191">
        <v>2013</v>
      </c>
      <c r="H9" s="191">
        <v>2014</v>
      </c>
      <c r="I9" s="194"/>
      <c r="J9" s="46"/>
      <c r="K9" s="2"/>
      <c r="L9" s="10"/>
      <c r="M9" s="10"/>
      <c r="N9" s="10"/>
      <c r="O9" s="10"/>
      <c r="P9" s="10"/>
      <c r="Q9" s="10"/>
      <c r="R9" s="2"/>
    </row>
    <row r="10" spans="1:18" ht="22.5" customHeight="1" x14ac:dyDescent="0.25">
      <c r="B10" s="13"/>
      <c r="D10" s="20"/>
      <c r="E10" s="95" t="s">
        <v>214</v>
      </c>
      <c r="F10" s="47">
        <v>22645.515429655399</v>
      </c>
      <c r="G10" s="47">
        <v>12907.4127416837</v>
      </c>
      <c r="H10" s="47">
        <v>12512.719002990299</v>
      </c>
      <c r="I10" s="92"/>
      <c r="J10" s="97"/>
      <c r="K10" s="55"/>
      <c r="L10" s="105"/>
      <c r="M10" s="58"/>
      <c r="N10" s="58"/>
      <c r="O10" s="58"/>
      <c r="P10" s="10"/>
      <c r="Q10" s="10"/>
      <c r="R10" s="2"/>
    </row>
    <row r="11" spans="1:18" ht="22.5" customHeight="1" x14ac:dyDescent="0.25">
      <c r="B11" s="13"/>
      <c r="D11" s="20"/>
      <c r="E11" s="95" t="s">
        <v>215</v>
      </c>
      <c r="F11" s="47">
        <v>20059.003332921198</v>
      </c>
      <c r="G11" s="47">
        <v>15852.476125400999</v>
      </c>
      <c r="H11" s="47">
        <v>14464.948</v>
      </c>
      <c r="I11" s="92"/>
      <c r="J11" s="98"/>
      <c r="K11" s="55"/>
      <c r="L11" s="105"/>
      <c r="M11" s="58"/>
      <c r="N11" s="58"/>
      <c r="O11" s="58"/>
      <c r="P11" s="10"/>
      <c r="Q11" s="10"/>
      <c r="R11" s="2"/>
    </row>
    <row r="12" spans="1:18" ht="22.5" customHeight="1" x14ac:dyDescent="0.25">
      <c r="B12" s="13"/>
      <c r="D12" s="20"/>
      <c r="E12" s="95" t="s">
        <v>216</v>
      </c>
      <c r="F12" s="47">
        <v>0</v>
      </c>
      <c r="G12" s="47">
        <v>0</v>
      </c>
      <c r="H12" s="47">
        <v>141.59299999999999</v>
      </c>
      <c r="I12" s="2"/>
      <c r="J12" s="98"/>
      <c r="K12" s="55"/>
      <c r="L12" s="54"/>
      <c r="M12" s="58"/>
      <c r="N12" s="58"/>
      <c r="O12" s="58"/>
      <c r="P12" s="10"/>
      <c r="Q12" s="10"/>
      <c r="R12" s="2"/>
    </row>
    <row r="13" spans="1:18" ht="22.5" customHeight="1" x14ac:dyDescent="0.25">
      <c r="B13" s="13"/>
      <c r="D13" s="20"/>
      <c r="E13" s="95" t="s">
        <v>217</v>
      </c>
      <c r="F13" s="47">
        <v>1363.0986869219125</v>
      </c>
      <c r="G13" s="47">
        <v>969.52160420323287</v>
      </c>
      <c r="H13" s="47">
        <v>910.06976730808321</v>
      </c>
      <c r="I13" s="2"/>
      <c r="J13" s="98"/>
      <c r="K13" s="55"/>
      <c r="L13" s="54"/>
      <c r="M13" s="58"/>
      <c r="N13" s="58"/>
      <c r="O13" s="58"/>
      <c r="P13" s="10"/>
      <c r="Q13" s="10"/>
      <c r="R13" s="2"/>
    </row>
    <row r="14" spans="1:18" ht="22.5" customHeight="1" x14ac:dyDescent="0.25">
      <c r="B14" s="13"/>
      <c r="D14" s="20"/>
      <c r="E14" s="42"/>
      <c r="F14" s="57"/>
      <c r="G14" s="57"/>
      <c r="H14" s="57"/>
      <c r="I14" s="2"/>
      <c r="J14" s="69"/>
      <c r="O14" s="58"/>
      <c r="P14" s="10"/>
      <c r="Q14" s="10"/>
      <c r="R14" s="2"/>
    </row>
    <row r="15" spans="1:18" ht="22.5" customHeight="1" x14ac:dyDescent="0.25">
      <c r="B15" s="13"/>
      <c r="D15" s="20"/>
      <c r="E15" s="95" t="s">
        <v>225</v>
      </c>
      <c r="F15" s="48">
        <f>F60/F72</f>
        <v>0.46139603372697435</v>
      </c>
      <c r="G15" s="57"/>
      <c r="H15" s="57"/>
      <c r="I15" s="2"/>
      <c r="J15" s="487"/>
      <c r="K15" s="488"/>
      <c r="L15" s="384"/>
      <c r="M15" s="385"/>
      <c r="N15" s="386"/>
      <c r="O15" s="58"/>
      <c r="P15" s="10"/>
      <c r="Q15" s="10"/>
      <c r="R15" s="2"/>
    </row>
    <row r="16" spans="1:18" ht="22.5" customHeight="1" x14ac:dyDescent="0.25">
      <c r="B16" s="13"/>
      <c r="D16" s="20"/>
      <c r="E16" s="22" t="s">
        <v>226</v>
      </c>
      <c r="F16" s="48">
        <f>(F64+F70)/F72</f>
        <v>0.53860396627302565</v>
      </c>
      <c r="G16" s="57"/>
      <c r="H16" s="57"/>
      <c r="I16" s="2"/>
      <c r="J16" s="157"/>
      <c r="K16" s="55"/>
      <c r="L16" s="392"/>
      <c r="M16" s="489" t="s">
        <v>370</v>
      </c>
      <c r="N16" s="388"/>
      <c r="O16" s="58"/>
      <c r="P16" s="10"/>
      <c r="Q16" s="10"/>
      <c r="R16" s="2"/>
    </row>
    <row r="17" spans="2:18" ht="22.5" customHeight="1" x14ac:dyDescent="0.25">
      <c r="B17" s="13"/>
      <c r="D17" s="20"/>
      <c r="E17" s="22" t="s">
        <v>227</v>
      </c>
      <c r="F17" s="48">
        <f>(F72-F54)/F54</f>
        <v>-5.7045730311290517E-2</v>
      </c>
      <c r="G17" s="57"/>
      <c r="H17" s="57"/>
      <c r="I17" s="2"/>
      <c r="J17" s="157"/>
      <c r="K17" s="55"/>
      <c r="L17" s="392"/>
      <c r="M17" s="489"/>
      <c r="N17" s="388"/>
      <c r="O17" s="58"/>
      <c r="P17" s="10"/>
      <c r="Q17" s="10"/>
      <c r="R17" s="2"/>
    </row>
    <row r="18" spans="2:18" ht="22.5" customHeight="1" x14ac:dyDescent="0.25">
      <c r="B18" s="13"/>
      <c r="D18" s="20"/>
      <c r="E18" s="50" t="s">
        <v>228</v>
      </c>
      <c r="F18" s="48">
        <f>(F74-F56)/F56</f>
        <v>-6.1320796398351585E-2</v>
      </c>
      <c r="G18" s="57"/>
      <c r="H18" s="57"/>
      <c r="I18" s="2"/>
      <c r="J18" s="157"/>
      <c r="K18" s="55"/>
      <c r="L18" s="392"/>
      <c r="M18" s="489"/>
      <c r="N18" s="388"/>
      <c r="O18" s="58"/>
      <c r="P18" s="10"/>
      <c r="Q18" s="10"/>
      <c r="R18" s="2"/>
    </row>
    <row r="19" spans="2:18" ht="22.5" customHeight="1" x14ac:dyDescent="0.25">
      <c r="B19" s="13"/>
      <c r="D19" s="20"/>
      <c r="E19" s="42"/>
      <c r="F19" s="57"/>
      <c r="G19" s="57"/>
      <c r="H19" s="57"/>
      <c r="I19" s="2"/>
      <c r="J19" s="157"/>
      <c r="K19" s="55"/>
      <c r="L19" s="392"/>
      <c r="M19" s="489"/>
      <c r="N19" s="388"/>
      <c r="O19" s="58"/>
      <c r="P19" s="10"/>
      <c r="Q19" s="10"/>
      <c r="R19" s="2"/>
    </row>
    <row r="20" spans="2:18" ht="22.5" customHeight="1" x14ac:dyDescent="0.25">
      <c r="B20" s="13"/>
      <c r="D20" s="30"/>
      <c r="E20" s="81" t="s">
        <v>230</v>
      </c>
      <c r="F20" s="191" t="s">
        <v>109</v>
      </c>
      <c r="G20" s="191" t="s">
        <v>110</v>
      </c>
      <c r="H20" s="191" t="s">
        <v>218</v>
      </c>
      <c r="I20" s="31"/>
      <c r="J20" s="382"/>
      <c r="K20" s="55"/>
      <c r="L20" s="392"/>
      <c r="M20" s="489"/>
      <c r="N20" s="388"/>
      <c r="O20" s="58"/>
      <c r="P20" s="10"/>
      <c r="Q20" s="10"/>
      <c r="R20" s="2"/>
    </row>
    <row r="21" spans="2:18" ht="22.5" customHeight="1" x14ac:dyDescent="0.25">
      <c r="B21" s="13"/>
      <c r="D21" s="20"/>
      <c r="E21" s="118"/>
      <c r="F21" s="118"/>
      <c r="G21" s="118"/>
      <c r="H21" s="118"/>
      <c r="I21" s="2"/>
      <c r="J21" s="157"/>
      <c r="K21" s="55"/>
      <c r="L21" s="389"/>
      <c r="M21" s="390"/>
      <c r="N21" s="391"/>
      <c r="O21" s="58"/>
      <c r="P21" s="10"/>
      <c r="Q21" s="10"/>
      <c r="R21" s="2"/>
    </row>
    <row r="22" spans="2:18" ht="22.5" customHeight="1" x14ac:dyDescent="0.25">
      <c r="B22" s="13"/>
      <c r="D22" s="20"/>
      <c r="E22" s="193">
        <v>2012</v>
      </c>
      <c r="F22" s="102"/>
      <c r="G22" s="102"/>
      <c r="H22" s="123"/>
      <c r="I22" s="2"/>
      <c r="J22" s="98"/>
      <c r="K22" s="55"/>
      <c r="L22" s="54"/>
      <c r="M22" s="58"/>
      <c r="N22" s="58"/>
      <c r="O22" s="58"/>
      <c r="P22" s="10"/>
      <c r="Q22" s="10"/>
      <c r="R22" s="2"/>
    </row>
    <row r="23" spans="2:18" ht="22.5" customHeight="1" x14ac:dyDescent="0.25">
      <c r="B23" s="13"/>
      <c r="D23" s="20"/>
      <c r="E23" s="95" t="s">
        <v>95</v>
      </c>
      <c r="F23" s="47">
        <v>41899.370233086498</v>
      </c>
      <c r="G23" s="47">
        <v>28561.5005360371</v>
      </c>
      <c r="H23" s="47">
        <v>13337.8696970494</v>
      </c>
      <c r="I23" s="2"/>
      <c r="J23" s="98"/>
      <c r="K23" s="55"/>
      <c r="L23" s="54"/>
      <c r="M23" s="58"/>
      <c r="N23" s="58"/>
      <c r="O23" s="58"/>
      <c r="P23" s="10"/>
      <c r="Q23" s="10"/>
      <c r="R23" s="2"/>
    </row>
    <row r="24" spans="2:18" ht="22.5" customHeight="1" x14ac:dyDescent="0.25">
      <c r="B24" s="13"/>
      <c r="D24" s="20"/>
      <c r="E24" s="95" t="s">
        <v>219</v>
      </c>
      <c r="F24" s="47">
        <v>22645.515429655399</v>
      </c>
      <c r="G24" s="47"/>
      <c r="H24" s="47"/>
      <c r="I24" s="2"/>
      <c r="J24" s="98"/>
      <c r="K24" s="55"/>
      <c r="L24" s="105"/>
      <c r="M24" s="58"/>
      <c r="N24" s="58"/>
      <c r="O24" s="58"/>
      <c r="P24" s="10"/>
      <c r="Q24" s="10"/>
      <c r="R24" s="2"/>
    </row>
    <row r="25" spans="2:18" ht="22.5" customHeight="1" x14ac:dyDescent="0.25">
      <c r="B25" s="13"/>
      <c r="D25" s="20"/>
      <c r="E25" s="125" t="s">
        <v>96</v>
      </c>
      <c r="F25" s="47">
        <v>54.303600015100002</v>
      </c>
      <c r="G25" s="47">
        <v>54.303600015100002</v>
      </c>
      <c r="H25" s="47" t="s">
        <v>97</v>
      </c>
      <c r="I25" s="2"/>
      <c r="J25" s="98"/>
      <c r="K25" s="55"/>
      <c r="L25" s="54"/>
      <c r="M25" s="58"/>
      <c r="N25" s="58"/>
      <c r="O25" s="58"/>
      <c r="P25" s="10"/>
      <c r="Q25" s="10"/>
      <c r="R25" s="2"/>
    </row>
    <row r="26" spans="2:18" ht="22.5" customHeight="1" x14ac:dyDescent="0.25">
      <c r="B26" s="13"/>
      <c r="D26" s="20"/>
      <c r="E26" s="125" t="s">
        <v>98</v>
      </c>
      <c r="F26" s="47">
        <v>11797.911441718201</v>
      </c>
      <c r="G26" s="47">
        <v>9253.3421325909003</v>
      </c>
      <c r="H26" s="47">
        <v>2544.5693091273001</v>
      </c>
      <c r="I26" s="2"/>
      <c r="J26" s="98"/>
      <c r="K26" s="55"/>
      <c r="L26" s="54"/>
      <c r="M26" s="58"/>
      <c r="N26" s="58"/>
      <c r="O26" s="58"/>
      <c r="P26" s="10"/>
      <c r="Q26" s="10"/>
      <c r="R26" s="2"/>
    </row>
    <row r="27" spans="2:18" ht="22.5" customHeight="1" x14ac:dyDescent="0.25">
      <c r="B27" s="13"/>
      <c r="D27" s="20"/>
      <c r="E27" s="125" t="s">
        <v>99</v>
      </c>
      <c r="F27" s="47">
        <v>30047.155191353198</v>
      </c>
      <c r="G27" s="47">
        <v>19253.854803431099</v>
      </c>
      <c r="H27" s="47">
        <v>10793.3003879221</v>
      </c>
      <c r="I27" s="2"/>
      <c r="J27" s="98"/>
      <c r="K27" s="55"/>
      <c r="L27" s="54"/>
      <c r="M27" s="58"/>
      <c r="N27" s="58"/>
      <c r="O27" s="58"/>
      <c r="P27" s="10"/>
      <c r="Q27" s="10"/>
      <c r="R27" s="2"/>
    </row>
    <row r="28" spans="2:18" ht="22.5" customHeight="1" x14ac:dyDescent="0.25">
      <c r="B28" s="13"/>
      <c r="D28" s="107"/>
      <c r="E28" s="95" t="s">
        <v>220</v>
      </c>
      <c r="F28" s="47">
        <v>20059.003332921198</v>
      </c>
      <c r="G28" s="47">
        <v>17688.2374064914</v>
      </c>
      <c r="H28" s="47">
        <v>2370.7659264299004</v>
      </c>
      <c r="I28" s="10"/>
      <c r="J28" s="108"/>
      <c r="K28" s="56"/>
      <c r="L28" s="10"/>
      <c r="M28" s="10"/>
      <c r="N28" s="10"/>
      <c r="O28" s="10"/>
      <c r="P28" s="10"/>
      <c r="Q28" s="10"/>
    </row>
    <row r="29" spans="2:18" ht="22.5" customHeight="1" x14ac:dyDescent="0.25">
      <c r="B29" s="13"/>
      <c r="C29" s="10"/>
      <c r="D29" s="20"/>
      <c r="E29" s="125" t="s">
        <v>101</v>
      </c>
      <c r="F29" s="47">
        <v>1490.3582228928001</v>
      </c>
      <c r="G29" s="47">
        <v>1471.3685444304001</v>
      </c>
      <c r="H29" s="47">
        <v>18.989678462400001</v>
      </c>
      <c r="I29" s="2"/>
      <c r="J29" s="109"/>
      <c r="K29" s="55"/>
      <c r="L29" s="10"/>
      <c r="M29" s="10"/>
      <c r="N29" s="10"/>
      <c r="O29" s="10"/>
      <c r="P29" s="10"/>
      <c r="Q29" s="10"/>
      <c r="R29" s="2"/>
    </row>
    <row r="30" spans="2:18" ht="22.5" customHeight="1" x14ac:dyDescent="0.25">
      <c r="B30" s="13"/>
      <c r="C30" s="10"/>
      <c r="D30" s="20"/>
      <c r="E30" s="125" t="s">
        <v>102</v>
      </c>
      <c r="F30" s="47" t="s">
        <v>97</v>
      </c>
      <c r="G30" s="47" t="s">
        <v>97</v>
      </c>
      <c r="H30" s="47" t="s">
        <v>97</v>
      </c>
      <c r="I30" s="2"/>
      <c r="J30" s="109"/>
      <c r="K30" s="55"/>
      <c r="L30" s="10"/>
      <c r="M30" s="10"/>
      <c r="N30" s="10"/>
      <c r="O30" s="10"/>
      <c r="P30" s="10"/>
      <c r="Q30" s="10"/>
      <c r="R30" s="2"/>
    </row>
    <row r="31" spans="2:18" ht="22.5" customHeight="1" x14ac:dyDescent="0.25">
      <c r="B31" s="13"/>
      <c r="C31" s="10"/>
      <c r="D31" s="20"/>
      <c r="E31" s="125" t="s">
        <v>103</v>
      </c>
      <c r="F31" s="47">
        <v>13638.5887647484</v>
      </c>
      <c r="G31" s="47">
        <v>12633.097080871001</v>
      </c>
      <c r="H31" s="47">
        <v>1005.4916838775</v>
      </c>
      <c r="I31" s="2"/>
      <c r="J31" s="108"/>
      <c r="K31" s="55"/>
      <c r="L31" s="2"/>
      <c r="M31" s="2"/>
      <c r="N31" s="2"/>
      <c r="O31" s="2"/>
      <c r="P31" s="2"/>
      <c r="Q31" s="2"/>
      <c r="R31" s="2"/>
    </row>
    <row r="32" spans="2:18" ht="22.5" customHeight="1" x14ac:dyDescent="0.25">
      <c r="B32" s="13"/>
      <c r="D32" s="20"/>
      <c r="E32" s="125" t="s">
        <v>104</v>
      </c>
      <c r="F32" s="47">
        <v>4857.05394282</v>
      </c>
      <c r="G32" s="47">
        <v>3578.4745501500001</v>
      </c>
      <c r="H32" s="47">
        <v>1278.5793926700001</v>
      </c>
      <c r="I32" s="2"/>
      <c r="J32" s="110"/>
      <c r="L32" s="2"/>
      <c r="M32" s="2"/>
      <c r="N32" s="2"/>
      <c r="O32" s="2"/>
    </row>
    <row r="33" spans="2:15" ht="22.5" customHeight="1" x14ac:dyDescent="0.25">
      <c r="B33" s="13"/>
      <c r="D33" s="20"/>
      <c r="E33" s="125" t="s">
        <v>105</v>
      </c>
      <c r="F33" s="47">
        <v>73.002402459999999</v>
      </c>
      <c r="G33" s="47">
        <v>5.2972310399999998</v>
      </c>
      <c r="H33" s="47">
        <v>67.705171419999999</v>
      </c>
      <c r="I33" s="2"/>
      <c r="J33" s="111"/>
      <c r="L33" s="2"/>
      <c r="M33" s="2"/>
      <c r="N33" s="2"/>
      <c r="O33" s="2"/>
    </row>
    <row r="34" spans="2:15" ht="22.5" customHeight="1" x14ac:dyDescent="0.25">
      <c r="B34" s="13"/>
      <c r="D34" s="20"/>
      <c r="E34" s="95" t="s">
        <v>221</v>
      </c>
      <c r="F34" s="47">
        <v>0</v>
      </c>
      <c r="G34" s="47">
        <v>0</v>
      </c>
      <c r="H34" s="47">
        <v>0</v>
      </c>
      <c r="I34" s="2"/>
      <c r="J34" s="111"/>
      <c r="L34" s="2"/>
      <c r="M34" s="2"/>
      <c r="N34" s="2"/>
      <c r="O34" s="2"/>
    </row>
    <row r="35" spans="2:15" ht="22.5" customHeight="1" x14ac:dyDescent="0.25">
      <c r="B35" s="13"/>
      <c r="D35" s="20"/>
      <c r="E35" s="125" t="s">
        <v>222</v>
      </c>
      <c r="F35" s="47" t="s">
        <v>97</v>
      </c>
      <c r="G35" s="47" t="s">
        <v>97</v>
      </c>
      <c r="H35" s="47" t="s">
        <v>97</v>
      </c>
      <c r="I35" s="2"/>
      <c r="J35" s="111"/>
      <c r="L35" s="2"/>
      <c r="M35" s="2"/>
      <c r="N35" s="2"/>
      <c r="O35" s="2"/>
    </row>
    <row r="36" spans="2:15" ht="22.5" customHeight="1" x14ac:dyDescent="0.25">
      <c r="B36" s="13"/>
      <c r="D36" s="20"/>
      <c r="E36" s="344" t="s">
        <v>224</v>
      </c>
      <c r="F36" s="314">
        <v>42704.518762576598</v>
      </c>
      <c r="G36" s="314"/>
      <c r="H36" s="314"/>
      <c r="I36" s="2"/>
      <c r="J36" s="111"/>
      <c r="L36" s="2"/>
      <c r="M36" s="2"/>
      <c r="N36" s="2"/>
      <c r="O36" s="2"/>
    </row>
    <row r="37" spans="2:15" ht="22.5" customHeight="1" x14ac:dyDescent="0.25">
      <c r="D37" s="20"/>
      <c r="E37" s="342" t="s">
        <v>152</v>
      </c>
      <c r="F37" s="106">
        <v>31329</v>
      </c>
      <c r="G37" s="59">
        <v>26450</v>
      </c>
      <c r="H37" s="59">
        <v>4879</v>
      </c>
      <c r="I37" s="2"/>
      <c r="J37" s="111"/>
      <c r="L37" s="2"/>
      <c r="M37" s="114"/>
      <c r="N37" s="114"/>
      <c r="O37" s="114"/>
    </row>
    <row r="38" spans="2:15" ht="22.5" customHeight="1" x14ac:dyDescent="0.25">
      <c r="D38" s="20"/>
      <c r="E38" s="343" t="s">
        <v>223</v>
      </c>
      <c r="F38" s="59">
        <v>1363.0986869219125</v>
      </c>
      <c r="G38" s="47"/>
      <c r="H38" s="47"/>
      <c r="I38" s="2"/>
      <c r="J38" s="111"/>
      <c r="L38" s="2"/>
      <c r="M38" s="115"/>
      <c r="N38" s="114"/>
      <c r="O38" s="114"/>
    </row>
    <row r="39" spans="2:15" ht="22.5" customHeight="1" x14ac:dyDescent="0.25">
      <c r="D39" s="20"/>
      <c r="E39" s="54"/>
      <c r="F39" s="104"/>
      <c r="G39" s="102"/>
      <c r="H39" s="102"/>
      <c r="I39" s="2"/>
      <c r="J39" s="21"/>
      <c r="L39" s="2"/>
      <c r="M39" s="2"/>
      <c r="N39" s="2"/>
      <c r="O39" s="2"/>
    </row>
    <row r="40" spans="2:15" ht="22.5" customHeight="1" x14ac:dyDescent="0.25">
      <c r="D40" s="20"/>
      <c r="E40" s="193">
        <v>2013</v>
      </c>
      <c r="F40" s="102"/>
      <c r="G40" s="102"/>
      <c r="H40" s="123"/>
      <c r="I40" s="2"/>
      <c r="J40" s="21"/>
      <c r="L40" s="2"/>
      <c r="M40" s="2"/>
      <c r="N40" s="2"/>
      <c r="O40" s="2"/>
    </row>
    <row r="41" spans="2:15" ht="22.5" customHeight="1" x14ac:dyDescent="0.25">
      <c r="D41" s="20"/>
      <c r="E41" s="334" t="s">
        <v>95</v>
      </c>
      <c r="F41" s="314">
        <v>30362.651034141702</v>
      </c>
      <c r="G41" s="314">
        <v>25843.174818438602</v>
      </c>
      <c r="H41" s="314">
        <v>4519.4762157032001</v>
      </c>
      <c r="I41" s="2"/>
      <c r="J41" s="21"/>
    </row>
    <row r="42" spans="2:15" ht="22.5" customHeight="1" x14ac:dyDescent="0.25">
      <c r="D42" s="20"/>
      <c r="E42" s="95" t="s">
        <v>219</v>
      </c>
      <c r="F42" s="47">
        <v>12907.4127416837</v>
      </c>
      <c r="G42" s="47"/>
      <c r="H42" s="47"/>
      <c r="I42" s="2"/>
      <c r="J42" s="21"/>
    </row>
    <row r="43" spans="2:15" ht="22.5" customHeight="1" x14ac:dyDescent="0.25">
      <c r="D43" s="20"/>
      <c r="E43" s="125" t="s">
        <v>96</v>
      </c>
      <c r="F43" s="47">
        <v>85.738799999299999</v>
      </c>
      <c r="G43" s="47">
        <v>85.738799999299999</v>
      </c>
      <c r="H43" s="47" t="s">
        <v>97</v>
      </c>
      <c r="I43" s="2"/>
      <c r="J43" s="21"/>
    </row>
    <row r="44" spans="2:15" ht="22.5" customHeight="1" x14ac:dyDescent="0.25">
      <c r="D44" s="20"/>
      <c r="E44" s="125" t="s">
        <v>98</v>
      </c>
      <c r="F44" s="47">
        <v>9544.1425403388002</v>
      </c>
      <c r="G44" s="47">
        <v>8302.1977259812993</v>
      </c>
      <c r="H44" s="47">
        <v>1241.9448143576001</v>
      </c>
      <c r="I44" s="2"/>
      <c r="J44" s="21"/>
    </row>
    <row r="45" spans="2:15" ht="22.5" customHeight="1" x14ac:dyDescent="0.25">
      <c r="D45" s="20"/>
      <c r="E45" s="125" t="s">
        <v>99</v>
      </c>
      <c r="F45" s="47">
        <v>20732.769693803599</v>
      </c>
      <c r="G45" s="47">
        <v>17455.238292458002</v>
      </c>
      <c r="H45" s="47">
        <v>3277.5314013456</v>
      </c>
      <c r="I45" s="2"/>
      <c r="J45" s="21"/>
    </row>
    <row r="46" spans="2:15" ht="22.5" customHeight="1" x14ac:dyDescent="0.25">
      <c r="D46" s="20"/>
      <c r="E46" s="95" t="s">
        <v>220</v>
      </c>
      <c r="F46" s="47">
        <v>15852.476125400999</v>
      </c>
      <c r="G46" s="47">
        <v>14766.739081830799</v>
      </c>
      <c r="H46" s="47">
        <v>1085.7370435706</v>
      </c>
      <c r="I46" s="2"/>
      <c r="J46" s="21"/>
    </row>
    <row r="47" spans="2:15" ht="22.5" customHeight="1" x14ac:dyDescent="0.25">
      <c r="D47" s="20"/>
      <c r="E47" s="125" t="s">
        <v>101</v>
      </c>
      <c r="F47" s="47">
        <v>2850.1609655085999</v>
      </c>
      <c r="G47" s="47">
        <v>2710.9644568379999</v>
      </c>
      <c r="H47" s="47">
        <v>139.1965086708</v>
      </c>
      <c r="I47" s="2"/>
      <c r="J47" s="21"/>
    </row>
    <row r="48" spans="2:15" ht="22.5" customHeight="1" x14ac:dyDescent="0.25">
      <c r="D48" s="20"/>
      <c r="E48" s="125" t="s">
        <v>102</v>
      </c>
      <c r="F48" s="47">
        <v>3891.5961191957999</v>
      </c>
      <c r="G48" s="47">
        <v>3677.476442616</v>
      </c>
      <c r="H48" s="47">
        <v>214.11967658009999</v>
      </c>
      <c r="I48" s="2"/>
      <c r="J48" s="21"/>
    </row>
    <row r="49" spans="4:10" ht="22.5" customHeight="1" x14ac:dyDescent="0.25">
      <c r="D49" s="20"/>
      <c r="E49" s="125" t="s">
        <v>103</v>
      </c>
      <c r="F49" s="47">
        <v>5071.4499942165003</v>
      </c>
      <c r="G49" s="47">
        <v>4932.0124613567996</v>
      </c>
      <c r="H49" s="47">
        <v>139.43753285970001</v>
      </c>
      <c r="I49" s="2"/>
      <c r="J49" s="21"/>
    </row>
    <row r="50" spans="4:10" ht="22.5" customHeight="1" x14ac:dyDescent="0.25">
      <c r="D50" s="20"/>
      <c r="E50" s="125" t="s">
        <v>104</v>
      </c>
      <c r="F50" s="47">
        <v>4032.5331736500998</v>
      </c>
      <c r="G50" s="47">
        <v>3445.21068251</v>
      </c>
      <c r="H50" s="47">
        <v>587.32249114000001</v>
      </c>
      <c r="I50" s="2"/>
      <c r="J50" s="21"/>
    </row>
    <row r="51" spans="4:10" ht="22.5" customHeight="1" x14ac:dyDescent="0.25">
      <c r="D51" s="20"/>
      <c r="E51" s="125" t="s">
        <v>105</v>
      </c>
      <c r="F51" s="47">
        <v>6.7358728299999999</v>
      </c>
      <c r="G51" s="47">
        <v>1.0750385099999999</v>
      </c>
      <c r="H51" s="47">
        <v>5.6608343200000002</v>
      </c>
      <c r="I51" s="2"/>
      <c r="J51" s="21"/>
    </row>
    <row r="52" spans="4:10" ht="22.5" customHeight="1" x14ac:dyDescent="0.25">
      <c r="D52" s="20"/>
      <c r="E52" s="95" t="s">
        <v>221</v>
      </c>
      <c r="F52" s="47">
        <v>0</v>
      </c>
      <c r="G52" s="47">
        <v>0</v>
      </c>
      <c r="H52" s="47">
        <v>0</v>
      </c>
      <c r="I52" s="2"/>
      <c r="J52" s="21"/>
    </row>
    <row r="53" spans="4:10" ht="22.5" customHeight="1" x14ac:dyDescent="0.25">
      <c r="D53" s="20"/>
      <c r="E53" s="125" t="s">
        <v>222</v>
      </c>
      <c r="F53" s="47" t="s">
        <v>97</v>
      </c>
      <c r="G53" s="47" t="s">
        <v>97</v>
      </c>
      <c r="H53" s="47" t="s">
        <v>97</v>
      </c>
      <c r="I53" s="2"/>
      <c r="J53" s="21"/>
    </row>
    <row r="54" spans="4:10" ht="22.5" customHeight="1" x14ac:dyDescent="0.25">
      <c r="D54" s="20"/>
      <c r="E54" s="344" t="s">
        <v>224</v>
      </c>
      <c r="F54" s="314">
        <v>28759.888867084701</v>
      </c>
      <c r="G54" s="314"/>
      <c r="H54" s="314"/>
      <c r="I54" s="2"/>
      <c r="J54" s="21"/>
    </row>
    <row r="55" spans="4:10" ht="22.5" customHeight="1" x14ac:dyDescent="0.25">
      <c r="D55" s="20"/>
      <c r="E55" s="342" t="s">
        <v>152</v>
      </c>
      <c r="F55" s="106">
        <v>29664</v>
      </c>
      <c r="G55" s="59">
        <v>26506</v>
      </c>
      <c r="H55" s="59">
        <v>3158</v>
      </c>
      <c r="I55" s="2"/>
      <c r="J55" s="21"/>
    </row>
    <row r="56" spans="4:10" ht="22.5" customHeight="1" x14ac:dyDescent="0.25">
      <c r="D56" s="20"/>
      <c r="E56" s="343" t="s">
        <v>223</v>
      </c>
      <c r="F56" s="59">
        <v>969.52160420323287</v>
      </c>
      <c r="G56" s="47"/>
      <c r="H56" s="47"/>
      <c r="I56" s="2"/>
      <c r="J56" s="21"/>
    </row>
    <row r="57" spans="4:10" ht="22.5" customHeight="1" x14ac:dyDescent="0.25">
      <c r="D57" s="20"/>
      <c r="E57" s="76"/>
      <c r="F57" s="91"/>
      <c r="G57" s="91"/>
      <c r="H57" s="91"/>
      <c r="I57" s="2"/>
      <c r="J57" s="21"/>
    </row>
    <row r="58" spans="4:10" ht="22.5" customHeight="1" x14ac:dyDescent="0.25">
      <c r="D58" s="20"/>
      <c r="E58" s="193">
        <v>2014</v>
      </c>
      <c r="F58" s="102"/>
      <c r="G58" s="102"/>
      <c r="H58" s="123"/>
      <c r="I58" s="2"/>
      <c r="J58" s="21"/>
    </row>
    <row r="59" spans="4:10" ht="22.5" customHeight="1" x14ac:dyDescent="0.25">
      <c r="D59" s="20"/>
      <c r="E59" s="334" t="s">
        <v>95</v>
      </c>
      <c r="F59" s="314">
        <v>30855.606612407999</v>
      </c>
      <c r="G59" s="314">
        <v>25948.578209412601</v>
      </c>
      <c r="H59" s="314">
        <v>4907.0284029953</v>
      </c>
      <c r="I59" s="2"/>
      <c r="J59" s="21"/>
    </row>
    <row r="60" spans="4:10" ht="22.5" customHeight="1" x14ac:dyDescent="0.25">
      <c r="D60" s="20"/>
      <c r="E60" s="95" t="s">
        <v>219</v>
      </c>
      <c r="F60" s="47">
        <v>12512.719002990299</v>
      </c>
      <c r="G60" s="47">
        <v>7605.6905999949013</v>
      </c>
      <c r="H60" s="47">
        <v>4907.0284029953</v>
      </c>
      <c r="I60" s="2"/>
      <c r="J60" s="21"/>
    </row>
    <row r="61" spans="4:10" ht="22.5" customHeight="1" x14ac:dyDescent="0.25">
      <c r="D61" s="20"/>
      <c r="E61" s="125" t="s">
        <v>96</v>
      </c>
      <c r="F61" s="47">
        <v>81.889049999400001</v>
      </c>
      <c r="G61" s="47">
        <v>81.889049999400001</v>
      </c>
      <c r="H61" s="47"/>
      <c r="I61" s="2"/>
      <c r="J61" s="21"/>
    </row>
    <row r="62" spans="4:10" ht="22.5" customHeight="1" x14ac:dyDescent="0.25">
      <c r="D62" s="20"/>
      <c r="E62" s="125" t="s">
        <v>98</v>
      </c>
      <c r="F62" s="47">
        <v>8902.6613475011</v>
      </c>
      <c r="G62" s="47">
        <v>7523.8015499955</v>
      </c>
      <c r="H62" s="47">
        <v>1378.8597975056</v>
      </c>
      <c r="I62" s="2"/>
      <c r="J62" s="21"/>
    </row>
    <row r="63" spans="4:10" ht="22.5" customHeight="1" x14ac:dyDescent="0.25">
      <c r="D63" s="20"/>
      <c r="E63" s="125" t="s">
        <v>99</v>
      </c>
      <c r="F63" s="47">
        <v>21871.056214907501</v>
      </c>
      <c r="G63" s="47">
        <v>18342.887609417699</v>
      </c>
      <c r="H63" s="47">
        <v>3528.1686054897</v>
      </c>
      <c r="I63" s="2"/>
      <c r="J63" s="21"/>
    </row>
    <row r="64" spans="4:10" ht="22.5" customHeight="1" x14ac:dyDescent="0.25">
      <c r="D64" s="20"/>
      <c r="E64" s="95" t="s">
        <v>220</v>
      </c>
      <c r="F64" s="47">
        <v>14464.948</v>
      </c>
      <c r="G64" s="47">
        <v>13464.659</v>
      </c>
      <c r="H64" s="47">
        <v>1000.2899999999998</v>
      </c>
      <c r="I64" s="2"/>
      <c r="J64" s="21"/>
    </row>
    <row r="65" spans="4:10" ht="22.5" customHeight="1" x14ac:dyDescent="0.25">
      <c r="D65" s="20"/>
      <c r="E65" s="125" t="s">
        <v>101</v>
      </c>
      <c r="F65" s="47">
        <v>4011.4380000000001</v>
      </c>
      <c r="G65" s="47">
        <v>3771.1770000000001</v>
      </c>
      <c r="H65" s="47">
        <v>240.262</v>
      </c>
      <c r="I65" s="2"/>
      <c r="J65" s="21"/>
    </row>
    <row r="66" spans="4:10" ht="22.5" customHeight="1" x14ac:dyDescent="0.25">
      <c r="D66" s="20"/>
      <c r="E66" s="125" t="s">
        <v>102</v>
      </c>
      <c r="F66" s="47">
        <v>4603.3770000000004</v>
      </c>
      <c r="G66" s="47">
        <v>4505.9359999999997</v>
      </c>
      <c r="H66" s="47">
        <v>97.441000000000003</v>
      </c>
      <c r="I66" s="2"/>
      <c r="J66" s="21"/>
    </row>
    <row r="67" spans="4:10" ht="22.5" customHeight="1" x14ac:dyDescent="0.25">
      <c r="D67" s="20"/>
      <c r="E67" s="125" t="s">
        <v>103</v>
      </c>
      <c r="F67" s="47">
        <v>2058.58</v>
      </c>
      <c r="G67" s="47">
        <v>2013.4280000000001</v>
      </c>
      <c r="H67" s="47">
        <v>45.152000000000001</v>
      </c>
      <c r="I67" s="2"/>
      <c r="J67" s="21"/>
    </row>
    <row r="68" spans="4:10" ht="22.5" customHeight="1" x14ac:dyDescent="0.25">
      <c r="D68" s="20"/>
      <c r="E68" s="125" t="s">
        <v>104</v>
      </c>
      <c r="F68" s="47">
        <v>3783.643</v>
      </c>
      <c r="G68" s="47">
        <v>3173.2429999999999</v>
      </c>
      <c r="H68" s="47">
        <v>610.4</v>
      </c>
      <c r="I68" s="2"/>
      <c r="J68" s="21"/>
    </row>
    <row r="69" spans="4:10" ht="22.5" customHeight="1" x14ac:dyDescent="0.25">
      <c r="D69" s="20"/>
      <c r="E69" s="125" t="s">
        <v>105</v>
      </c>
      <c r="F69" s="47">
        <v>7.91</v>
      </c>
      <c r="G69" s="47">
        <v>0.875</v>
      </c>
      <c r="H69" s="47">
        <v>7.0350000000000001</v>
      </c>
      <c r="I69" s="2"/>
      <c r="J69" s="21"/>
    </row>
    <row r="70" spans="4:10" ht="22.5" customHeight="1" x14ac:dyDescent="0.25">
      <c r="D70" s="20"/>
      <c r="E70" s="95" t="s">
        <v>221</v>
      </c>
      <c r="F70" s="47">
        <v>141.59299999999999</v>
      </c>
      <c r="G70" s="47">
        <v>53.249000000000002</v>
      </c>
      <c r="H70" s="47">
        <v>88.343999999999994</v>
      </c>
      <c r="I70" s="2"/>
      <c r="J70" s="21"/>
    </row>
    <row r="71" spans="4:10" ht="22.5" customHeight="1" x14ac:dyDescent="0.25">
      <c r="D71" s="20"/>
      <c r="E71" s="125" t="s">
        <v>222</v>
      </c>
      <c r="F71" s="47">
        <v>141.59299999999999</v>
      </c>
      <c r="G71" s="47">
        <v>53.249000000000002</v>
      </c>
      <c r="H71" s="47">
        <v>88.343999999999994</v>
      </c>
      <c r="I71" s="2"/>
      <c r="J71" s="21"/>
    </row>
    <row r="72" spans="4:10" ht="22.5" customHeight="1" x14ac:dyDescent="0.25">
      <c r="D72" s="20"/>
      <c r="E72" s="344" t="s">
        <v>224</v>
      </c>
      <c r="F72" s="314">
        <v>27119.260002990301</v>
      </c>
      <c r="G72" s="314"/>
      <c r="H72" s="314"/>
      <c r="I72" s="2"/>
      <c r="J72" s="21"/>
    </row>
    <row r="73" spans="4:10" ht="22.5" customHeight="1" x14ac:dyDescent="0.25">
      <c r="D73" s="20"/>
      <c r="E73" s="342" t="s">
        <v>152</v>
      </c>
      <c r="F73" s="106">
        <v>29799.1</v>
      </c>
      <c r="G73" s="59">
        <v>26542.799999999999</v>
      </c>
      <c r="H73" s="59">
        <v>3256.3</v>
      </c>
      <c r="I73" s="2"/>
      <c r="J73" s="21"/>
    </row>
    <row r="74" spans="4:10" ht="22.5" customHeight="1" x14ac:dyDescent="0.25">
      <c r="D74" s="20"/>
      <c r="E74" s="343" t="s">
        <v>223</v>
      </c>
      <c r="F74" s="59">
        <v>910.06976730808321</v>
      </c>
      <c r="G74" s="47">
        <v>795.83158521312384</v>
      </c>
      <c r="H74" s="47">
        <v>1841.2500085972727</v>
      </c>
      <c r="J74" s="21"/>
    </row>
    <row r="75" spans="4:10" ht="22.5" customHeight="1" x14ac:dyDescent="0.25">
      <c r="D75" s="20"/>
      <c r="E75" s="42"/>
      <c r="F75" s="57"/>
      <c r="G75" s="57"/>
      <c r="H75" s="57"/>
      <c r="I75" s="2"/>
      <c r="J75" s="21"/>
    </row>
    <row r="76" spans="4:10" ht="22.5" customHeight="1" x14ac:dyDescent="0.25">
      <c r="D76" s="35"/>
      <c r="E76" s="36"/>
      <c r="F76" s="36"/>
      <c r="G76" s="36"/>
      <c r="H76" s="36"/>
      <c r="I76" s="36"/>
      <c r="J76" s="37"/>
    </row>
  </sheetData>
  <mergeCells count="9">
    <mergeCell ref="J15:K15"/>
    <mergeCell ref="M16:M20"/>
    <mergeCell ref="D1:E1"/>
    <mergeCell ref="B2:B3"/>
    <mergeCell ref="E2:E3"/>
    <mergeCell ref="L2:L3"/>
    <mergeCell ref="B5:B6"/>
    <mergeCell ref="E6:J6"/>
    <mergeCell ref="L6:Q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68" man="1"/>
  </colBreaks>
  <ignoredErrors>
    <ignoredError sqref="F15:F1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T35"/>
  <sheetViews>
    <sheetView showGridLines="0" zoomScaleNormal="100" workbookViewId="0">
      <selection activeCell="N23" sqref="N23"/>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8" width="14.28515625" customWidth="1"/>
    <col min="9" max="9" width="5.7109375" customWidth="1"/>
    <col min="10" max="11" width="14.28515625" customWidth="1"/>
    <col min="12" max="12" width="5.28515625" customWidth="1"/>
    <col min="13" max="13" width="5.7109375" customWidth="1"/>
    <col min="14" max="14" width="45.7109375" customWidth="1"/>
    <col min="15" max="19" width="14.28515625" customWidth="1"/>
    <col min="20" max="20" width="6.42578125" customWidth="1"/>
  </cols>
  <sheetData>
    <row r="1" spans="1:20" ht="52.5" customHeight="1" x14ac:dyDescent="0.25">
      <c r="D1" s="434"/>
      <c r="E1" s="434"/>
      <c r="M1" s="10"/>
      <c r="N1" s="10"/>
      <c r="O1" s="10"/>
      <c r="P1" s="10"/>
      <c r="Q1" s="10"/>
      <c r="R1" s="10"/>
      <c r="S1" s="10"/>
      <c r="T1" s="10"/>
    </row>
    <row r="2" spans="1:20" ht="15" customHeight="1" x14ac:dyDescent="0.25">
      <c r="B2" s="435" t="s">
        <v>23</v>
      </c>
      <c r="D2" s="24"/>
      <c r="E2" s="437" t="s">
        <v>42</v>
      </c>
      <c r="F2" s="25"/>
      <c r="G2" s="25"/>
      <c r="H2" s="25"/>
      <c r="I2" s="25"/>
      <c r="J2" s="25"/>
      <c r="K2" s="26"/>
      <c r="M2" s="182"/>
      <c r="N2" s="439"/>
      <c r="O2" s="182"/>
      <c r="P2" s="182"/>
      <c r="Q2" s="182"/>
      <c r="R2" s="182"/>
      <c r="S2" s="444"/>
      <c r="T2" s="10"/>
    </row>
    <row r="3" spans="1:20" ht="15" customHeight="1" x14ac:dyDescent="0.25">
      <c r="A3" s="1"/>
      <c r="B3" s="436"/>
      <c r="C3" s="15"/>
      <c r="D3" s="27"/>
      <c r="E3" s="438"/>
      <c r="F3" s="28"/>
      <c r="G3" s="28"/>
      <c r="H3" s="28"/>
      <c r="I3" s="28"/>
      <c r="J3" s="28"/>
      <c r="K3" s="29"/>
      <c r="M3" s="182"/>
      <c r="N3" s="439"/>
      <c r="O3" s="182"/>
      <c r="P3" s="182"/>
      <c r="Q3" s="182"/>
      <c r="R3" s="182"/>
      <c r="S3" s="444"/>
      <c r="T3" s="10"/>
    </row>
    <row r="4" spans="1:20" ht="15" customHeight="1" x14ac:dyDescent="0.25">
      <c r="A4" s="1"/>
      <c r="C4" s="16"/>
      <c r="D4" s="304"/>
      <c r="E4" s="305"/>
      <c r="F4" s="305"/>
      <c r="G4" s="305"/>
      <c r="H4" s="305"/>
      <c r="I4" s="305"/>
      <c r="J4" s="305"/>
      <c r="K4" s="306"/>
      <c r="M4" s="182"/>
      <c r="N4" s="182"/>
      <c r="O4" s="182"/>
      <c r="P4" s="182"/>
      <c r="Q4" s="182"/>
      <c r="R4" s="182"/>
      <c r="S4" s="182"/>
      <c r="T4" s="10"/>
    </row>
    <row r="5" spans="1:20" ht="15" customHeight="1" x14ac:dyDescent="0.25">
      <c r="B5" s="440" t="s">
        <v>0</v>
      </c>
      <c r="D5" s="307"/>
      <c r="E5" s="310" t="s">
        <v>4</v>
      </c>
      <c r="F5" s="308"/>
      <c r="G5" s="308"/>
      <c r="H5" s="308"/>
      <c r="I5" s="308"/>
      <c r="J5" s="308"/>
      <c r="K5" s="309"/>
      <c r="M5" s="182"/>
      <c r="N5" s="196"/>
      <c r="O5" s="300"/>
      <c r="P5" s="300"/>
      <c r="Q5" s="300"/>
      <c r="R5" s="300"/>
      <c r="S5" s="300"/>
      <c r="T5" s="10"/>
    </row>
    <row r="6" spans="1:20" ht="15" customHeight="1" x14ac:dyDescent="0.25">
      <c r="B6" s="440"/>
      <c r="D6" s="307"/>
      <c r="E6" s="441"/>
      <c r="F6" s="441"/>
      <c r="G6" s="441"/>
      <c r="H6" s="441"/>
      <c r="I6" s="441"/>
      <c r="J6" s="441"/>
      <c r="K6" s="442"/>
      <c r="M6" s="182"/>
      <c r="N6" s="443"/>
      <c r="O6" s="443"/>
      <c r="P6" s="443"/>
      <c r="Q6" s="443"/>
      <c r="R6" s="443"/>
      <c r="S6" s="443"/>
      <c r="T6" s="10"/>
    </row>
    <row r="7" spans="1:20" ht="15" customHeight="1" x14ac:dyDescent="0.25">
      <c r="B7" s="13"/>
      <c r="C7" s="17"/>
      <c r="D7" s="75"/>
      <c r="E7" s="113"/>
      <c r="F7" s="113"/>
      <c r="G7" s="113"/>
      <c r="H7" s="113"/>
      <c r="I7" s="113"/>
      <c r="J7" s="113"/>
      <c r="K7" s="122"/>
      <c r="L7" s="2"/>
      <c r="M7" s="182"/>
      <c r="N7" s="301"/>
      <c r="O7" s="182"/>
      <c r="P7" s="182"/>
      <c r="Q7" s="182"/>
      <c r="R7" s="182"/>
      <c r="S7" s="182"/>
      <c r="T7" s="10"/>
    </row>
    <row r="8" spans="1:20" ht="22.5" customHeight="1" x14ac:dyDescent="0.25">
      <c r="B8" s="17"/>
      <c r="D8" s="20"/>
      <c r="E8" s="2"/>
      <c r="F8" s="2"/>
      <c r="G8" s="2"/>
      <c r="H8" s="2"/>
      <c r="I8" s="2"/>
      <c r="J8" s="2"/>
      <c r="K8" s="21"/>
      <c r="L8" s="2"/>
      <c r="M8" s="182"/>
      <c r="N8" s="182"/>
      <c r="O8" s="182"/>
      <c r="P8" s="182"/>
      <c r="Q8" s="182"/>
      <c r="R8" s="182"/>
      <c r="S8" s="182"/>
      <c r="T8" s="10"/>
    </row>
    <row r="9" spans="1:20" ht="22.5" customHeight="1" x14ac:dyDescent="0.25">
      <c r="B9" s="13"/>
      <c r="D9" s="30"/>
      <c r="E9" s="280"/>
      <c r="F9" s="191" t="s">
        <v>20</v>
      </c>
      <c r="G9" s="191" t="s">
        <v>21</v>
      </c>
      <c r="H9" s="191" t="s">
        <v>22</v>
      </c>
      <c r="I9" s="372"/>
      <c r="J9" s="191" t="s">
        <v>20</v>
      </c>
      <c r="K9" s="46" t="s">
        <v>21</v>
      </c>
      <c r="L9" s="2"/>
      <c r="M9" s="182"/>
      <c r="N9" s="93"/>
      <c r="O9" s="270"/>
      <c r="P9" s="209"/>
      <c r="Q9" s="270"/>
      <c r="R9" s="209"/>
      <c r="S9" s="270"/>
      <c r="T9" s="10"/>
    </row>
    <row r="10" spans="1:20" ht="22.5" customHeight="1" x14ac:dyDescent="0.25">
      <c r="B10" s="13"/>
      <c r="D10" s="20"/>
      <c r="E10" s="277" t="s">
        <v>19</v>
      </c>
      <c r="F10" s="47">
        <v>4394</v>
      </c>
      <c r="G10" s="47">
        <v>4657</v>
      </c>
      <c r="H10" s="47">
        <f>F10+G10</f>
        <v>9051</v>
      </c>
      <c r="I10" s="373"/>
      <c r="J10" s="60">
        <f t="shared" ref="J10:J25" si="0">F10/(F10+G10)</f>
        <v>0.48547121864987292</v>
      </c>
      <c r="K10" s="60">
        <f t="shared" ref="K10:K25" si="1">G10/(G10+F10)</f>
        <v>0.51452878135012703</v>
      </c>
      <c r="L10" s="55"/>
      <c r="M10" s="182"/>
      <c r="N10" s="93"/>
      <c r="O10" s="302"/>
      <c r="P10" s="302"/>
      <c r="Q10" s="302"/>
      <c r="R10" s="302"/>
      <c r="S10" s="302"/>
      <c r="T10" s="10"/>
    </row>
    <row r="11" spans="1:20" ht="22.5" customHeight="1" x14ac:dyDescent="0.25">
      <c r="B11" s="13"/>
      <c r="D11" s="20"/>
      <c r="E11" s="277" t="s">
        <v>18</v>
      </c>
      <c r="F11" s="47">
        <v>5563</v>
      </c>
      <c r="G11" s="47">
        <v>2141</v>
      </c>
      <c r="H11" s="47">
        <f t="shared" ref="H11:H25" si="2">F11+G11</f>
        <v>7704</v>
      </c>
      <c r="I11" s="373"/>
      <c r="J11" s="60">
        <f t="shared" si="0"/>
        <v>0.72209241952232606</v>
      </c>
      <c r="K11" s="60">
        <f t="shared" si="1"/>
        <v>0.27790758047767394</v>
      </c>
      <c r="L11" s="55"/>
      <c r="M11" s="182"/>
      <c r="N11" s="93"/>
      <c r="O11" s="302"/>
      <c r="P11" s="302"/>
      <c r="Q11" s="302"/>
      <c r="R11" s="302"/>
      <c r="S11" s="302"/>
      <c r="T11" s="10"/>
    </row>
    <row r="12" spans="1:20" ht="22.5" customHeight="1" x14ac:dyDescent="0.25">
      <c r="B12" s="13"/>
      <c r="D12" s="20"/>
      <c r="E12" s="278" t="s">
        <v>17</v>
      </c>
      <c r="F12" s="47">
        <v>4175</v>
      </c>
      <c r="G12" s="47">
        <v>3403</v>
      </c>
      <c r="H12" s="47">
        <f t="shared" si="2"/>
        <v>7578</v>
      </c>
      <c r="I12" s="373"/>
      <c r="J12" s="60">
        <f t="shared" si="0"/>
        <v>0.55093692267088945</v>
      </c>
      <c r="K12" s="60">
        <f t="shared" si="1"/>
        <v>0.4490630773291106</v>
      </c>
      <c r="L12" s="55"/>
      <c r="M12" s="182"/>
      <c r="N12" s="93"/>
      <c r="O12" s="302"/>
      <c r="P12" s="302"/>
      <c r="Q12" s="302"/>
      <c r="R12" s="302"/>
      <c r="S12" s="302"/>
      <c r="T12" s="10"/>
    </row>
    <row r="13" spans="1:20" ht="22.5" customHeight="1" x14ac:dyDescent="0.25">
      <c r="B13" s="13"/>
      <c r="D13" s="20"/>
      <c r="E13" s="277" t="s">
        <v>16</v>
      </c>
      <c r="F13" s="47">
        <v>1646</v>
      </c>
      <c r="G13" s="47">
        <v>1787</v>
      </c>
      <c r="H13" s="47">
        <f t="shared" si="2"/>
        <v>3433</v>
      </c>
      <c r="I13" s="373"/>
      <c r="J13" s="60">
        <f t="shared" si="0"/>
        <v>0.47946402563355667</v>
      </c>
      <c r="K13" s="60">
        <f t="shared" si="1"/>
        <v>0.52053597436644339</v>
      </c>
      <c r="L13" s="55"/>
      <c r="M13" s="182"/>
      <c r="N13" s="93"/>
      <c r="O13" s="302"/>
      <c r="P13" s="302"/>
      <c r="Q13" s="302"/>
      <c r="R13" s="302"/>
      <c r="S13" s="302"/>
      <c r="T13" s="10"/>
    </row>
    <row r="14" spans="1:20" ht="22.5" customHeight="1" x14ac:dyDescent="0.25">
      <c r="B14" s="13"/>
      <c r="D14" s="20"/>
      <c r="E14" s="277" t="s">
        <v>192</v>
      </c>
      <c r="F14" s="47">
        <v>1050</v>
      </c>
      <c r="G14" s="47">
        <v>489</v>
      </c>
      <c r="H14" s="47">
        <f t="shared" si="2"/>
        <v>1539</v>
      </c>
      <c r="I14" s="373"/>
      <c r="J14" s="60">
        <f t="shared" si="0"/>
        <v>0.68226120857699801</v>
      </c>
      <c r="K14" s="60">
        <f t="shared" si="1"/>
        <v>0.31773879142300193</v>
      </c>
      <c r="L14" s="55"/>
      <c r="M14" s="182"/>
      <c r="N14" s="93"/>
      <c r="O14" s="302"/>
      <c r="P14" s="302"/>
      <c r="Q14" s="302"/>
      <c r="R14" s="302"/>
      <c r="S14" s="302"/>
      <c r="T14" s="10"/>
    </row>
    <row r="15" spans="1:20" ht="22.5" customHeight="1" x14ac:dyDescent="0.25">
      <c r="B15" s="13"/>
      <c r="D15" s="20"/>
      <c r="E15" s="279" t="s">
        <v>15</v>
      </c>
      <c r="F15" s="47">
        <v>464</v>
      </c>
      <c r="G15" s="47">
        <v>277</v>
      </c>
      <c r="H15" s="47">
        <f t="shared" si="2"/>
        <v>741</v>
      </c>
      <c r="I15" s="373"/>
      <c r="J15" s="60">
        <f t="shared" si="0"/>
        <v>0.62618083670715252</v>
      </c>
      <c r="K15" s="60">
        <f t="shared" si="1"/>
        <v>0.37381916329284748</v>
      </c>
      <c r="L15" s="55"/>
      <c r="M15" s="182"/>
      <c r="N15" s="93"/>
      <c r="O15" s="302"/>
      <c r="P15" s="302"/>
      <c r="Q15" s="302"/>
      <c r="R15" s="302"/>
      <c r="S15" s="302"/>
      <c r="T15" s="10"/>
    </row>
    <row r="16" spans="1:20" ht="22.5" customHeight="1" x14ac:dyDescent="0.25">
      <c r="B16" s="13"/>
      <c r="D16" s="20"/>
      <c r="E16" s="277" t="s">
        <v>14</v>
      </c>
      <c r="F16" s="47">
        <v>171</v>
      </c>
      <c r="G16" s="47">
        <v>273</v>
      </c>
      <c r="H16" s="47">
        <f t="shared" si="2"/>
        <v>444</v>
      </c>
      <c r="I16" s="373"/>
      <c r="J16" s="60">
        <f t="shared" si="0"/>
        <v>0.38513513513513514</v>
      </c>
      <c r="K16" s="60">
        <f t="shared" si="1"/>
        <v>0.61486486486486491</v>
      </c>
      <c r="L16" s="55"/>
      <c r="M16" s="182"/>
      <c r="N16" s="93"/>
      <c r="O16" s="302"/>
      <c r="P16" s="302"/>
      <c r="Q16" s="302"/>
      <c r="R16" s="302"/>
      <c r="S16" s="302"/>
      <c r="T16" s="10"/>
    </row>
    <row r="17" spans="2:20" ht="22.5" customHeight="1" x14ac:dyDescent="0.25">
      <c r="B17" s="13"/>
      <c r="D17" s="20"/>
      <c r="E17" s="277" t="s">
        <v>13</v>
      </c>
      <c r="F17" s="47">
        <v>357</v>
      </c>
      <c r="G17" s="47">
        <v>127</v>
      </c>
      <c r="H17" s="47">
        <f t="shared" si="2"/>
        <v>484</v>
      </c>
      <c r="I17" s="373"/>
      <c r="J17" s="60">
        <f t="shared" si="0"/>
        <v>0.73760330578512401</v>
      </c>
      <c r="K17" s="60">
        <f t="shared" si="1"/>
        <v>0.26239669421487605</v>
      </c>
      <c r="L17" s="55"/>
      <c r="M17" s="182"/>
      <c r="N17" s="93"/>
      <c r="O17" s="302"/>
      <c r="P17" s="302"/>
      <c r="Q17" s="302"/>
      <c r="R17" s="302"/>
      <c r="S17" s="302"/>
      <c r="T17" s="10"/>
    </row>
    <row r="18" spans="2:20" ht="22.5" customHeight="1" x14ac:dyDescent="0.25">
      <c r="B18" s="13"/>
      <c r="D18" s="20"/>
      <c r="E18" s="277" t="s">
        <v>12</v>
      </c>
      <c r="F18" s="47">
        <v>283</v>
      </c>
      <c r="G18" s="47">
        <v>116</v>
      </c>
      <c r="H18" s="47">
        <f t="shared" si="2"/>
        <v>399</v>
      </c>
      <c r="I18" s="373"/>
      <c r="J18" s="60">
        <f t="shared" si="0"/>
        <v>0.7092731829573935</v>
      </c>
      <c r="K18" s="60">
        <f t="shared" si="1"/>
        <v>0.2907268170426065</v>
      </c>
      <c r="L18" s="55"/>
      <c r="M18" s="10"/>
      <c r="N18" s="10"/>
      <c r="O18" s="10"/>
      <c r="P18" s="10"/>
      <c r="Q18" s="10"/>
      <c r="R18" s="10"/>
      <c r="S18" s="10"/>
      <c r="T18" s="10"/>
    </row>
    <row r="19" spans="2:20" ht="22.5" customHeight="1" x14ac:dyDescent="0.25">
      <c r="B19" s="13"/>
      <c r="D19" s="20"/>
      <c r="E19" s="277" t="s">
        <v>11</v>
      </c>
      <c r="F19" s="47">
        <v>426</v>
      </c>
      <c r="G19" s="47">
        <v>111</v>
      </c>
      <c r="H19" s="47">
        <f t="shared" si="2"/>
        <v>537</v>
      </c>
      <c r="I19" s="373"/>
      <c r="J19" s="60">
        <f t="shared" si="0"/>
        <v>0.79329608938547491</v>
      </c>
      <c r="K19" s="60">
        <f t="shared" si="1"/>
        <v>0.20670391061452514</v>
      </c>
      <c r="L19" s="55"/>
      <c r="M19" s="10"/>
      <c r="N19" s="10"/>
      <c r="O19" s="10"/>
      <c r="P19" s="10"/>
      <c r="Q19" s="10"/>
      <c r="R19" s="10"/>
      <c r="S19" s="10"/>
      <c r="T19" s="10"/>
    </row>
    <row r="20" spans="2:20" ht="22.5" customHeight="1" x14ac:dyDescent="0.25">
      <c r="B20" s="13"/>
      <c r="D20" s="20"/>
      <c r="E20" s="279" t="s">
        <v>10</v>
      </c>
      <c r="F20" s="59">
        <v>61</v>
      </c>
      <c r="G20" s="59">
        <v>57</v>
      </c>
      <c r="H20" s="47">
        <f t="shared" si="2"/>
        <v>118</v>
      </c>
      <c r="I20" s="373"/>
      <c r="J20" s="60">
        <f t="shared" si="0"/>
        <v>0.51694915254237284</v>
      </c>
      <c r="K20" s="60">
        <f t="shared" si="1"/>
        <v>0.48305084745762711</v>
      </c>
      <c r="L20" s="55"/>
      <c r="M20" s="10"/>
      <c r="N20" s="10"/>
      <c r="O20" s="10"/>
      <c r="P20" s="10"/>
      <c r="Q20" s="10"/>
      <c r="R20" s="10"/>
      <c r="S20" s="10"/>
      <c r="T20" s="10"/>
    </row>
    <row r="21" spans="2:20" ht="22.5" customHeight="1" x14ac:dyDescent="0.25">
      <c r="B21" s="13"/>
      <c r="D21" s="20"/>
      <c r="E21" s="277" t="s">
        <v>9</v>
      </c>
      <c r="F21" s="47">
        <v>30</v>
      </c>
      <c r="G21" s="47">
        <v>46</v>
      </c>
      <c r="H21" s="47">
        <f t="shared" si="2"/>
        <v>76</v>
      </c>
      <c r="I21" s="373"/>
      <c r="J21" s="60">
        <f t="shared" si="0"/>
        <v>0.39473684210526316</v>
      </c>
      <c r="K21" s="60">
        <f t="shared" si="1"/>
        <v>0.60526315789473684</v>
      </c>
      <c r="L21" s="55"/>
      <c r="M21" s="182"/>
      <c r="N21" s="93"/>
      <c r="O21" s="303"/>
      <c r="P21" s="303"/>
      <c r="Q21" s="303"/>
      <c r="R21" s="303"/>
      <c r="S21" s="303"/>
      <c r="T21" s="10"/>
    </row>
    <row r="22" spans="2:20" ht="22.5" customHeight="1" x14ac:dyDescent="0.25">
      <c r="B22" s="13"/>
      <c r="D22" s="20"/>
      <c r="E22" s="279" t="s">
        <v>8</v>
      </c>
      <c r="F22" s="47">
        <v>45</v>
      </c>
      <c r="G22" s="47">
        <v>28</v>
      </c>
      <c r="H22" s="47">
        <f t="shared" si="2"/>
        <v>73</v>
      </c>
      <c r="I22" s="373"/>
      <c r="J22" s="60">
        <f t="shared" si="0"/>
        <v>0.61643835616438358</v>
      </c>
      <c r="K22" s="60">
        <f t="shared" si="1"/>
        <v>0.38356164383561642</v>
      </c>
      <c r="L22" s="55"/>
      <c r="M22" s="182"/>
      <c r="N22" s="161"/>
      <c r="O22" s="162"/>
      <c r="P22" s="162"/>
      <c r="Q22" s="183"/>
      <c r="R22" s="183"/>
      <c r="S22" s="183"/>
      <c r="T22" s="10"/>
    </row>
    <row r="23" spans="2:20" ht="22.5" customHeight="1" x14ac:dyDescent="0.25">
      <c r="B23" s="13"/>
      <c r="D23" s="20"/>
      <c r="E23" s="279" t="s">
        <v>7</v>
      </c>
      <c r="F23" s="47">
        <v>31</v>
      </c>
      <c r="G23" s="47">
        <v>24</v>
      </c>
      <c r="H23" s="47">
        <f t="shared" si="2"/>
        <v>55</v>
      </c>
      <c r="I23" s="373"/>
      <c r="J23" s="60">
        <f t="shared" si="0"/>
        <v>0.5636363636363636</v>
      </c>
      <c r="K23" s="60">
        <f t="shared" si="1"/>
        <v>0.43636363636363634</v>
      </c>
      <c r="L23" s="55"/>
      <c r="M23" s="10"/>
      <c r="N23" s="54"/>
      <c r="O23" s="58"/>
      <c r="P23" s="58"/>
      <c r="Q23" s="58"/>
      <c r="R23" s="210"/>
      <c r="S23" s="210"/>
      <c r="T23" s="10"/>
    </row>
    <row r="24" spans="2:20" ht="22.5" customHeight="1" x14ac:dyDescent="0.25">
      <c r="B24" s="13"/>
      <c r="D24" s="20"/>
      <c r="E24" s="279" t="s">
        <v>6</v>
      </c>
      <c r="F24" s="47">
        <v>17</v>
      </c>
      <c r="G24" s="47">
        <v>12</v>
      </c>
      <c r="H24" s="47">
        <f t="shared" si="2"/>
        <v>29</v>
      </c>
      <c r="I24" s="373"/>
      <c r="J24" s="60">
        <f t="shared" si="0"/>
        <v>0.58620689655172409</v>
      </c>
      <c r="K24" s="60">
        <f t="shared" si="1"/>
        <v>0.41379310344827586</v>
      </c>
      <c r="L24" s="55"/>
      <c r="M24" s="10"/>
      <c r="N24" s="54"/>
      <c r="O24" s="58"/>
      <c r="P24" s="58"/>
      <c r="Q24" s="58"/>
      <c r="R24" s="210"/>
      <c r="S24" s="210"/>
      <c r="T24" s="10"/>
    </row>
    <row r="25" spans="2:20" ht="22.5" customHeight="1" x14ac:dyDescent="0.25">
      <c r="B25" s="13"/>
      <c r="D25" s="20"/>
      <c r="E25" s="278" t="s">
        <v>5</v>
      </c>
      <c r="F25" s="47">
        <v>1</v>
      </c>
      <c r="G25" s="47">
        <v>2</v>
      </c>
      <c r="H25" s="47">
        <f t="shared" si="2"/>
        <v>3</v>
      </c>
      <c r="I25" s="373"/>
      <c r="J25" s="60">
        <f t="shared" si="0"/>
        <v>0.33333333333333331</v>
      </c>
      <c r="K25" s="60">
        <f t="shared" si="1"/>
        <v>0.66666666666666663</v>
      </c>
      <c r="L25" s="55"/>
      <c r="M25" s="10"/>
      <c r="N25" s="54"/>
      <c r="O25" s="58"/>
      <c r="P25" s="58"/>
      <c r="Q25" s="58"/>
      <c r="R25" s="210"/>
      <c r="S25" s="210"/>
      <c r="T25" s="10"/>
    </row>
    <row r="26" spans="2:20" ht="22.5" customHeight="1" x14ac:dyDescent="0.25">
      <c r="B26" s="13"/>
      <c r="D26" s="20"/>
      <c r="E26" s="313" t="s">
        <v>187</v>
      </c>
      <c r="F26" s="314">
        <f>SUM(F10:F25)</f>
        <v>18714</v>
      </c>
      <c r="G26" s="314">
        <f>SUM(G10:G25)</f>
        <v>13550</v>
      </c>
      <c r="H26" s="314">
        <f>SUM(H10:H25)</f>
        <v>32264</v>
      </c>
      <c r="I26" s="373"/>
      <c r="J26" s="315">
        <f>F26/(F26+G26)</f>
        <v>0.58002727498140338</v>
      </c>
      <c r="K26" s="315">
        <f>G26/(G26+F26)</f>
        <v>0.41997272501859656</v>
      </c>
      <c r="L26" s="55"/>
      <c r="M26" s="10"/>
      <c r="N26" s="211"/>
      <c r="O26" s="212"/>
      <c r="P26" s="212"/>
      <c r="Q26" s="212"/>
      <c r="R26" s="213"/>
      <c r="S26" s="213"/>
      <c r="T26" s="10"/>
    </row>
    <row r="27" spans="2:20" ht="22.5" customHeight="1" x14ac:dyDescent="0.25">
      <c r="B27" s="13"/>
      <c r="D27" s="112"/>
      <c r="E27" s="71"/>
      <c r="F27" s="72"/>
      <c r="G27" s="72"/>
      <c r="H27" s="72"/>
      <c r="I27" s="72"/>
      <c r="J27" s="73"/>
      <c r="K27" s="74"/>
      <c r="L27" s="55"/>
      <c r="M27" s="10"/>
      <c r="N27" s="211"/>
      <c r="O27" s="212"/>
      <c r="P27" s="212"/>
      <c r="Q27" s="212"/>
      <c r="R27" s="213"/>
      <c r="S27" s="213"/>
      <c r="T27" s="10"/>
    </row>
    <row r="28" spans="2:20" ht="22.5" customHeight="1" x14ac:dyDescent="0.25">
      <c r="B28" s="13"/>
      <c r="D28" s="35"/>
      <c r="E28" s="374"/>
      <c r="F28" s="375"/>
      <c r="G28" s="375"/>
      <c r="H28" s="376"/>
      <c r="I28" s="376"/>
      <c r="J28" s="377"/>
      <c r="K28" s="378"/>
      <c r="L28" s="56"/>
      <c r="M28" s="10"/>
      <c r="N28" s="214"/>
      <c r="O28" s="215"/>
      <c r="P28" s="215"/>
      <c r="Q28" s="58"/>
      <c r="R28" s="45"/>
      <c r="S28" s="45"/>
      <c r="T28" s="10"/>
    </row>
    <row r="29" spans="2:20" ht="22.5" customHeight="1" x14ac:dyDescent="0.25">
      <c r="B29" s="13"/>
      <c r="C29" s="10"/>
      <c r="D29" s="2"/>
      <c r="E29" s="54"/>
      <c r="F29" s="58"/>
      <c r="G29" s="58"/>
      <c r="H29" s="57"/>
      <c r="I29" s="57"/>
      <c r="J29" s="44"/>
      <c r="K29" s="44"/>
      <c r="L29" s="55"/>
      <c r="M29" s="10"/>
      <c r="N29" s="10"/>
      <c r="O29" s="10"/>
      <c r="P29" s="10"/>
      <c r="Q29" s="10"/>
      <c r="R29" s="10"/>
      <c r="S29" s="10"/>
      <c r="T29" s="10"/>
    </row>
    <row r="30" spans="2:20" ht="22.5" customHeight="1" x14ac:dyDescent="0.25">
      <c r="B30" s="13"/>
      <c r="C30" s="10"/>
      <c r="D30" s="2"/>
      <c r="E30" s="433"/>
      <c r="F30" s="225"/>
      <c r="G30" s="225"/>
      <c r="H30" s="226"/>
      <c r="I30" s="57"/>
      <c r="J30" s="44"/>
      <c r="K30" s="44"/>
      <c r="L30" s="55"/>
      <c r="M30" s="10"/>
      <c r="N30" s="10"/>
      <c r="O30" s="10"/>
      <c r="P30" s="10"/>
      <c r="Q30" s="10"/>
      <c r="R30" s="10"/>
      <c r="S30" s="10"/>
      <c r="T30" s="10"/>
    </row>
    <row r="31" spans="2:20" ht="22.5" customHeight="1" x14ac:dyDescent="0.25">
      <c r="B31" s="13"/>
      <c r="C31" s="10"/>
      <c r="D31" s="2"/>
      <c r="E31" s="433"/>
      <c r="F31" s="58"/>
      <c r="G31" s="58"/>
      <c r="H31" s="58"/>
      <c r="I31" s="58"/>
      <c r="J31" s="45"/>
      <c r="K31" s="45"/>
      <c r="L31" s="55"/>
      <c r="M31" s="10"/>
      <c r="N31" s="10"/>
      <c r="O31" s="10"/>
      <c r="P31" s="10"/>
      <c r="Q31" s="10"/>
      <c r="R31" s="10"/>
      <c r="S31" s="10"/>
      <c r="T31" s="10"/>
    </row>
    <row r="32" spans="2:20" ht="22.5" customHeight="1" x14ac:dyDescent="0.25">
      <c r="B32" s="13"/>
      <c r="E32" s="433"/>
      <c r="F32" s="52"/>
      <c r="G32" s="52"/>
      <c r="H32" s="52"/>
      <c r="I32" s="52"/>
      <c r="J32" s="52"/>
      <c r="K32" s="52"/>
      <c r="M32" s="10"/>
      <c r="N32" s="10"/>
      <c r="O32" s="10"/>
      <c r="P32" s="10"/>
      <c r="Q32" s="10"/>
      <c r="R32" s="10"/>
      <c r="S32" s="10"/>
      <c r="T32" s="10"/>
    </row>
    <row r="33" spans="2:11" ht="22.5" customHeight="1" x14ac:dyDescent="0.25">
      <c r="B33" s="13"/>
      <c r="E33" s="433"/>
      <c r="F33" s="53"/>
      <c r="G33" s="53"/>
      <c r="H33" s="53"/>
      <c r="I33" s="53"/>
      <c r="J33" s="53"/>
      <c r="K33" s="53"/>
    </row>
    <row r="34" spans="2:11" ht="22.5" customHeight="1" x14ac:dyDescent="0.25">
      <c r="E34" s="5"/>
      <c r="F34" s="53"/>
      <c r="G34" s="53"/>
      <c r="H34" s="53"/>
      <c r="I34" s="53"/>
      <c r="J34" s="53"/>
      <c r="K34" s="53"/>
    </row>
    <row r="35" spans="2:11" ht="22.5" customHeight="1" x14ac:dyDescent="0.25">
      <c r="E35" s="5"/>
      <c r="F35" s="53"/>
      <c r="G35" s="53"/>
      <c r="H35" s="53"/>
      <c r="I35" s="53"/>
      <c r="J35" s="53"/>
      <c r="K35" s="53"/>
    </row>
  </sheetData>
  <mergeCells count="9">
    <mergeCell ref="E30:E33"/>
    <mergeCell ref="D1:E1"/>
    <mergeCell ref="B2:B3"/>
    <mergeCell ref="E2:E3"/>
    <mergeCell ref="N2:N3"/>
    <mergeCell ref="B5:B6"/>
    <mergeCell ref="E6:K6"/>
    <mergeCell ref="N6:S6"/>
    <mergeCell ref="S2:S3"/>
  </mergeCells>
  <hyperlinks>
    <hyperlink ref="B5" location="Sheet2!A1" display="BACK"/>
    <hyperlink ref="B5:B6" location="Menu!A1" display="BACK"/>
  </hyperlinks>
  <pageMargins left="0.7" right="0.7" top="0.75" bottom="0.75" header="0.3" footer="0.3"/>
  <pageSetup paperSize="9" scale="81" orientation="landscape" verticalDpi="597" r:id="rId1"/>
  <colBreaks count="1" manualBreakCount="1">
    <brk id="11" max="22"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R57"/>
  <sheetViews>
    <sheetView showGridLines="0" zoomScaleNormal="100" workbookViewId="0"/>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50" customWidth="1"/>
    <col min="14" max="14" width="5.7109375" customWidth="1"/>
    <col min="15" max="17" width="14.28515625" customWidth="1"/>
    <col min="18" max="18" width="6.42578125" customWidth="1"/>
  </cols>
  <sheetData>
    <row r="1" spans="1:18" ht="52.5" customHeight="1" x14ac:dyDescent="0.25">
      <c r="D1" s="434"/>
      <c r="E1" s="434"/>
      <c r="L1" s="10"/>
      <c r="M1" s="10"/>
      <c r="N1" s="10"/>
      <c r="O1" s="10"/>
      <c r="P1" s="10"/>
      <c r="Q1" s="10"/>
    </row>
    <row r="2" spans="1:18" ht="15" customHeight="1" x14ac:dyDescent="0.25">
      <c r="B2" s="485"/>
      <c r="D2" s="24"/>
      <c r="E2" s="490" t="s">
        <v>41</v>
      </c>
      <c r="F2" s="25"/>
      <c r="G2" s="25"/>
      <c r="H2" s="25"/>
      <c r="I2" s="25"/>
      <c r="J2" s="26"/>
      <c r="L2" s="492"/>
      <c r="M2" s="152"/>
      <c r="N2" s="152"/>
      <c r="O2" s="152"/>
      <c r="P2" s="152"/>
      <c r="Q2" s="152"/>
    </row>
    <row r="3" spans="1:18" ht="15" customHeight="1" x14ac:dyDescent="0.25">
      <c r="A3" s="1"/>
      <c r="B3" s="485"/>
      <c r="C3" s="15"/>
      <c r="D3" s="27"/>
      <c r="E3" s="491"/>
      <c r="F3" s="28"/>
      <c r="G3" s="28"/>
      <c r="H3" s="28"/>
      <c r="I3" s="28"/>
      <c r="J3" s="29"/>
      <c r="L3" s="492"/>
      <c r="M3" s="152"/>
      <c r="N3" s="152"/>
      <c r="O3" s="152"/>
      <c r="P3" s="152"/>
      <c r="Q3" s="152"/>
    </row>
    <row r="4" spans="1:18" ht="15" customHeight="1" x14ac:dyDescent="0.25">
      <c r="A4" s="1"/>
      <c r="C4" s="16"/>
      <c r="D4" s="304"/>
      <c r="E4" s="305"/>
      <c r="F4" s="305"/>
      <c r="G4" s="305"/>
      <c r="H4" s="305"/>
      <c r="I4" s="305"/>
      <c r="J4" s="306"/>
      <c r="L4" s="10"/>
      <c r="M4" s="10"/>
      <c r="N4" s="10"/>
      <c r="O4" s="10"/>
      <c r="P4" s="10"/>
      <c r="Q4" s="10"/>
    </row>
    <row r="5" spans="1:18" ht="15" customHeight="1" x14ac:dyDescent="0.25">
      <c r="B5" s="440" t="s">
        <v>0</v>
      </c>
      <c r="D5" s="307"/>
      <c r="E5" s="327" t="s">
        <v>107</v>
      </c>
      <c r="F5" s="308"/>
      <c r="G5" s="308"/>
      <c r="H5" s="308"/>
      <c r="I5" s="308"/>
      <c r="J5" s="309"/>
      <c r="L5" s="153"/>
      <c r="M5" s="151"/>
      <c r="N5" s="151"/>
      <c r="O5" s="151"/>
      <c r="P5" s="151"/>
      <c r="Q5" s="151"/>
    </row>
    <row r="6" spans="1:18" ht="15" customHeight="1" x14ac:dyDescent="0.25">
      <c r="B6" s="440"/>
      <c r="D6" s="307"/>
      <c r="E6" s="441"/>
      <c r="F6" s="441"/>
      <c r="G6" s="441"/>
      <c r="H6" s="441"/>
      <c r="I6" s="441"/>
      <c r="J6" s="442"/>
      <c r="L6" s="443"/>
      <c r="M6" s="443"/>
      <c r="N6" s="443"/>
      <c r="O6" s="443"/>
      <c r="P6" s="443"/>
      <c r="Q6" s="443"/>
    </row>
    <row r="7" spans="1:18" ht="15" customHeight="1" x14ac:dyDescent="0.25">
      <c r="B7" s="13"/>
      <c r="C7" s="17"/>
      <c r="D7" s="75"/>
      <c r="E7" s="113"/>
      <c r="F7" s="113"/>
      <c r="G7" s="113"/>
      <c r="H7" s="113"/>
      <c r="I7" s="113"/>
      <c r="J7" s="122"/>
      <c r="K7" s="2"/>
      <c r="L7" s="10"/>
      <c r="M7" s="10"/>
      <c r="N7" s="10"/>
      <c r="O7" s="10"/>
      <c r="P7" s="10"/>
      <c r="Q7" s="10"/>
      <c r="R7" s="2"/>
    </row>
    <row r="8" spans="1:18" ht="22.5" customHeight="1" x14ac:dyDescent="0.25">
      <c r="B8" s="17"/>
      <c r="D8" s="20"/>
      <c r="E8" s="2"/>
      <c r="F8" s="2"/>
      <c r="G8" s="2"/>
      <c r="H8" s="2"/>
      <c r="I8" s="2"/>
      <c r="J8" s="21"/>
      <c r="K8" s="2"/>
      <c r="L8" s="10"/>
      <c r="M8" s="10"/>
      <c r="N8" s="10"/>
      <c r="O8" s="10"/>
      <c r="P8" s="10"/>
      <c r="Q8" s="10"/>
      <c r="R8" s="2"/>
    </row>
    <row r="9" spans="1:18" ht="22.5" customHeight="1" x14ac:dyDescent="0.25">
      <c r="B9" s="13"/>
      <c r="D9" s="18"/>
      <c r="E9" s="81" t="s">
        <v>229</v>
      </c>
      <c r="F9" s="33">
        <v>2012</v>
      </c>
      <c r="G9" s="33">
        <v>2013</v>
      </c>
      <c r="H9" s="33">
        <v>2014</v>
      </c>
      <c r="I9" s="66"/>
      <c r="J9" s="46"/>
      <c r="K9" s="2"/>
      <c r="L9" s="10"/>
      <c r="M9" s="10"/>
      <c r="N9" s="10"/>
      <c r="O9" s="10"/>
      <c r="P9" s="10"/>
      <c r="Q9" s="10"/>
      <c r="R9" s="2"/>
    </row>
    <row r="10" spans="1:18" ht="22.5" customHeight="1" x14ac:dyDescent="0.25">
      <c r="B10" s="13"/>
      <c r="D10" s="20"/>
      <c r="E10" s="95" t="s">
        <v>3</v>
      </c>
      <c r="F10" s="47">
        <v>11852.215041733301</v>
      </c>
      <c r="G10" s="47">
        <v>9629.8813403381009</v>
      </c>
      <c r="H10" s="47">
        <v>8984.5503975004995</v>
      </c>
      <c r="I10" s="92"/>
      <c r="J10" s="97"/>
      <c r="K10" s="55"/>
      <c r="L10" s="105"/>
      <c r="M10" s="58"/>
      <c r="N10" s="58"/>
      <c r="O10" s="58"/>
      <c r="P10" s="10"/>
      <c r="Q10" s="10"/>
      <c r="R10" s="2"/>
    </row>
    <row r="11" spans="1:18" ht="22.5" customHeight="1" x14ac:dyDescent="0.25">
      <c r="B11" s="13"/>
      <c r="D11" s="20"/>
      <c r="E11" s="95" t="s">
        <v>2</v>
      </c>
      <c r="F11" s="47">
        <v>10793.3003879221</v>
      </c>
      <c r="G11" s="47">
        <v>3277.5314013456</v>
      </c>
      <c r="H11" s="47">
        <v>3528.1686054897</v>
      </c>
      <c r="I11" s="2"/>
      <c r="J11" s="98"/>
      <c r="K11" s="55"/>
      <c r="L11" s="54"/>
      <c r="M11" s="58"/>
      <c r="N11" s="58"/>
      <c r="O11" s="58"/>
      <c r="P11" s="10"/>
      <c r="Q11" s="10"/>
      <c r="R11" s="2"/>
    </row>
    <row r="12" spans="1:18" ht="22.5" customHeight="1" x14ac:dyDescent="0.25">
      <c r="B12" s="13"/>
      <c r="D12" s="20"/>
      <c r="E12" s="95" t="s">
        <v>231</v>
      </c>
      <c r="F12" s="47">
        <v>19253.854803431099</v>
      </c>
      <c r="G12" s="47">
        <v>17455.238292458002</v>
      </c>
      <c r="H12" s="47">
        <v>18342.887609417699</v>
      </c>
      <c r="I12" s="2"/>
      <c r="J12" s="487"/>
      <c r="K12" s="488"/>
      <c r="L12" s="384"/>
      <c r="M12" s="385"/>
      <c r="N12" s="386"/>
      <c r="O12" s="58"/>
      <c r="P12" s="10"/>
      <c r="Q12" s="10"/>
      <c r="R12" s="2"/>
    </row>
    <row r="13" spans="1:18" ht="22.5" customHeight="1" x14ac:dyDescent="0.25">
      <c r="B13" s="13"/>
      <c r="D13" s="20"/>
      <c r="E13" s="50" t="s">
        <v>108</v>
      </c>
      <c r="F13" s="63">
        <v>722.8291815779437</v>
      </c>
      <c r="G13" s="63">
        <v>435.12689446862407</v>
      </c>
      <c r="H13" s="63">
        <v>419.9025810507801</v>
      </c>
      <c r="I13" s="2"/>
      <c r="J13" s="157"/>
      <c r="K13" s="55"/>
      <c r="L13" s="392"/>
      <c r="M13" s="493" t="s">
        <v>237</v>
      </c>
      <c r="N13" s="388"/>
      <c r="O13" s="58"/>
      <c r="P13" s="10"/>
      <c r="Q13" s="10"/>
      <c r="R13" s="2"/>
    </row>
    <row r="14" spans="1:18" ht="22.5" customHeight="1" x14ac:dyDescent="0.25">
      <c r="B14" s="13"/>
      <c r="D14" s="20"/>
      <c r="E14" s="42"/>
      <c r="F14" s="65"/>
      <c r="G14" s="65"/>
      <c r="H14" s="65"/>
      <c r="I14" s="2"/>
      <c r="J14" s="157"/>
      <c r="K14" s="55"/>
      <c r="L14" s="392"/>
      <c r="M14" s="493"/>
      <c r="N14" s="388"/>
      <c r="O14" s="58"/>
      <c r="P14" s="10"/>
      <c r="Q14" s="10"/>
      <c r="R14" s="2"/>
    </row>
    <row r="15" spans="1:18" ht="22.5" customHeight="1" x14ac:dyDescent="0.25">
      <c r="B15" s="13"/>
      <c r="D15" s="20"/>
      <c r="E15" s="50" t="s">
        <v>236</v>
      </c>
      <c r="F15" s="48">
        <f>(F43-F32)/F32</f>
        <v>-3.0578842297245307E-2</v>
      </c>
      <c r="G15" s="65"/>
      <c r="H15" s="65"/>
      <c r="I15" s="2"/>
      <c r="J15" s="157"/>
      <c r="K15" s="55"/>
      <c r="L15" s="392"/>
      <c r="M15" s="493"/>
      <c r="N15" s="388"/>
      <c r="O15" s="58"/>
      <c r="P15" s="10"/>
      <c r="Q15" s="10"/>
      <c r="R15" s="2"/>
    </row>
    <row r="16" spans="1:18" ht="22.5" customHeight="1" x14ac:dyDescent="0.25">
      <c r="B16" s="13"/>
      <c r="D16" s="20"/>
      <c r="E16" s="2"/>
      <c r="F16" s="2"/>
      <c r="G16" s="2"/>
      <c r="H16" s="2"/>
      <c r="I16" s="2"/>
      <c r="J16" s="157"/>
      <c r="K16" s="55"/>
      <c r="L16" s="392"/>
      <c r="M16" s="493"/>
      <c r="N16" s="388"/>
      <c r="O16" s="58"/>
      <c r="P16" s="10"/>
      <c r="Q16" s="10"/>
      <c r="R16" s="2"/>
    </row>
    <row r="17" spans="2:18" ht="22.5" customHeight="1" x14ac:dyDescent="0.25">
      <c r="B17" s="13"/>
      <c r="D17" s="244"/>
      <c r="E17" s="81" t="s">
        <v>230</v>
      </c>
      <c r="F17" s="191" t="s">
        <v>109</v>
      </c>
      <c r="G17" s="191" t="s">
        <v>110</v>
      </c>
      <c r="H17" s="191" t="s">
        <v>218</v>
      </c>
      <c r="I17" s="31"/>
      <c r="J17" s="382"/>
      <c r="K17" s="55"/>
      <c r="L17" s="392"/>
      <c r="M17" s="493"/>
      <c r="N17" s="388"/>
      <c r="O17" s="58"/>
      <c r="P17" s="10"/>
      <c r="Q17" s="10"/>
      <c r="R17" s="2"/>
    </row>
    <row r="18" spans="2:18" ht="22.5" customHeight="1" x14ac:dyDescent="0.25">
      <c r="B18" s="13"/>
      <c r="D18" s="20"/>
      <c r="E18" s="83"/>
      <c r="F18" s="64"/>
      <c r="G18" s="64"/>
      <c r="H18" s="64"/>
      <c r="I18" s="2"/>
      <c r="J18" s="157"/>
      <c r="K18" s="55"/>
      <c r="L18" s="392"/>
      <c r="M18" s="493"/>
      <c r="N18" s="388"/>
      <c r="O18" s="58"/>
      <c r="P18" s="10"/>
      <c r="Q18" s="10"/>
      <c r="R18" s="2"/>
    </row>
    <row r="19" spans="2:18" ht="22.5" customHeight="1" x14ac:dyDescent="0.25">
      <c r="B19" s="13"/>
      <c r="D19" s="20"/>
      <c r="E19" s="495">
        <v>2012</v>
      </c>
      <c r="F19" s="495"/>
      <c r="G19" s="495"/>
      <c r="H19" s="495"/>
      <c r="I19" s="2"/>
      <c r="J19" s="98"/>
      <c r="K19" s="55"/>
      <c r="L19" s="393"/>
      <c r="M19" s="493"/>
      <c r="N19" s="394"/>
      <c r="O19" s="58"/>
      <c r="P19" s="10"/>
      <c r="Q19" s="10"/>
      <c r="R19" s="2"/>
    </row>
    <row r="20" spans="2:18" ht="22.5" customHeight="1" x14ac:dyDescent="0.25">
      <c r="B20" s="13"/>
      <c r="D20" s="20"/>
      <c r="E20" s="285" t="s">
        <v>95</v>
      </c>
      <c r="F20" s="314">
        <v>41899.370233086498</v>
      </c>
      <c r="G20" s="314">
        <v>28561.5005360371</v>
      </c>
      <c r="H20" s="314">
        <v>13337.8696970494</v>
      </c>
      <c r="I20" s="2"/>
      <c r="J20" s="98"/>
      <c r="K20" s="55"/>
      <c r="L20" s="393"/>
      <c r="M20" s="493"/>
      <c r="N20" s="394"/>
      <c r="O20" s="58"/>
      <c r="P20" s="10"/>
      <c r="Q20" s="10"/>
      <c r="R20" s="2"/>
    </row>
    <row r="21" spans="2:18" ht="22.5" customHeight="1" x14ac:dyDescent="0.25">
      <c r="B21" s="13"/>
      <c r="D21" s="20"/>
      <c r="E21" s="95" t="s">
        <v>232</v>
      </c>
      <c r="F21" s="47">
        <v>22645.515429655399</v>
      </c>
      <c r="G21" s="47">
        <v>9307.6457326060008</v>
      </c>
      <c r="H21" s="47">
        <v>13337.8696970494</v>
      </c>
      <c r="I21" s="2"/>
      <c r="J21" s="98"/>
      <c r="K21" s="55"/>
      <c r="L21" s="395"/>
      <c r="M21" s="493"/>
      <c r="N21" s="394"/>
      <c r="O21" s="58"/>
      <c r="P21" s="10"/>
      <c r="Q21" s="10"/>
      <c r="R21" s="2"/>
    </row>
    <row r="22" spans="2:18" ht="22.5" customHeight="1" x14ac:dyDescent="0.25">
      <c r="B22" s="13"/>
      <c r="D22" s="20"/>
      <c r="E22" s="95" t="s">
        <v>96</v>
      </c>
      <c r="F22" s="47">
        <v>54.303600015100002</v>
      </c>
      <c r="G22" s="47">
        <v>54.303600015100002</v>
      </c>
      <c r="H22" s="47" t="s">
        <v>97</v>
      </c>
      <c r="I22" s="2"/>
      <c r="J22" s="98"/>
      <c r="K22" s="55"/>
      <c r="L22" s="393"/>
      <c r="M22" s="493"/>
      <c r="N22" s="394"/>
      <c r="O22" s="58"/>
      <c r="P22" s="10"/>
      <c r="Q22" s="10"/>
      <c r="R22" s="2"/>
    </row>
    <row r="23" spans="2:18" ht="22.5" customHeight="1" x14ac:dyDescent="0.25">
      <c r="B23" s="13"/>
      <c r="D23" s="20"/>
      <c r="E23" s="95" t="s">
        <v>98</v>
      </c>
      <c r="F23" s="47">
        <v>11797.911441718201</v>
      </c>
      <c r="G23" s="47">
        <v>9253.3421325909003</v>
      </c>
      <c r="H23" s="47">
        <v>2544.5693091273001</v>
      </c>
      <c r="I23" s="2"/>
      <c r="J23" s="98"/>
      <c r="K23" s="55"/>
      <c r="L23" s="393"/>
      <c r="M23" s="494"/>
      <c r="N23" s="394"/>
      <c r="O23" s="58"/>
      <c r="P23" s="10"/>
      <c r="Q23" s="10"/>
      <c r="R23" s="2"/>
    </row>
    <row r="24" spans="2:18" ht="22.5" customHeight="1" x14ac:dyDescent="0.25">
      <c r="B24" s="13"/>
      <c r="D24" s="20"/>
      <c r="E24" s="95" t="s">
        <v>233</v>
      </c>
      <c r="F24" s="47">
        <v>11852.215041733301</v>
      </c>
      <c r="G24" s="47">
        <v>9307.6457326060008</v>
      </c>
      <c r="H24" s="47">
        <v>2544.5693091273001</v>
      </c>
      <c r="I24" s="2"/>
      <c r="J24" s="98"/>
      <c r="K24" s="55"/>
      <c r="L24" s="399"/>
      <c r="M24" s="399"/>
      <c r="N24" s="399"/>
      <c r="O24" s="54"/>
      <c r="P24" s="10"/>
      <c r="Q24" s="10"/>
      <c r="R24" s="2"/>
    </row>
    <row r="25" spans="2:18" ht="22.5" customHeight="1" x14ac:dyDescent="0.25">
      <c r="B25" s="13"/>
      <c r="D25" s="20"/>
      <c r="E25" s="95" t="s">
        <v>99</v>
      </c>
      <c r="F25" s="47">
        <v>30047.155191353198</v>
      </c>
      <c r="G25" s="47">
        <v>19253.854803431099</v>
      </c>
      <c r="H25" s="47">
        <v>10793.3003879221</v>
      </c>
      <c r="I25" s="10"/>
      <c r="J25" s="108"/>
      <c r="K25" s="56"/>
      <c r="L25" s="10"/>
      <c r="M25" s="10"/>
      <c r="N25" s="10"/>
      <c r="O25" s="10"/>
      <c r="P25" s="10"/>
      <c r="Q25" s="10"/>
    </row>
    <row r="26" spans="2:18" ht="22.5" customHeight="1" x14ac:dyDescent="0.25">
      <c r="B26" s="13"/>
      <c r="C26" s="10"/>
      <c r="D26" s="107"/>
      <c r="E26" s="95" t="s">
        <v>234</v>
      </c>
      <c r="F26" s="47">
        <v>19253.854803431099</v>
      </c>
      <c r="G26" s="47">
        <v>19253.854803431099</v>
      </c>
      <c r="H26" s="47">
        <v>0</v>
      </c>
      <c r="I26" s="2"/>
      <c r="J26" s="109"/>
      <c r="K26" s="55"/>
      <c r="L26" s="10"/>
      <c r="M26" s="10"/>
      <c r="N26" s="10"/>
      <c r="O26" s="10"/>
      <c r="P26" s="10"/>
      <c r="Q26" s="10"/>
      <c r="R26" s="2"/>
    </row>
    <row r="27" spans="2:18" ht="22.5" customHeight="1" x14ac:dyDescent="0.25">
      <c r="B27" s="13"/>
      <c r="C27" s="10"/>
      <c r="D27" s="20"/>
      <c r="E27" s="95" t="s">
        <v>91</v>
      </c>
      <c r="F27" s="47">
        <v>31329</v>
      </c>
      <c r="G27" s="47">
        <v>26450</v>
      </c>
      <c r="H27" s="47">
        <v>4879</v>
      </c>
      <c r="I27" s="2"/>
      <c r="J27" s="109"/>
      <c r="K27" s="55"/>
      <c r="L27" s="10"/>
      <c r="M27" s="10"/>
      <c r="N27" s="10"/>
      <c r="O27" s="10"/>
      <c r="P27" s="10"/>
      <c r="Q27" s="10"/>
      <c r="R27" s="2"/>
    </row>
    <row r="28" spans="2:18" ht="22.5" customHeight="1" x14ac:dyDescent="0.25">
      <c r="B28" s="13"/>
      <c r="C28" s="10"/>
      <c r="D28" s="20"/>
      <c r="E28" s="50" t="s">
        <v>235</v>
      </c>
      <c r="F28" s="47">
        <v>722.8291815779437</v>
      </c>
      <c r="G28" s="47">
        <v>351.89586890759927</v>
      </c>
      <c r="H28" s="47">
        <v>2733.7302105040785</v>
      </c>
      <c r="I28" s="2"/>
      <c r="J28" s="109"/>
      <c r="K28" s="55"/>
      <c r="L28" s="10"/>
      <c r="M28" s="10"/>
      <c r="N28" s="10"/>
      <c r="O28" s="10"/>
      <c r="P28" s="10"/>
      <c r="Q28" s="10"/>
      <c r="R28" s="2"/>
    </row>
    <row r="29" spans="2:18" ht="22.5" customHeight="1" x14ac:dyDescent="0.25">
      <c r="B29" s="13"/>
      <c r="C29" s="10"/>
      <c r="D29" s="20"/>
      <c r="E29" s="121"/>
      <c r="F29" s="57"/>
      <c r="G29" s="57"/>
      <c r="H29" s="57"/>
      <c r="I29" s="2"/>
      <c r="J29" s="109"/>
      <c r="K29" s="55"/>
      <c r="L29" s="10"/>
      <c r="M29" s="10"/>
      <c r="N29" s="10"/>
      <c r="O29" s="10"/>
      <c r="P29" s="10"/>
      <c r="Q29" s="10"/>
      <c r="R29" s="2"/>
    </row>
    <row r="30" spans="2:18" ht="22.5" customHeight="1" x14ac:dyDescent="0.25">
      <c r="B30" s="13"/>
      <c r="C30" s="10"/>
      <c r="D30" s="20"/>
      <c r="E30" s="495">
        <v>2013</v>
      </c>
      <c r="F30" s="495"/>
      <c r="G30" s="495"/>
      <c r="H30" s="495"/>
      <c r="I30" s="2"/>
      <c r="J30" s="109"/>
      <c r="K30" s="55"/>
      <c r="L30" s="10"/>
      <c r="M30" s="10"/>
      <c r="N30" s="10"/>
      <c r="O30" s="10"/>
      <c r="P30" s="10"/>
      <c r="Q30" s="10"/>
      <c r="R30" s="2"/>
    </row>
    <row r="31" spans="2:18" ht="22.5" customHeight="1" x14ac:dyDescent="0.25">
      <c r="B31" s="13"/>
      <c r="C31" s="10"/>
      <c r="D31" s="20"/>
      <c r="E31" s="285" t="s">
        <v>95</v>
      </c>
      <c r="F31" s="314">
        <v>30362.651034141702</v>
      </c>
      <c r="G31" s="314">
        <v>25843.174818438602</v>
      </c>
      <c r="H31" s="314">
        <v>4519.4762157032001</v>
      </c>
      <c r="I31" s="2"/>
      <c r="J31" s="109"/>
      <c r="K31" s="55"/>
      <c r="L31" s="10"/>
      <c r="M31" s="10"/>
      <c r="N31" s="10"/>
      <c r="O31" s="10"/>
      <c r="P31" s="10"/>
      <c r="Q31" s="10"/>
      <c r="R31" s="2"/>
    </row>
    <row r="32" spans="2:18" ht="22.5" customHeight="1" x14ac:dyDescent="0.25">
      <c r="B32" s="13"/>
      <c r="C32" s="10"/>
      <c r="D32" s="20"/>
      <c r="E32" s="95" t="s">
        <v>232</v>
      </c>
      <c r="F32" s="47">
        <v>12907.4127416837</v>
      </c>
      <c r="G32" s="47">
        <v>8387.9365259806</v>
      </c>
      <c r="H32" s="47">
        <v>4519.4762157032001</v>
      </c>
      <c r="I32" s="2"/>
      <c r="J32" s="108"/>
      <c r="K32" s="55"/>
      <c r="L32" s="10"/>
      <c r="M32" s="10"/>
      <c r="N32" s="10"/>
      <c r="O32" s="10"/>
      <c r="P32" s="10"/>
      <c r="Q32" s="10"/>
      <c r="R32" s="2"/>
    </row>
    <row r="33" spans="2:17" ht="22.5" customHeight="1" x14ac:dyDescent="0.25">
      <c r="B33" s="13"/>
      <c r="D33" s="20"/>
      <c r="E33" s="95" t="s">
        <v>96</v>
      </c>
      <c r="F33" s="47">
        <v>85.738799999299999</v>
      </c>
      <c r="G33" s="47">
        <v>85.738799999299999</v>
      </c>
      <c r="H33" s="47" t="s">
        <v>97</v>
      </c>
      <c r="I33" s="2"/>
      <c r="J33" s="110"/>
      <c r="L33" s="10"/>
      <c r="M33" s="10"/>
      <c r="N33" s="10"/>
      <c r="O33" s="10"/>
      <c r="P33" s="10"/>
      <c r="Q33" s="10"/>
    </row>
    <row r="34" spans="2:17" ht="22.5" customHeight="1" x14ac:dyDescent="0.25">
      <c r="B34" s="13"/>
      <c r="D34" s="20"/>
      <c r="E34" s="95" t="s">
        <v>98</v>
      </c>
      <c r="F34" s="47">
        <v>9544.1425403388002</v>
      </c>
      <c r="G34" s="47">
        <v>8302.1977259812993</v>
      </c>
      <c r="H34" s="47">
        <v>1241.9448143576001</v>
      </c>
      <c r="I34" s="2"/>
      <c r="J34" s="111"/>
      <c r="L34" s="10"/>
      <c r="M34" s="10"/>
      <c r="N34" s="10"/>
      <c r="O34" s="10"/>
      <c r="P34" s="10"/>
      <c r="Q34" s="10"/>
    </row>
    <row r="35" spans="2:17" ht="22.5" customHeight="1" x14ac:dyDescent="0.25">
      <c r="D35" s="20"/>
      <c r="E35" s="95" t="s">
        <v>233</v>
      </c>
      <c r="F35" s="47">
        <v>9629.8813403381009</v>
      </c>
      <c r="G35" s="47">
        <v>8387.9365259806</v>
      </c>
      <c r="H35" s="47">
        <v>1241.9448143576001</v>
      </c>
      <c r="I35" s="2"/>
      <c r="J35" s="111"/>
      <c r="L35" s="10"/>
      <c r="M35" s="159"/>
      <c r="N35" s="159"/>
      <c r="O35" s="159"/>
      <c r="P35" s="10"/>
      <c r="Q35" s="10"/>
    </row>
    <row r="36" spans="2:17" ht="22.5" customHeight="1" x14ac:dyDescent="0.25">
      <c r="D36" s="20"/>
      <c r="E36" s="95" t="s">
        <v>99</v>
      </c>
      <c r="F36" s="47">
        <v>20732.769693803599</v>
      </c>
      <c r="G36" s="47">
        <v>17455.238292458002</v>
      </c>
      <c r="H36" s="47">
        <v>3277.5314013456</v>
      </c>
      <c r="I36" s="2"/>
      <c r="J36" s="111"/>
      <c r="L36" s="10"/>
      <c r="M36" s="160"/>
      <c r="N36" s="159"/>
      <c r="O36" s="159"/>
      <c r="P36" s="10"/>
      <c r="Q36" s="10"/>
    </row>
    <row r="37" spans="2:17" ht="22.5" customHeight="1" x14ac:dyDescent="0.25">
      <c r="D37" s="20"/>
      <c r="E37" s="95" t="s">
        <v>234</v>
      </c>
      <c r="F37" s="47">
        <v>17455.238292458002</v>
      </c>
      <c r="G37" s="47">
        <v>17455.238292458002</v>
      </c>
      <c r="H37" s="47"/>
      <c r="I37" s="2"/>
      <c r="J37" s="21"/>
      <c r="L37" s="2"/>
      <c r="M37" s="2"/>
      <c r="N37" s="2"/>
      <c r="O37" s="2"/>
    </row>
    <row r="38" spans="2:17" ht="22.5" customHeight="1" x14ac:dyDescent="0.25">
      <c r="D38" s="20"/>
      <c r="E38" s="95" t="s">
        <v>91</v>
      </c>
      <c r="F38" s="47">
        <v>29663.56</v>
      </c>
      <c r="G38" s="47">
        <v>26505.7</v>
      </c>
      <c r="H38" s="47">
        <v>3157.86</v>
      </c>
      <c r="I38" s="2"/>
      <c r="J38" s="21"/>
      <c r="L38" s="2"/>
      <c r="M38" s="2"/>
      <c r="N38" s="2"/>
      <c r="O38" s="2"/>
    </row>
    <row r="39" spans="2:17" ht="22.5" customHeight="1" x14ac:dyDescent="0.25">
      <c r="D39" s="20"/>
      <c r="E39" s="50" t="s">
        <v>235</v>
      </c>
      <c r="F39" s="47">
        <v>435.12689446862407</v>
      </c>
      <c r="G39" s="47">
        <v>316.45783835101884</v>
      </c>
      <c r="H39" s="47">
        <v>1431.1832113213377</v>
      </c>
      <c r="I39" s="2"/>
      <c r="J39" s="21"/>
    </row>
    <row r="40" spans="2:17" ht="22.5" customHeight="1" x14ac:dyDescent="0.25">
      <c r="D40" s="20"/>
      <c r="E40" s="121"/>
      <c r="F40" s="57"/>
      <c r="G40" s="57"/>
      <c r="H40" s="57"/>
      <c r="I40" s="2"/>
      <c r="J40" s="21"/>
    </row>
    <row r="41" spans="2:17" ht="22.5" customHeight="1" x14ac:dyDescent="0.25">
      <c r="D41" s="20"/>
      <c r="E41" s="495">
        <v>2014</v>
      </c>
      <c r="F41" s="495"/>
      <c r="G41" s="495"/>
      <c r="H41" s="495"/>
      <c r="I41" s="2"/>
      <c r="J41" s="21"/>
    </row>
    <row r="42" spans="2:17" ht="22.5" customHeight="1" x14ac:dyDescent="0.25">
      <c r="D42" s="20"/>
      <c r="E42" s="285" t="s">
        <v>95</v>
      </c>
      <c r="F42" s="314">
        <v>30855.606612407999</v>
      </c>
      <c r="G42" s="314">
        <v>25948.578209412601</v>
      </c>
      <c r="H42" s="314">
        <v>4907.0284029953</v>
      </c>
      <c r="I42" s="2"/>
      <c r="J42" s="21"/>
    </row>
    <row r="43" spans="2:17" ht="22.5" customHeight="1" x14ac:dyDescent="0.25">
      <c r="D43" s="20"/>
      <c r="E43" s="95" t="s">
        <v>232</v>
      </c>
      <c r="F43" s="47">
        <v>12512.719002990299</v>
      </c>
      <c r="G43" s="47">
        <v>7605.6905999949013</v>
      </c>
      <c r="H43" s="47">
        <v>4907.0284029953</v>
      </c>
      <c r="I43" s="2"/>
      <c r="J43" s="21"/>
    </row>
    <row r="44" spans="2:17" ht="22.5" customHeight="1" x14ac:dyDescent="0.25">
      <c r="D44" s="20"/>
      <c r="E44" s="95" t="s">
        <v>96</v>
      </c>
      <c r="F44" s="47">
        <v>81.889049999400001</v>
      </c>
      <c r="G44" s="47">
        <v>81.889049999400001</v>
      </c>
      <c r="H44" s="47"/>
      <c r="I44" s="2"/>
      <c r="J44" s="21"/>
    </row>
    <row r="45" spans="2:17" ht="22.5" customHeight="1" x14ac:dyDescent="0.25">
      <c r="D45" s="20"/>
      <c r="E45" s="95" t="s">
        <v>98</v>
      </c>
      <c r="F45" s="47">
        <v>8902.6613475011</v>
      </c>
      <c r="G45" s="47">
        <v>7523.8015499955</v>
      </c>
      <c r="H45" s="47">
        <v>1378.8597975056</v>
      </c>
      <c r="I45" s="2"/>
      <c r="J45" s="21"/>
    </row>
    <row r="46" spans="2:17" ht="22.5" customHeight="1" x14ac:dyDescent="0.25">
      <c r="D46" s="20"/>
      <c r="E46" s="95" t="s">
        <v>233</v>
      </c>
      <c r="F46" s="47">
        <v>8984.5503975004995</v>
      </c>
      <c r="G46" s="47">
        <v>7605.6905999949004</v>
      </c>
      <c r="H46" s="47">
        <v>1378.8597975056</v>
      </c>
      <c r="I46" s="2"/>
      <c r="J46" s="21"/>
    </row>
    <row r="47" spans="2:17" ht="22.5" customHeight="1" x14ac:dyDescent="0.25">
      <c r="D47" s="20"/>
      <c r="E47" s="95" t="s">
        <v>99</v>
      </c>
      <c r="F47" s="47">
        <v>21871.056214907501</v>
      </c>
      <c r="G47" s="47">
        <v>18342.887609417699</v>
      </c>
      <c r="H47" s="47">
        <v>3528.1686054897</v>
      </c>
      <c r="I47" s="2"/>
      <c r="J47" s="21"/>
    </row>
    <row r="48" spans="2:17" ht="22.5" customHeight="1" x14ac:dyDescent="0.25">
      <c r="D48" s="20"/>
      <c r="E48" s="95" t="s">
        <v>234</v>
      </c>
      <c r="F48" s="47">
        <v>18342.887609417699</v>
      </c>
      <c r="G48" s="47">
        <v>18342.887609417699</v>
      </c>
      <c r="H48" s="47"/>
      <c r="I48" s="2"/>
      <c r="J48" s="21"/>
    </row>
    <row r="49" spans="4:10" ht="22.5" customHeight="1" x14ac:dyDescent="0.25">
      <c r="D49" s="20"/>
      <c r="E49" s="95" t="s">
        <v>91</v>
      </c>
      <c r="F49" s="47">
        <v>29799.1</v>
      </c>
      <c r="G49" s="47">
        <v>26542.799999999999</v>
      </c>
      <c r="H49" s="47">
        <v>3256.3</v>
      </c>
      <c r="I49" s="2"/>
      <c r="J49" s="21"/>
    </row>
    <row r="50" spans="4:10" ht="22.5" customHeight="1" x14ac:dyDescent="0.25">
      <c r="D50" s="20"/>
      <c r="E50" s="50" t="s">
        <v>235</v>
      </c>
      <c r="F50" s="47">
        <v>419.9025810507801</v>
      </c>
      <c r="G50" s="47">
        <v>286.54439622025188</v>
      </c>
      <c r="H50" s="47">
        <v>1506.9337600943707</v>
      </c>
      <c r="I50" s="2"/>
      <c r="J50" s="21"/>
    </row>
    <row r="51" spans="4:10" ht="22.5" customHeight="1" x14ac:dyDescent="0.25">
      <c r="D51" s="20"/>
      <c r="E51" s="76"/>
      <c r="F51" s="91"/>
      <c r="G51" s="91"/>
      <c r="H51" s="91"/>
      <c r="I51" s="2"/>
      <c r="J51" s="21"/>
    </row>
    <row r="52" spans="4:10" ht="22.5" customHeight="1" x14ac:dyDescent="0.25">
      <c r="D52" s="35"/>
      <c r="E52" s="36"/>
      <c r="F52" s="36"/>
      <c r="G52" s="36"/>
      <c r="H52" s="36"/>
      <c r="I52" s="36"/>
      <c r="J52" s="37"/>
    </row>
    <row r="55" spans="4:10" ht="22.5" customHeight="1" x14ac:dyDescent="0.25">
      <c r="E55" s="447"/>
      <c r="F55" s="447"/>
      <c r="G55" s="447"/>
      <c r="H55" s="447"/>
      <c r="I55" s="447"/>
      <c r="J55" s="447"/>
    </row>
    <row r="56" spans="4:10" ht="22.5" customHeight="1" x14ac:dyDescent="0.25">
      <c r="E56" s="447"/>
      <c r="F56" s="447"/>
      <c r="G56" s="447"/>
      <c r="H56" s="447"/>
      <c r="I56" s="447"/>
      <c r="J56" s="447"/>
    </row>
    <row r="57" spans="4:10" ht="22.5" customHeight="1" x14ac:dyDescent="0.25">
      <c r="E57" s="447"/>
      <c r="F57" s="447"/>
      <c r="G57" s="447"/>
      <c r="H57" s="447"/>
      <c r="I57" s="447"/>
      <c r="J57" s="447"/>
    </row>
  </sheetData>
  <mergeCells count="13">
    <mergeCell ref="D1:E1"/>
    <mergeCell ref="B2:B3"/>
    <mergeCell ref="E2:E3"/>
    <mergeCell ref="L2:L3"/>
    <mergeCell ref="B5:B6"/>
    <mergeCell ref="E6:J6"/>
    <mergeCell ref="L6:Q6"/>
    <mergeCell ref="J12:K12"/>
    <mergeCell ref="M13:M23"/>
    <mergeCell ref="E30:H30"/>
    <mergeCell ref="E41:H41"/>
    <mergeCell ref="E55:J57"/>
    <mergeCell ref="E19:H19"/>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4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R59"/>
  <sheetViews>
    <sheetView showGridLines="0" zoomScaleNormal="100" workbookViewId="0"/>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8.42578125" customWidth="1"/>
    <col min="14" max="14" width="5.7109375" customWidth="1"/>
    <col min="15" max="17" width="14.28515625" customWidth="1"/>
    <col min="18" max="18" width="6.42578125" customWidth="1"/>
  </cols>
  <sheetData>
    <row r="1" spans="1:18" ht="52.5" customHeight="1" x14ac:dyDescent="0.25">
      <c r="D1" s="434"/>
      <c r="E1" s="434"/>
      <c r="L1" s="147"/>
      <c r="M1" s="147"/>
      <c r="N1" s="147"/>
      <c r="O1" s="147"/>
      <c r="P1" s="147"/>
      <c r="Q1" s="147"/>
    </row>
    <row r="2" spans="1:18" ht="15" customHeight="1" x14ac:dyDescent="0.25">
      <c r="B2" s="485"/>
      <c r="D2" s="24"/>
      <c r="E2" s="490" t="s">
        <v>41</v>
      </c>
      <c r="F2" s="25"/>
      <c r="G2" s="25"/>
      <c r="H2" s="25"/>
      <c r="I2" s="25"/>
      <c r="J2" s="26"/>
      <c r="L2" s="498"/>
      <c r="M2" s="148"/>
      <c r="N2" s="148"/>
      <c r="O2" s="148"/>
      <c r="P2" s="148"/>
      <c r="Q2" s="148"/>
    </row>
    <row r="3" spans="1:18" ht="15" customHeight="1" x14ac:dyDescent="0.25">
      <c r="A3" s="1"/>
      <c r="B3" s="485"/>
      <c r="C3" s="15"/>
      <c r="D3" s="27"/>
      <c r="E3" s="491"/>
      <c r="F3" s="28"/>
      <c r="G3" s="28"/>
      <c r="H3" s="28"/>
      <c r="I3" s="28"/>
      <c r="J3" s="29"/>
      <c r="L3" s="498"/>
      <c r="M3" s="148"/>
      <c r="N3" s="148"/>
      <c r="O3" s="148"/>
      <c r="P3" s="148"/>
      <c r="Q3" s="148"/>
    </row>
    <row r="4" spans="1:18" ht="15" customHeight="1" x14ac:dyDescent="0.25">
      <c r="A4" s="1"/>
      <c r="C4" s="16"/>
      <c r="D4" s="304"/>
      <c r="E4" s="305"/>
      <c r="F4" s="305"/>
      <c r="G4" s="305"/>
      <c r="H4" s="305"/>
      <c r="I4" s="305"/>
      <c r="J4" s="306"/>
      <c r="L4" s="147"/>
      <c r="M4" s="147"/>
      <c r="N4" s="147"/>
      <c r="O4" s="147"/>
      <c r="P4" s="147"/>
      <c r="Q4" s="147"/>
    </row>
    <row r="5" spans="1:18" ht="15" customHeight="1" x14ac:dyDescent="0.25">
      <c r="B5" s="440" t="s">
        <v>0</v>
      </c>
      <c r="D5" s="307"/>
      <c r="E5" s="327" t="s">
        <v>111</v>
      </c>
      <c r="F5" s="308"/>
      <c r="G5" s="308"/>
      <c r="H5" s="308"/>
      <c r="I5" s="308"/>
      <c r="J5" s="309"/>
      <c r="L5" s="149"/>
      <c r="M5" s="147"/>
      <c r="N5" s="147"/>
      <c r="O5" s="147"/>
      <c r="P5" s="147"/>
      <c r="Q5" s="147"/>
    </row>
    <row r="6" spans="1:18" ht="15" customHeight="1" x14ac:dyDescent="0.25">
      <c r="B6" s="440"/>
      <c r="D6" s="307"/>
      <c r="E6" s="441"/>
      <c r="F6" s="441"/>
      <c r="G6" s="441"/>
      <c r="H6" s="441"/>
      <c r="I6" s="441"/>
      <c r="J6" s="442"/>
      <c r="L6" s="499"/>
      <c r="M6" s="499"/>
      <c r="N6" s="499"/>
      <c r="O6" s="499"/>
      <c r="P6" s="499"/>
      <c r="Q6" s="499"/>
    </row>
    <row r="7" spans="1:18" ht="15" customHeight="1" x14ac:dyDescent="0.25">
      <c r="B7" s="13"/>
      <c r="C7" s="17"/>
      <c r="D7" s="75"/>
      <c r="E7" s="113"/>
      <c r="F7" s="113"/>
      <c r="G7" s="113"/>
      <c r="H7" s="113"/>
      <c r="I7" s="113"/>
      <c r="J7" s="122"/>
      <c r="K7" s="2"/>
      <c r="L7" s="147"/>
      <c r="M7" s="147"/>
      <c r="N7" s="147"/>
      <c r="O7" s="147"/>
      <c r="P7" s="147"/>
      <c r="Q7" s="147"/>
      <c r="R7" s="2"/>
    </row>
    <row r="8" spans="1:18" ht="22.5" customHeight="1" x14ac:dyDescent="0.25">
      <c r="B8" s="17"/>
      <c r="D8" s="20"/>
      <c r="E8" s="2"/>
      <c r="F8" s="2"/>
      <c r="G8" s="2"/>
      <c r="H8" s="2"/>
      <c r="I8" s="2"/>
      <c r="J8" s="21"/>
      <c r="K8" s="2"/>
      <c r="L8" s="147"/>
      <c r="M8" s="147"/>
      <c r="N8" s="147"/>
      <c r="O8" s="147"/>
      <c r="P8" s="147"/>
      <c r="Q8" s="147"/>
      <c r="R8" s="2"/>
    </row>
    <row r="9" spans="1:18" ht="22.5" customHeight="1" x14ac:dyDescent="0.25">
      <c r="B9" s="13"/>
      <c r="D9" s="18"/>
      <c r="E9" s="81" t="s">
        <v>229</v>
      </c>
      <c r="F9" s="33">
        <v>2012</v>
      </c>
      <c r="G9" s="33">
        <v>2013</v>
      </c>
      <c r="H9" s="33">
        <v>2014</v>
      </c>
      <c r="I9" s="195"/>
      <c r="J9" s="46"/>
      <c r="K9" s="2"/>
      <c r="L9" s="147"/>
      <c r="M9" s="147"/>
      <c r="N9" s="147"/>
      <c r="O9" s="147"/>
      <c r="P9" s="147"/>
      <c r="Q9" s="147"/>
      <c r="R9" s="2"/>
    </row>
    <row r="10" spans="1:18" ht="22.5" customHeight="1" x14ac:dyDescent="0.25">
      <c r="B10" s="13"/>
      <c r="D10" s="20"/>
      <c r="E10" s="95" t="s">
        <v>112</v>
      </c>
      <c r="F10" s="47">
        <v>15128.9469876412</v>
      </c>
      <c r="G10" s="47">
        <v>11813.207078920899</v>
      </c>
      <c r="H10" s="47">
        <v>10673.395</v>
      </c>
      <c r="I10" s="92"/>
      <c r="J10" s="98"/>
      <c r="K10" s="55"/>
      <c r="L10" s="105"/>
      <c r="M10" s="58"/>
      <c r="N10" s="58"/>
      <c r="O10" s="58"/>
      <c r="P10" s="147"/>
      <c r="Q10" s="147"/>
      <c r="R10" s="2"/>
    </row>
    <row r="11" spans="1:18" ht="22.5" customHeight="1" x14ac:dyDescent="0.25">
      <c r="B11" s="13"/>
      <c r="D11" s="20"/>
      <c r="E11" s="95" t="s">
        <v>113</v>
      </c>
      <c r="F11" s="47">
        <v>4857.05394282</v>
      </c>
      <c r="G11" s="47">
        <v>4032.5331736500998</v>
      </c>
      <c r="H11" s="47">
        <v>3783.643</v>
      </c>
      <c r="I11" s="2"/>
      <c r="J11" s="98"/>
      <c r="K11" s="55"/>
      <c r="L11" s="54"/>
      <c r="M11" s="58"/>
      <c r="N11" s="58"/>
      <c r="O11" s="58"/>
      <c r="P11" s="147"/>
      <c r="Q11" s="147"/>
      <c r="R11" s="2"/>
    </row>
    <row r="12" spans="1:18" ht="22.5" customHeight="1" x14ac:dyDescent="0.25">
      <c r="B12" s="13"/>
      <c r="D12" s="20"/>
      <c r="E12" s="95" t="s">
        <v>114</v>
      </c>
      <c r="F12" s="47">
        <v>73.002402459999999</v>
      </c>
      <c r="G12" s="47">
        <v>6.7358728299999999</v>
      </c>
      <c r="H12" s="47">
        <v>7.91</v>
      </c>
      <c r="I12" s="2"/>
      <c r="J12" s="487"/>
      <c r="K12" s="488"/>
      <c r="L12" s="384"/>
      <c r="M12" s="385"/>
      <c r="N12" s="386"/>
      <c r="O12" s="58"/>
      <c r="P12" s="147"/>
      <c r="Q12" s="147"/>
      <c r="R12" s="2"/>
    </row>
    <row r="13" spans="1:18" ht="22.5" customHeight="1" x14ac:dyDescent="0.25">
      <c r="B13" s="13"/>
      <c r="D13" s="20"/>
      <c r="E13" s="50" t="s">
        <v>115</v>
      </c>
      <c r="F13" s="63">
        <v>640.26950534396883</v>
      </c>
      <c r="G13" s="63">
        <v>534.40909066211202</v>
      </c>
      <c r="H13" s="63">
        <v>485.41559979999397</v>
      </c>
      <c r="I13" s="2"/>
      <c r="J13" s="157"/>
      <c r="K13" s="55"/>
      <c r="L13" s="392"/>
      <c r="M13" s="493" t="s">
        <v>371</v>
      </c>
      <c r="N13" s="388"/>
      <c r="O13" s="58"/>
      <c r="P13" s="147"/>
      <c r="Q13" s="147"/>
      <c r="R13" s="2"/>
    </row>
    <row r="14" spans="1:18" ht="22.5" customHeight="1" x14ac:dyDescent="0.25">
      <c r="B14" s="13"/>
      <c r="D14" s="20"/>
      <c r="E14" s="42"/>
      <c r="F14" s="65"/>
      <c r="G14" s="65"/>
      <c r="H14" s="65"/>
      <c r="I14" s="2"/>
      <c r="J14" s="157"/>
      <c r="K14" s="55"/>
      <c r="L14" s="392"/>
      <c r="M14" s="493"/>
      <c r="N14" s="388"/>
      <c r="O14" s="58"/>
      <c r="P14" s="147"/>
      <c r="Q14" s="147"/>
      <c r="R14" s="2"/>
    </row>
    <row r="15" spans="1:18" ht="22.5" customHeight="1" x14ac:dyDescent="0.25">
      <c r="B15" s="13"/>
      <c r="D15" s="20"/>
      <c r="E15" s="2"/>
      <c r="F15" s="2"/>
      <c r="G15" s="2"/>
      <c r="H15" s="2"/>
      <c r="I15" s="2"/>
      <c r="J15" s="157"/>
      <c r="K15" s="55"/>
      <c r="L15" s="392"/>
      <c r="M15" s="493"/>
      <c r="N15" s="388"/>
      <c r="O15" s="58"/>
      <c r="P15" s="147"/>
      <c r="Q15" s="147"/>
      <c r="R15" s="2"/>
    </row>
    <row r="16" spans="1:18" ht="22.5" customHeight="1" x14ac:dyDescent="0.25">
      <c r="B16" s="13"/>
      <c r="D16" s="30"/>
      <c r="E16" s="81" t="s">
        <v>230</v>
      </c>
      <c r="F16" s="191" t="s">
        <v>109</v>
      </c>
      <c r="G16" s="191" t="s">
        <v>110</v>
      </c>
      <c r="H16" s="191" t="s">
        <v>218</v>
      </c>
      <c r="I16" s="31"/>
      <c r="J16" s="382"/>
      <c r="K16" s="55"/>
      <c r="L16" s="392"/>
      <c r="M16" s="493"/>
      <c r="N16" s="388"/>
      <c r="O16" s="58"/>
      <c r="P16" s="147"/>
      <c r="Q16" s="147"/>
      <c r="R16" s="2"/>
    </row>
    <row r="17" spans="2:18" ht="22.5" customHeight="1" x14ac:dyDescent="0.25">
      <c r="B17" s="13"/>
      <c r="D17" s="20"/>
      <c r="E17" s="83"/>
      <c r="F17" s="64"/>
      <c r="G17" s="64"/>
      <c r="H17" s="64"/>
      <c r="I17" s="2"/>
      <c r="J17" s="157"/>
      <c r="K17" s="55"/>
      <c r="L17" s="392"/>
      <c r="M17" s="493"/>
      <c r="N17" s="388"/>
      <c r="O17" s="58"/>
      <c r="P17" s="147"/>
      <c r="Q17" s="147"/>
      <c r="R17" s="2"/>
    </row>
    <row r="18" spans="2:18" ht="22.5" customHeight="1" x14ac:dyDescent="0.25">
      <c r="B18" s="13"/>
      <c r="D18" s="20"/>
      <c r="E18" s="246">
        <v>2012</v>
      </c>
      <c r="F18" s="102"/>
      <c r="G18" s="102"/>
      <c r="H18" s="123"/>
      <c r="I18" s="2"/>
      <c r="J18" s="157"/>
      <c r="K18" s="55"/>
      <c r="L18" s="392"/>
      <c r="M18" s="493"/>
      <c r="N18" s="388"/>
      <c r="O18" s="58"/>
      <c r="P18" s="147"/>
      <c r="Q18" s="147"/>
      <c r="R18" s="2"/>
    </row>
    <row r="19" spans="2:18" ht="22.5" customHeight="1" x14ac:dyDescent="0.25">
      <c r="B19" s="13"/>
      <c r="D19" s="20"/>
      <c r="E19" s="285" t="s">
        <v>100</v>
      </c>
      <c r="F19" s="314">
        <v>20059.003332921198</v>
      </c>
      <c r="G19" s="314">
        <v>17688.2374064914</v>
      </c>
      <c r="H19" s="314">
        <v>2370.7659264299</v>
      </c>
      <c r="I19" s="2"/>
      <c r="J19" s="98"/>
      <c r="K19" s="55"/>
      <c r="L19" s="393"/>
      <c r="M19" s="493"/>
      <c r="N19" s="394"/>
      <c r="O19" s="58"/>
      <c r="P19" s="147"/>
      <c r="Q19" s="147"/>
      <c r="R19" s="2"/>
    </row>
    <row r="20" spans="2:18" ht="22.5" customHeight="1" x14ac:dyDescent="0.25">
      <c r="B20" s="13"/>
      <c r="D20" s="20"/>
      <c r="E20" s="50" t="s">
        <v>101</v>
      </c>
      <c r="F20" s="47">
        <v>1490.3582228928001</v>
      </c>
      <c r="G20" s="47">
        <v>1471.3685444304001</v>
      </c>
      <c r="H20" s="47">
        <v>18.989678462400001</v>
      </c>
      <c r="I20" s="2"/>
      <c r="J20" s="98"/>
      <c r="K20" s="55"/>
      <c r="L20" s="393"/>
      <c r="M20" s="493"/>
      <c r="N20" s="394"/>
      <c r="O20" s="58"/>
      <c r="P20" s="147"/>
      <c r="Q20" s="147"/>
      <c r="R20" s="2"/>
    </row>
    <row r="21" spans="2:18" ht="22.5" customHeight="1" x14ac:dyDescent="0.25">
      <c r="B21" s="13"/>
      <c r="D21" s="20"/>
      <c r="E21" s="126" t="s">
        <v>102</v>
      </c>
      <c r="F21" s="47" t="s">
        <v>97</v>
      </c>
      <c r="G21" s="47" t="s">
        <v>97</v>
      </c>
      <c r="H21" s="47" t="s">
        <v>97</v>
      </c>
      <c r="I21" s="2"/>
      <c r="J21" s="98"/>
      <c r="K21" s="55"/>
      <c r="L21" s="395"/>
      <c r="M21" s="494"/>
      <c r="N21" s="394"/>
      <c r="O21" s="58"/>
      <c r="P21" s="147"/>
      <c r="Q21" s="147"/>
      <c r="R21" s="2"/>
    </row>
    <row r="22" spans="2:18" ht="22.5" customHeight="1" x14ac:dyDescent="0.25">
      <c r="B22" s="13"/>
      <c r="D22" s="20"/>
      <c r="E22" s="126" t="s">
        <v>103</v>
      </c>
      <c r="F22" s="47">
        <v>13638.5887647484</v>
      </c>
      <c r="G22" s="47">
        <v>12633.097080871001</v>
      </c>
      <c r="H22" s="47">
        <v>1005.4916838775</v>
      </c>
      <c r="I22" s="2"/>
      <c r="J22" s="98"/>
      <c r="K22" s="55"/>
      <c r="L22" s="399"/>
      <c r="M22" s="400"/>
      <c r="N22" s="401"/>
      <c r="O22" s="147"/>
      <c r="P22" s="147"/>
      <c r="Q22" s="147"/>
      <c r="R22" s="2"/>
    </row>
    <row r="23" spans="2:18" ht="22.5" customHeight="1" x14ac:dyDescent="0.25">
      <c r="B23" s="13"/>
      <c r="D23" s="20"/>
      <c r="E23" s="126" t="s">
        <v>116</v>
      </c>
      <c r="F23" s="47">
        <v>15128.9469876412</v>
      </c>
      <c r="G23" s="47">
        <v>14104.4656253014</v>
      </c>
      <c r="H23" s="47">
        <v>1024.4813623399</v>
      </c>
      <c r="I23" s="10"/>
      <c r="J23" s="98"/>
      <c r="K23" s="55"/>
      <c r="L23" s="54"/>
      <c r="M23" s="398"/>
      <c r="N23" s="58"/>
      <c r="O23" s="147"/>
      <c r="P23" s="147"/>
      <c r="Q23" s="147"/>
    </row>
    <row r="24" spans="2:18" ht="22.5" customHeight="1" x14ac:dyDescent="0.25">
      <c r="B24" s="13"/>
      <c r="C24" s="10"/>
      <c r="D24" s="107"/>
      <c r="E24" s="50" t="s">
        <v>104</v>
      </c>
      <c r="F24" s="47">
        <v>4857.05394282</v>
      </c>
      <c r="G24" s="47">
        <v>3578.4745501500001</v>
      </c>
      <c r="H24" s="47">
        <v>1278.5793926700001</v>
      </c>
      <c r="I24" s="2"/>
      <c r="J24" s="98"/>
      <c r="K24" s="55"/>
      <c r="L24" s="54"/>
      <c r="M24" s="398"/>
      <c r="N24" s="58"/>
      <c r="O24" s="147"/>
      <c r="P24" s="147"/>
      <c r="Q24" s="147"/>
      <c r="R24" s="2"/>
    </row>
    <row r="25" spans="2:18" ht="22.5" customHeight="1" x14ac:dyDescent="0.25">
      <c r="B25" s="13"/>
      <c r="C25" s="10"/>
      <c r="D25" s="20"/>
      <c r="E25" s="126" t="s">
        <v>105</v>
      </c>
      <c r="F25" s="47">
        <v>73.002402459999999</v>
      </c>
      <c r="G25" s="47">
        <v>5.2972310399999998</v>
      </c>
      <c r="H25" s="47">
        <v>67.705171419999999</v>
      </c>
      <c r="I25" s="2"/>
      <c r="J25" s="109"/>
      <c r="K25" s="55"/>
      <c r="L25" s="147"/>
      <c r="M25" s="147"/>
      <c r="N25" s="147"/>
      <c r="O25" s="147"/>
      <c r="P25" s="147"/>
      <c r="Q25" s="147"/>
      <c r="R25" s="2"/>
    </row>
    <row r="26" spans="2:18" ht="22.5" customHeight="1" x14ac:dyDescent="0.25">
      <c r="B26" s="13"/>
      <c r="C26" s="10"/>
      <c r="D26" s="20"/>
      <c r="E26" s="125" t="s">
        <v>91</v>
      </c>
      <c r="F26" s="47">
        <v>31329</v>
      </c>
      <c r="G26" s="47">
        <v>26450</v>
      </c>
      <c r="H26" s="47">
        <v>4879</v>
      </c>
      <c r="I26" s="2"/>
      <c r="J26" s="108"/>
      <c r="K26" s="55"/>
      <c r="L26" s="147"/>
      <c r="M26" s="147"/>
      <c r="N26" s="147"/>
      <c r="O26" s="147"/>
      <c r="P26" s="147"/>
      <c r="Q26" s="147"/>
      <c r="R26" s="2"/>
    </row>
    <row r="27" spans="2:18" ht="22.5" customHeight="1" x14ac:dyDescent="0.25">
      <c r="B27" s="13"/>
      <c r="D27" s="20"/>
      <c r="E27" s="54" t="s">
        <v>117</v>
      </c>
      <c r="F27" s="59">
        <v>640.26950534396883</v>
      </c>
      <c r="G27" s="59">
        <v>668.74243502803017</v>
      </c>
      <c r="H27" s="59">
        <v>485.91226202703422</v>
      </c>
      <c r="I27" s="2"/>
      <c r="J27" s="110"/>
      <c r="L27" s="2"/>
      <c r="M27" s="2"/>
      <c r="N27" s="2"/>
      <c r="O27" s="2"/>
    </row>
    <row r="28" spans="2:18" ht="22.5" customHeight="1" x14ac:dyDescent="0.25">
      <c r="B28" s="13"/>
      <c r="D28" s="20"/>
      <c r="E28" s="133"/>
      <c r="F28" s="58"/>
      <c r="G28" s="58"/>
      <c r="H28" s="58"/>
      <c r="I28" s="2"/>
      <c r="J28" s="111"/>
      <c r="L28" s="2"/>
      <c r="M28" s="2"/>
      <c r="N28" s="2"/>
      <c r="O28" s="2"/>
    </row>
    <row r="29" spans="2:18" ht="22.5" customHeight="1" x14ac:dyDescent="0.25">
      <c r="D29" s="20"/>
      <c r="E29" s="93" t="s">
        <v>94</v>
      </c>
      <c r="F29" s="101"/>
      <c r="G29" s="101"/>
      <c r="H29" s="101"/>
      <c r="I29" s="2"/>
      <c r="J29" s="111"/>
      <c r="L29" s="2"/>
      <c r="M29" s="114"/>
      <c r="N29" s="114"/>
      <c r="O29" s="114"/>
    </row>
    <row r="30" spans="2:18" ht="22.5" customHeight="1" x14ac:dyDescent="0.25">
      <c r="D30" s="20"/>
      <c r="E30" s="338" t="s">
        <v>100</v>
      </c>
      <c r="F30" s="314">
        <v>15852.476125401001</v>
      </c>
      <c r="G30" s="314">
        <v>14766.739081830799</v>
      </c>
      <c r="H30" s="314">
        <v>1085.7370435706</v>
      </c>
      <c r="I30" s="2"/>
      <c r="J30" s="111"/>
      <c r="L30" s="2"/>
      <c r="M30" s="115"/>
      <c r="N30" s="114"/>
      <c r="O30" s="114"/>
    </row>
    <row r="31" spans="2:18" ht="22.5" customHeight="1" x14ac:dyDescent="0.25">
      <c r="D31" s="20"/>
      <c r="E31" s="127" t="s">
        <v>101</v>
      </c>
      <c r="F31" s="59">
        <v>2850.1609655085999</v>
      </c>
      <c r="G31" s="59">
        <v>2710.9644568379999</v>
      </c>
      <c r="H31" s="59">
        <v>139.1965086708</v>
      </c>
      <c r="I31" s="2"/>
      <c r="J31" s="21"/>
      <c r="L31" s="2"/>
      <c r="M31" s="2"/>
      <c r="N31" s="2"/>
      <c r="O31" s="2"/>
    </row>
    <row r="32" spans="2:18" ht="22.5" customHeight="1" x14ac:dyDescent="0.25">
      <c r="D32" s="20"/>
      <c r="E32" s="126" t="s">
        <v>102</v>
      </c>
      <c r="F32" s="47">
        <v>3891.5961191957999</v>
      </c>
      <c r="G32" s="47">
        <v>3677.476442616</v>
      </c>
      <c r="H32" s="47">
        <v>214.11967658009999</v>
      </c>
      <c r="I32" s="2"/>
      <c r="J32" s="21"/>
      <c r="L32" s="2"/>
      <c r="M32" s="2"/>
      <c r="N32" s="2"/>
      <c r="O32" s="2"/>
    </row>
    <row r="33" spans="4:10" ht="22.5" customHeight="1" x14ac:dyDescent="0.25">
      <c r="D33" s="20"/>
      <c r="E33" s="50" t="s">
        <v>103</v>
      </c>
      <c r="F33" s="47">
        <v>5071.4499942165003</v>
      </c>
      <c r="G33" s="47">
        <v>4932.0124613567996</v>
      </c>
      <c r="H33" s="47">
        <v>139.43753285970001</v>
      </c>
      <c r="I33" s="2"/>
      <c r="J33" s="21"/>
    </row>
    <row r="34" spans="4:10" ht="22.5" customHeight="1" x14ac:dyDescent="0.25">
      <c r="D34" s="20"/>
      <c r="E34" s="126" t="s">
        <v>116</v>
      </c>
      <c r="F34" s="47">
        <v>11813.207078920899</v>
      </c>
      <c r="G34" s="47">
        <v>11320.453360810799</v>
      </c>
      <c r="H34" s="47">
        <v>492.7537181106</v>
      </c>
      <c r="I34" s="2"/>
      <c r="J34" s="21"/>
    </row>
    <row r="35" spans="4:10" ht="22.5" customHeight="1" x14ac:dyDescent="0.25">
      <c r="D35" s="20"/>
      <c r="E35" s="103" t="s">
        <v>104</v>
      </c>
      <c r="F35" s="100">
        <v>4032.5331736500998</v>
      </c>
      <c r="G35" s="100">
        <v>3445.21068251</v>
      </c>
      <c r="H35" s="100">
        <v>587.32249114000001</v>
      </c>
      <c r="I35" s="2"/>
      <c r="J35" s="21"/>
    </row>
    <row r="36" spans="4:10" ht="22.5" customHeight="1" x14ac:dyDescent="0.25">
      <c r="D36" s="20"/>
      <c r="E36" s="42" t="s">
        <v>105</v>
      </c>
      <c r="F36" s="47">
        <v>6.7358728299999999</v>
      </c>
      <c r="G36" s="47">
        <v>1.0750385099999999</v>
      </c>
      <c r="H36" s="47">
        <v>5.6608343200000002</v>
      </c>
      <c r="I36" s="2"/>
      <c r="J36" s="21"/>
    </row>
    <row r="37" spans="4:10" ht="22.5" customHeight="1" x14ac:dyDescent="0.25">
      <c r="D37" s="20"/>
      <c r="E37" s="50" t="s">
        <v>91</v>
      </c>
      <c r="F37" s="47">
        <v>29663.56</v>
      </c>
      <c r="G37" s="47">
        <v>26505.7</v>
      </c>
      <c r="H37" s="47">
        <v>3157.86</v>
      </c>
      <c r="I37" s="2"/>
      <c r="J37" s="21"/>
    </row>
    <row r="38" spans="4:10" ht="22.5" customHeight="1" x14ac:dyDescent="0.25">
      <c r="D38" s="20"/>
      <c r="E38" s="50" t="s">
        <v>117</v>
      </c>
      <c r="F38" s="47">
        <v>534.40909066211202</v>
      </c>
      <c r="G38" s="47">
        <v>557.11560463714591</v>
      </c>
      <c r="H38" s="47">
        <v>343.8205124896607</v>
      </c>
      <c r="I38" s="2"/>
      <c r="J38" s="21"/>
    </row>
    <row r="39" spans="4:10" ht="22.5" customHeight="1" x14ac:dyDescent="0.25">
      <c r="D39" s="20"/>
      <c r="E39" s="134"/>
      <c r="F39" s="57"/>
      <c r="G39" s="57"/>
      <c r="H39" s="57"/>
      <c r="I39" s="2"/>
      <c r="J39" s="21"/>
    </row>
    <row r="40" spans="4:10" ht="22.5" customHeight="1" x14ac:dyDescent="0.25">
      <c r="D40" s="20"/>
      <c r="E40" s="135" t="s">
        <v>118</v>
      </c>
      <c r="F40" s="91"/>
      <c r="G40" s="91"/>
      <c r="H40" s="91"/>
      <c r="I40" s="2"/>
      <c r="J40" s="21"/>
    </row>
    <row r="41" spans="4:10" ht="22.5" customHeight="1" x14ac:dyDescent="0.25">
      <c r="D41" s="20"/>
      <c r="E41" s="338" t="s">
        <v>100</v>
      </c>
      <c r="F41" s="314">
        <v>14464.948</v>
      </c>
      <c r="G41" s="314">
        <v>13464.659</v>
      </c>
      <c r="H41" s="314">
        <v>1000.2899999999998</v>
      </c>
      <c r="I41" s="2"/>
      <c r="J41" s="21"/>
    </row>
    <row r="42" spans="4:10" ht="22.5" customHeight="1" x14ac:dyDescent="0.25">
      <c r="D42" s="20"/>
      <c r="E42" s="50" t="s">
        <v>101</v>
      </c>
      <c r="F42" s="47">
        <v>4011.4380000000001</v>
      </c>
      <c r="G42" s="47">
        <v>3771.1770000000001</v>
      </c>
      <c r="H42" s="47">
        <v>240.262</v>
      </c>
      <c r="I42" s="2"/>
      <c r="J42" s="21"/>
    </row>
    <row r="43" spans="4:10" ht="22.5" customHeight="1" x14ac:dyDescent="0.25">
      <c r="D43" s="20"/>
      <c r="E43" s="126" t="s">
        <v>102</v>
      </c>
      <c r="F43" s="47">
        <v>4603.3770000000004</v>
      </c>
      <c r="G43" s="47">
        <v>4505.9359999999997</v>
      </c>
      <c r="H43" s="47">
        <v>97.441000000000003</v>
      </c>
      <c r="I43" s="2"/>
      <c r="J43" s="21"/>
    </row>
    <row r="44" spans="4:10" ht="22.5" customHeight="1" x14ac:dyDescent="0.25">
      <c r="D44" s="20"/>
      <c r="E44" s="95" t="s">
        <v>103</v>
      </c>
      <c r="F44" s="47">
        <v>2058.58</v>
      </c>
      <c r="G44" s="47">
        <v>2013.4280000000001</v>
      </c>
      <c r="H44" s="47">
        <v>45.152000000000001</v>
      </c>
      <c r="I44" s="2"/>
      <c r="J44" s="21"/>
    </row>
    <row r="45" spans="4:10" ht="22.5" customHeight="1" x14ac:dyDescent="0.25">
      <c r="D45" s="129"/>
      <c r="E45" s="128" t="s">
        <v>116</v>
      </c>
      <c r="F45" s="247">
        <v>10673.395</v>
      </c>
      <c r="G45" s="247">
        <v>10290.540999999999</v>
      </c>
      <c r="H45" s="247">
        <v>382.85499999999996</v>
      </c>
      <c r="I45" s="124"/>
      <c r="J45" s="131"/>
    </row>
    <row r="46" spans="4:10" ht="22.5" customHeight="1" x14ac:dyDescent="0.25">
      <c r="D46" s="129"/>
      <c r="E46" s="128" t="s">
        <v>104</v>
      </c>
      <c r="F46" s="247">
        <v>3783.643</v>
      </c>
      <c r="G46" s="247">
        <v>3173.2429999999999</v>
      </c>
      <c r="H46" s="247">
        <v>610.4</v>
      </c>
      <c r="I46" s="124"/>
      <c r="J46" s="131"/>
    </row>
    <row r="47" spans="4:10" ht="22.5" customHeight="1" x14ac:dyDescent="0.25">
      <c r="D47" s="130"/>
      <c r="E47" s="117" t="s">
        <v>105</v>
      </c>
      <c r="F47" s="100">
        <v>7.91</v>
      </c>
      <c r="G47" s="100">
        <v>0.875</v>
      </c>
      <c r="H47" s="100">
        <v>7.0350000000000001</v>
      </c>
      <c r="I47" s="116"/>
      <c r="J47" s="132"/>
    </row>
    <row r="48" spans="4:10" ht="22.5" customHeight="1" x14ac:dyDescent="0.25">
      <c r="D48" s="130"/>
      <c r="E48" s="117" t="s">
        <v>91</v>
      </c>
      <c r="F48" s="100">
        <v>29799.1</v>
      </c>
      <c r="G48" s="100">
        <v>26542.799999999999</v>
      </c>
      <c r="H48" s="100">
        <v>3256.3</v>
      </c>
      <c r="I48" s="116"/>
      <c r="J48" s="132"/>
    </row>
    <row r="49" spans="4:10" ht="22.5" customHeight="1" x14ac:dyDescent="0.25">
      <c r="D49" s="130"/>
      <c r="E49" s="117" t="s">
        <v>117</v>
      </c>
      <c r="F49" s="100">
        <v>485.41559979999397</v>
      </c>
      <c r="G49" s="100">
        <v>507.28103289781035</v>
      </c>
      <c r="H49" s="100">
        <v>307.18607007953807</v>
      </c>
      <c r="I49" s="116"/>
      <c r="J49" s="132"/>
    </row>
    <row r="50" spans="4:10" ht="22.5" customHeight="1" x14ac:dyDescent="0.25">
      <c r="D50" s="130"/>
      <c r="E50" s="116"/>
      <c r="F50" s="116"/>
      <c r="G50" s="116"/>
      <c r="H50" s="116"/>
      <c r="I50" s="116"/>
      <c r="J50" s="132"/>
    </row>
    <row r="51" spans="4:10" ht="22.5" customHeight="1" x14ac:dyDescent="0.25">
      <c r="D51" s="35"/>
      <c r="E51" s="36"/>
      <c r="F51" s="36"/>
      <c r="G51" s="36"/>
      <c r="H51" s="36"/>
      <c r="I51" s="36"/>
      <c r="J51" s="37"/>
    </row>
    <row r="53" spans="4:10" ht="22.5" customHeight="1" x14ac:dyDescent="0.25">
      <c r="E53" s="500"/>
      <c r="F53" s="501"/>
      <c r="G53" s="501"/>
      <c r="H53" s="501"/>
      <c r="I53" s="152"/>
      <c r="J53" s="152"/>
    </row>
    <row r="54" spans="4:10" ht="22.5" customHeight="1" x14ac:dyDescent="0.25">
      <c r="E54" s="496"/>
      <c r="F54" s="496"/>
      <c r="G54" s="496"/>
      <c r="H54" s="496"/>
      <c r="I54" s="152"/>
      <c r="J54" s="152"/>
    </row>
    <row r="55" spans="4:10" ht="22.5" customHeight="1" x14ac:dyDescent="0.25">
      <c r="E55" s="497"/>
      <c r="F55" s="497"/>
      <c r="G55" s="497"/>
      <c r="H55" s="497"/>
      <c r="I55" s="497"/>
      <c r="J55" s="497"/>
    </row>
    <row r="56" spans="4:10" ht="22.5" customHeight="1" x14ac:dyDescent="0.25">
      <c r="E56" s="497"/>
      <c r="F56" s="497"/>
      <c r="G56" s="497"/>
      <c r="H56" s="497"/>
      <c r="I56" s="497"/>
      <c r="J56" s="497"/>
    </row>
    <row r="57" spans="4:10" ht="22.5" customHeight="1" x14ac:dyDescent="0.25">
      <c r="E57" s="10"/>
      <c r="F57" s="10"/>
      <c r="G57" s="10"/>
      <c r="H57" s="10"/>
      <c r="I57" s="10"/>
      <c r="J57" s="10"/>
    </row>
    <row r="58" spans="4:10" ht="22.5" customHeight="1" x14ac:dyDescent="0.25">
      <c r="E58" s="10"/>
      <c r="F58" s="10"/>
      <c r="G58" s="10"/>
      <c r="H58" s="10"/>
      <c r="I58" s="10"/>
      <c r="J58" s="10"/>
    </row>
    <row r="59" spans="4:10" ht="22.5" customHeight="1" x14ac:dyDescent="0.25">
      <c r="E59" s="10"/>
      <c r="F59" s="10"/>
      <c r="G59" s="10"/>
      <c r="H59" s="10"/>
      <c r="I59" s="10"/>
      <c r="J59" s="10"/>
    </row>
  </sheetData>
  <mergeCells count="12">
    <mergeCell ref="L2:L3"/>
    <mergeCell ref="B5:B6"/>
    <mergeCell ref="E6:J6"/>
    <mergeCell ref="L6:Q6"/>
    <mergeCell ref="E53:H53"/>
    <mergeCell ref="M13:M21"/>
    <mergeCell ref="E54:H54"/>
    <mergeCell ref="E55:J56"/>
    <mergeCell ref="D1:E1"/>
    <mergeCell ref="B2:B3"/>
    <mergeCell ref="E2:E3"/>
    <mergeCell ref="J12:K12"/>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ignoredErrors>
    <ignoredError sqref="E29 E40"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R28"/>
  <sheetViews>
    <sheetView showGridLines="0" zoomScaleNormal="100" workbookViewId="0"/>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2" width="5.7109375" customWidth="1"/>
    <col min="13" max="13" width="42.85546875" customWidth="1"/>
    <col min="14" max="14" width="5.7109375" customWidth="1"/>
    <col min="15" max="17" width="14.28515625" customWidth="1"/>
    <col min="18" max="18" width="6.42578125" customWidth="1"/>
  </cols>
  <sheetData>
    <row r="1" spans="1:18" ht="52.5" customHeight="1" x14ac:dyDescent="0.25">
      <c r="D1" s="434"/>
      <c r="E1" s="434"/>
      <c r="L1" s="10"/>
      <c r="M1" s="10"/>
      <c r="N1" s="10"/>
      <c r="O1" s="10"/>
      <c r="P1" s="10"/>
      <c r="Q1" s="10"/>
    </row>
    <row r="2" spans="1:18" ht="15" customHeight="1" x14ac:dyDescent="0.25">
      <c r="B2" s="485"/>
      <c r="D2" s="24"/>
      <c r="E2" s="490" t="s">
        <v>41</v>
      </c>
      <c r="F2" s="25"/>
      <c r="G2" s="25"/>
      <c r="H2" s="25"/>
      <c r="I2" s="25"/>
      <c r="J2" s="26"/>
      <c r="L2" s="492"/>
      <c r="M2" s="152"/>
      <c r="N2" s="152"/>
      <c r="O2" s="152"/>
      <c r="P2" s="152"/>
      <c r="Q2" s="152"/>
    </row>
    <row r="3" spans="1:18" ht="15" customHeight="1" x14ac:dyDescent="0.25">
      <c r="A3" s="1"/>
      <c r="B3" s="485"/>
      <c r="C3" s="15"/>
      <c r="D3" s="27"/>
      <c r="E3" s="491"/>
      <c r="F3" s="28"/>
      <c r="G3" s="28"/>
      <c r="H3" s="28"/>
      <c r="I3" s="28"/>
      <c r="J3" s="29"/>
      <c r="L3" s="492"/>
      <c r="M3" s="152"/>
      <c r="N3" s="152"/>
      <c r="O3" s="152"/>
      <c r="P3" s="152"/>
      <c r="Q3" s="152"/>
    </row>
    <row r="4" spans="1:18" ht="15" customHeight="1" x14ac:dyDescent="0.25">
      <c r="A4" s="1"/>
      <c r="C4" s="16"/>
      <c r="D4" s="304"/>
      <c r="E4" s="305"/>
      <c r="F4" s="305"/>
      <c r="G4" s="305"/>
      <c r="H4" s="305"/>
      <c r="I4" s="305"/>
      <c r="J4" s="306"/>
      <c r="L4" s="10"/>
      <c r="M4" s="10"/>
      <c r="N4" s="10"/>
      <c r="O4" s="10"/>
      <c r="P4" s="10"/>
      <c r="Q4" s="10"/>
    </row>
    <row r="5" spans="1:18" ht="15" customHeight="1" x14ac:dyDescent="0.25">
      <c r="B5" s="440" t="s">
        <v>0</v>
      </c>
      <c r="D5" s="307"/>
      <c r="E5" s="327" t="s">
        <v>263</v>
      </c>
      <c r="F5" s="308"/>
      <c r="G5" s="308"/>
      <c r="H5" s="308"/>
      <c r="I5" s="308"/>
      <c r="J5" s="309"/>
      <c r="L5" s="192"/>
      <c r="M5" s="151"/>
      <c r="N5" s="151"/>
      <c r="O5" s="151"/>
      <c r="P5" s="151"/>
      <c r="Q5" s="151"/>
    </row>
    <row r="6" spans="1:18" ht="15" customHeight="1" x14ac:dyDescent="0.25">
      <c r="B6" s="440"/>
      <c r="D6" s="307"/>
      <c r="E6" s="441"/>
      <c r="F6" s="441"/>
      <c r="G6" s="441"/>
      <c r="H6" s="441"/>
      <c r="I6" s="441"/>
      <c r="J6" s="442"/>
      <c r="L6" s="443"/>
      <c r="M6" s="443"/>
      <c r="N6" s="443"/>
      <c r="O6" s="443"/>
      <c r="P6" s="443"/>
      <c r="Q6" s="443"/>
    </row>
    <row r="7" spans="1:18" ht="15" customHeight="1" x14ac:dyDescent="0.25">
      <c r="B7" s="13"/>
      <c r="C7" s="17"/>
      <c r="D7" s="75"/>
      <c r="E7" s="113"/>
      <c r="F7" s="113"/>
      <c r="G7" s="113"/>
      <c r="H7" s="113"/>
      <c r="I7" s="113"/>
      <c r="J7" s="122"/>
      <c r="K7" s="2"/>
      <c r="L7" s="10"/>
      <c r="M7" s="10"/>
      <c r="N7" s="10"/>
      <c r="O7" s="10"/>
      <c r="P7" s="10"/>
      <c r="Q7" s="10"/>
      <c r="R7" s="2"/>
    </row>
    <row r="8" spans="1:18" ht="22.5" customHeight="1" x14ac:dyDescent="0.25">
      <c r="B8" s="17"/>
      <c r="D8" s="20"/>
      <c r="E8" s="2"/>
      <c r="F8" s="2"/>
      <c r="G8" s="2"/>
      <c r="H8" s="2"/>
      <c r="I8" s="2"/>
      <c r="J8" s="21"/>
      <c r="K8" s="2"/>
      <c r="L8" s="10"/>
      <c r="M8" s="10"/>
      <c r="N8" s="10"/>
      <c r="O8" s="10"/>
      <c r="P8" s="10"/>
      <c r="Q8" s="10"/>
      <c r="R8" s="2"/>
    </row>
    <row r="9" spans="1:18" ht="22.5" customHeight="1" x14ac:dyDescent="0.25">
      <c r="B9" s="13"/>
      <c r="D9" s="18"/>
      <c r="E9" s="81" t="s">
        <v>229</v>
      </c>
      <c r="F9" s="33">
        <v>2012</v>
      </c>
      <c r="G9" s="33">
        <v>2013</v>
      </c>
      <c r="H9" s="33">
        <v>2014</v>
      </c>
      <c r="I9" s="502"/>
      <c r="J9" s="503"/>
      <c r="K9" s="2"/>
      <c r="L9" s="10"/>
      <c r="M9" s="10"/>
      <c r="N9" s="10"/>
      <c r="O9" s="10"/>
      <c r="P9" s="10"/>
      <c r="Q9" s="10"/>
      <c r="R9" s="2"/>
    </row>
    <row r="10" spans="1:18" ht="22.5" customHeight="1" x14ac:dyDescent="0.25">
      <c r="B10" s="13"/>
      <c r="D10" s="20"/>
      <c r="E10" s="285" t="s">
        <v>238</v>
      </c>
      <c r="F10" s="314">
        <v>394397.85797999997</v>
      </c>
      <c r="G10" s="314">
        <v>387401.548965308</v>
      </c>
      <c r="H10" s="314">
        <v>388298</v>
      </c>
      <c r="I10" s="143"/>
      <c r="J10" s="97"/>
      <c r="K10" s="55"/>
      <c r="L10" s="505"/>
      <c r="M10" s="505"/>
      <c r="N10" s="505"/>
      <c r="O10" s="505"/>
      <c r="P10" s="10"/>
      <c r="Q10" s="10"/>
      <c r="R10" s="2"/>
    </row>
    <row r="11" spans="1:18" ht="22.5" customHeight="1" x14ac:dyDescent="0.25">
      <c r="B11" s="13"/>
      <c r="D11" s="20"/>
      <c r="E11" s="50" t="s">
        <v>152</v>
      </c>
      <c r="F11" s="47">
        <v>31329</v>
      </c>
      <c r="G11" s="47">
        <v>29663.56</v>
      </c>
      <c r="H11" s="47">
        <v>29799.1</v>
      </c>
      <c r="I11" s="143"/>
      <c r="J11" s="98"/>
      <c r="K11" s="55"/>
      <c r="L11" s="54"/>
      <c r="M11" s="248"/>
      <c r="N11" s="58"/>
      <c r="O11" s="58"/>
      <c r="P11" s="249"/>
      <c r="Q11" s="10"/>
      <c r="R11" s="2"/>
    </row>
    <row r="12" spans="1:18" ht="22.5" customHeight="1" x14ac:dyDescent="0.25">
      <c r="B12" s="13"/>
      <c r="D12" s="20"/>
      <c r="E12" s="50" t="s">
        <v>239</v>
      </c>
      <c r="F12" s="90">
        <f>F10/F11</f>
        <v>12.58890669922436</v>
      </c>
      <c r="G12" s="90">
        <f t="shared" ref="G12:H12" si="0">G10/G11</f>
        <v>13.059846794022969</v>
      </c>
      <c r="H12" s="90">
        <f t="shared" si="0"/>
        <v>13.030527767617144</v>
      </c>
      <c r="I12" s="92"/>
      <c r="J12" s="98"/>
      <c r="K12" s="55"/>
      <c r="L12" s="504"/>
      <c r="M12" s="504"/>
      <c r="N12" s="10"/>
      <c r="O12" s="402"/>
      <c r="P12" s="10"/>
      <c r="Q12" s="10"/>
      <c r="R12" s="2"/>
    </row>
    <row r="13" spans="1:18" ht="22.5" customHeight="1" x14ac:dyDescent="0.25">
      <c r="B13" s="13"/>
      <c r="D13" s="20"/>
      <c r="I13" s="92"/>
      <c r="J13" s="98"/>
      <c r="K13" s="55"/>
      <c r="L13" s="58"/>
      <c r="M13" s="403"/>
      <c r="N13" s="10"/>
      <c r="O13" s="398"/>
      <c r="P13" s="10"/>
      <c r="Q13" s="10"/>
      <c r="R13" s="2"/>
    </row>
    <row r="14" spans="1:18" ht="22.5" customHeight="1" x14ac:dyDescent="0.25">
      <c r="B14" s="13"/>
      <c r="D14" s="20"/>
      <c r="E14" s="93" t="s">
        <v>240</v>
      </c>
      <c r="I14" s="92"/>
      <c r="J14" s="404"/>
      <c r="K14" s="405"/>
      <c r="L14" s="406"/>
      <c r="M14" s="407"/>
      <c r="N14" s="386"/>
      <c r="O14" s="398"/>
      <c r="P14" s="10"/>
      <c r="Q14" s="10"/>
      <c r="R14" s="2"/>
    </row>
    <row r="15" spans="1:18" ht="22.5" customHeight="1" x14ac:dyDescent="0.25">
      <c r="B15" s="13"/>
      <c r="D15" s="20"/>
      <c r="E15" s="50" t="s">
        <v>238</v>
      </c>
      <c r="F15" s="48">
        <f>(H10-G10)/G10</f>
        <v>2.3140099390058901E-3</v>
      </c>
      <c r="I15" s="92"/>
      <c r="J15" s="250"/>
      <c r="K15" s="55"/>
      <c r="L15" s="408"/>
      <c r="M15" s="489" t="s">
        <v>376</v>
      </c>
      <c r="N15" s="388"/>
      <c r="O15" s="398"/>
      <c r="P15" s="10"/>
      <c r="Q15" s="10"/>
      <c r="R15" s="2"/>
    </row>
    <row r="16" spans="1:18" ht="22.5" customHeight="1" x14ac:dyDescent="0.25">
      <c r="B16" s="13"/>
      <c r="D16" s="20"/>
      <c r="E16" s="50" t="s">
        <v>241</v>
      </c>
      <c r="F16" s="48">
        <f>(H12-G12)/G12</f>
        <v>-2.2449747587577041E-3</v>
      </c>
      <c r="I16" s="92"/>
      <c r="J16" s="98"/>
      <c r="K16" s="55"/>
      <c r="L16" s="408"/>
      <c r="M16" s="489"/>
      <c r="N16" s="388"/>
      <c r="O16" s="398"/>
      <c r="P16" s="10"/>
      <c r="Q16" s="10"/>
      <c r="R16" s="2"/>
    </row>
    <row r="17" spans="2:18" ht="22.5" customHeight="1" x14ac:dyDescent="0.25">
      <c r="B17" s="13"/>
      <c r="D17" s="20"/>
      <c r="I17" s="92"/>
      <c r="J17" s="98"/>
      <c r="K17" s="55"/>
      <c r="L17" s="408"/>
      <c r="M17" s="489"/>
      <c r="N17" s="388"/>
      <c r="O17" s="398"/>
      <c r="P17" s="10"/>
      <c r="Q17" s="10"/>
      <c r="R17" s="2"/>
    </row>
    <row r="18" spans="2:18" ht="22.5" customHeight="1" x14ac:dyDescent="0.25">
      <c r="B18" s="13"/>
      <c r="D18" s="20"/>
      <c r="I18" s="92"/>
      <c r="J18" s="98"/>
      <c r="K18" s="55"/>
      <c r="L18" s="408"/>
      <c r="M18" s="489"/>
      <c r="N18" s="388"/>
      <c r="O18" s="398"/>
      <c r="P18" s="10"/>
      <c r="Q18" s="10"/>
      <c r="R18" s="2"/>
    </row>
    <row r="19" spans="2:18" ht="22.5" customHeight="1" x14ac:dyDescent="0.25">
      <c r="B19" s="13"/>
      <c r="D19" s="20"/>
      <c r="I19" s="92"/>
      <c r="J19" s="98"/>
      <c r="K19" s="55"/>
      <c r="L19" s="409"/>
      <c r="M19" s="489"/>
      <c r="N19" s="410"/>
      <c r="O19" s="398"/>
      <c r="P19" s="58"/>
      <c r="Q19" s="10"/>
      <c r="R19" s="2"/>
    </row>
    <row r="20" spans="2:18" ht="22.5" customHeight="1" x14ac:dyDescent="0.25">
      <c r="B20" s="13"/>
      <c r="D20" s="20"/>
      <c r="I20" s="92"/>
      <c r="J20" s="98"/>
      <c r="K20" s="55"/>
      <c r="L20" s="409"/>
      <c r="M20" s="489"/>
      <c r="N20" s="410"/>
      <c r="O20" s="398"/>
      <c r="P20" s="58"/>
      <c r="Q20" s="10"/>
      <c r="R20" s="2"/>
    </row>
    <row r="21" spans="2:18" ht="22.5" customHeight="1" x14ac:dyDescent="0.25">
      <c r="B21" s="13"/>
      <c r="D21" s="20"/>
      <c r="I21" s="92"/>
      <c r="J21" s="98"/>
      <c r="K21" s="55"/>
      <c r="L21" s="389"/>
      <c r="M21" s="411"/>
      <c r="N21" s="391"/>
      <c r="O21" s="398"/>
      <c r="P21" s="58"/>
      <c r="Q21" s="10"/>
      <c r="R21" s="2"/>
    </row>
    <row r="22" spans="2:18" ht="22.5" customHeight="1" x14ac:dyDescent="0.25">
      <c r="B22" s="13"/>
      <c r="D22" s="35"/>
      <c r="E22" s="506"/>
      <c r="F22" s="506"/>
      <c r="G22" s="506"/>
      <c r="H22" s="506"/>
      <c r="I22" s="506"/>
      <c r="J22" s="507"/>
      <c r="O22" s="10"/>
      <c r="P22" s="10"/>
      <c r="Q22" s="10"/>
      <c r="R22" s="10"/>
    </row>
    <row r="23" spans="2:18" ht="22.5" customHeight="1" x14ac:dyDescent="0.25">
      <c r="B23" s="13"/>
      <c r="C23" s="10"/>
      <c r="D23" s="2"/>
      <c r="E23" s="54"/>
      <c r="F23" s="58"/>
      <c r="G23" s="58"/>
      <c r="H23" s="57"/>
      <c r="I23" s="44"/>
      <c r="J23" s="44"/>
      <c r="K23" s="55"/>
      <c r="L23" s="10"/>
      <c r="M23" s="10"/>
      <c r="N23" s="10"/>
      <c r="O23" s="10"/>
      <c r="P23" s="10"/>
      <c r="Q23" s="10"/>
      <c r="R23" s="2"/>
    </row>
    <row r="24" spans="2:18" ht="22.5" customHeight="1" x14ac:dyDescent="0.25">
      <c r="B24" s="13"/>
      <c r="C24" s="10"/>
      <c r="D24" s="2"/>
      <c r="E24" s="54"/>
      <c r="F24" s="58"/>
      <c r="G24" s="58"/>
      <c r="H24" s="58"/>
      <c r="I24" s="45"/>
      <c r="J24" s="45"/>
      <c r="K24" s="55"/>
      <c r="L24" s="10"/>
      <c r="M24" s="10"/>
      <c r="N24" s="10"/>
      <c r="O24" s="10"/>
      <c r="P24" s="10"/>
      <c r="Q24" s="10"/>
      <c r="R24" s="2"/>
    </row>
    <row r="25" spans="2:18" ht="22.5" customHeight="1" x14ac:dyDescent="0.25">
      <c r="B25" s="13"/>
      <c r="E25" s="251"/>
      <c r="F25" s="251"/>
      <c r="G25" s="251"/>
      <c r="H25" s="251"/>
      <c r="I25" s="251"/>
      <c r="J25" s="52"/>
      <c r="L25" s="10"/>
      <c r="M25" s="10"/>
      <c r="N25" s="10"/>
      <c r="O25" s="10"/>
      <c r="P25" s="10"/>
      <c r="Q25" s="10"/>
    </row>
    <row r="26" spans="2:18" ht="22.5" customHeight="1" x14ac:dyDescent="0.25">
      <c r="B26" s="13"/>
      <c r="E26" s="251"/>
      <c r="F26" s="251"/>
      <c r="G26" s="251"/>
      <c r="H26" s="251"/>
      <c r="I26" s="251"/>
      <c r="J26" s="53"/>
      <c r="L26" s="10"/>
      <c r="M26" s="10"/>
      <c r="N26" s="10"/>
      <c r="O26" s="10"/>
      <c r="P26" s="10"/>
      <c r="Q26" s="10"/>
    </row>
    <row r="27" spans="2:18" ht="22.5" customHeight="1" x14ac:dyDescent="0.25">
      <c r="E27" s="508"/>
      <c r="F27" s="508"/>
      <c r="G27" s="508"/>
      <c r="H27" s="508"/>
      <c r="I27" s="508"/>
      <c r="J27" s="53"/>
      <c r="L27" s="10"/>
      <c r="M27" s="10"/>
      <c r="N27" s="10"/>
      <c r="O27" s="10"/>
      <c r="P27" s="10"/>
      <c r="Q27" s="10"/>
    </row>
    <row r="28" spans="2:18" ht="22.5" customHeight="1" x14ac:dyDescent="0.25">
      <c r="E28" s="5"/>
      <c r="F28" s="53"/>
      <c r="G28" s="53"/>
      <c r="H28" s="53"/>
      <c r="I28" s="53"/>
      <c r="J28" s="53"/>
    </row>
  </sheetData>
  <mergeCells count="13">
    <mergeCell ref="D1:E1"/>
    <mergeCell ref="E22:J22"/>
    <mergeCell ref="E27:I27"/>
    <mergeCell ref="B2:B3"/>
    <mergeCell ref="E2:E3"/>
    <mergeCell ref="I9:J9"/>
    <mergeCell ref="L12:M12"/>
    <mergeCell ref="M15:M20"/>
    <mergeCell ref="L2:L3"/>
    <mergeCell ref="B5:B6"/>
    <mergeCell ref="E6:J6"/>
    <mergeCell ref="L6:Q6"/>
    <mergeCell ref="L10:O10"/>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S63"/>
  <sheetViews>
    <sheetView showGridLines="0" topLeftCell="A46" zoomScaleNormal="100" workbookViewId="0">
      <selection activeCell="E60" sqref="E60:K60"/>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50.7109375" customWidth="1"/>
    <col min="14" max="14" width="5.7109375" customWidth="1"/>
    <col min="15"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85"/>
      <c r="D2" s="24"/>
      <c r="E2" s="490" t="s">
        <v>41</v>
      </c>
      <c r="F2" s="25"/>
      <c r="G2" s="25"/>
      <c r="H2" s="25"/>
      <c r="I2" s="25"/>
      <c r="J2" s="26"/>
      <c r="L2" s="152"/>
      <c r="M2" s="492"/>
      <c r="N2" s="152"/>
      <c r="O2" s="152"/>
      <c r="P2" s="152"/>
      <c r="Q2" s="152"/>
      <c r="R2" s="152"/>
    </row>
    <row r="3" spans="1:19" ht="15" customHeight="1" x14ac:dyDescent="0.25">
      <c r="A3" s="1"/>
      <c r="B3" s="485"/>
      <c r="C3" s="15"/>
      <c r="D3" s="27"/>
      <c r="E3" s="491"/>
      <c r="F3" s="28"/>
      <c r="G3" s="28"/>
      <c r="H3" s="28"/>
      <c r="I3" s="28"/>
      <c r="J3" s="29"/>
      <c r="L3" s="152"/>
      <c r="M3" s="492"/>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27" t="s">
        <v>264</v>
      </c>
      <c r="F5" s="308"/>
      <c r="G5" s="308"/>
      <c r="H5" s="308"/>
      <c r="I5" s="308"/>
      <c r="J5" s="309"/>
      <c r="L5" s="10"/>
      <c r="M5" s="153"/>
      <c r="N5" s="151"/>
      <c r="O5" s="151"/>
      <c r="P5" s="151"/>
      <c r="Q5" s="151"/>
      <c r="R5" s="151"/>
    </row>
    <row r="6" spans="1:19" ht="15" customHeight="1" x14ac:dyDescent="0.25">
      <c r="B6" s="440"/>
      <c r="D6" s="307"/>
      <c r="E6" s="441"/>
      <c r="F6" s="441"/>
      <c r="G6" s="441"/>
      <c r="H6" s="441"/>
      <c r="I6" s="441"/>
      <c r="J6" s="442"/>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18"/>
      <c r="E9" s="81" t="s">
        <v>229</v>
      </c>
      <c r="F9" s="33">
        <v>2012</v>
      </c>
      <c r="G9" s="33">
        <v>2013</v>
      </c>
      <c r="H9" s="33">
        <v>2014</v>
      </c>
      <c r="I9" s="66"/>
      <c r="J9" s="46"/>
      <c r="K9" s="2"/>
      <c r="L9" s="10"/>
      <c r="M9" s="10"/>
      <c r="N9" s="10"/>
      <c r="O9" s="10"/>
      <c r="P9" s="10"/>
      <c r="Q9" s="10"/>
      <c r="R9" s="10"/>
      <c r="S9" s="2"/>
    </row>
    <row r="10" spans="1:19" ht="22.5" customHeight="1" x14ac:dyDescent="0.25">
      <c r="B10" s="13"/>
      <c r="D10" s="20"/>
      <c r="E10" s="95" t="s">
        <v>119</v>
      </c>
      <c r="F10" s="47">
        <v>856607.12774999999</v>
      </c>
      <c r="G10" s="47">
        <v>1015875</v>
      </c>
      <c r="H10" s="47">
        <v>902492</v>
      </c>
      <c r="I10" s="92"/>
      <c r="J10" s="97"/>
      <c r="K10" s="55"/>
      <c r="L10" s="10"/>
      <c r="M10" s="105"/>
      <c r="N10" s="58"/>
      <c r="O10" s="58"/>
      <c r="P10" s="58"/>
      <c r="Q10" s="10"/>
      <c r="R10" s="10"/>
      <c r="S10" s="2"/>
    </row>
    <row r="11" spans="1:19" ht="22.5" customHeight="1" x14ac:dyDescent="0.25">
      <c r="B11" s="13"/>
      <c r="D11" s="20"/>
      <c r="E11" s="95" t="s">
        <v>120</v>
      </c>
      <c r="F11" s="47">
        <v>383014</v>
      </c>
      <c r="G11" s="47">
        <v>427341</v>
      </c>
      <c r="H11" s="47">
        <v>300671</v>
      </c>
      <c r="I11" s="2"/>
      <c r="J11" s="98"/>
      <c r="K11" s="55"/>
      <c r="L11" s="10"/>
      <c r="M11" s="54"/>
      <c r="N11" s="58"/>
      <c r="O11" s="58"/>
      <c r="P11" s="58"/>
      <c r="Q11" s="10"/>
      <c r="R11" s="10"/>
      <c r="S11" s="2"/>
    </row>
    <row r="12" spans="1:19" ht="22.5" customHeight="1" x14ac:dyDescent="0.25">
      <c r="B12" s="13"/>
      <c r="D12" s="20"/>
      <c r="E12" s="95" t="s">
        <v>121</v>
      </c>
      <c r="F12" s="47">
        <v>1118054</v>
      </c>
      <c r="G12" s="47">
        <v>830346</v>
      </c>
      <c r="H12" s="47">
        <v>776127</v>
      </c>
      <c r="I12" s="2"/>
      <c r="J12" s="487"/>
      <c r="K12" s="488"/>
      <c r="L12" s="384"/>
      <c r="M12" s="385"/>
      <c r="N12" s="386"/>
      <c r="O12" s="58"/>
      <c r="P12" s="58"/>
      <c r="Q12" s="10"/>
      <c r="R12" s="10"/>
      <c r="S12" s="2"/>
    </row>
    <row r="13" spans="1:19" ht="22.5" customHeight="1" x14ac:dyDescent="0.25">
      <c r="B13" s="13"/>
      <c r="D13" s="20"/>
      <c r="E13" s="50" t="s">
        <v>122</v>
      </c>
      <c r="F13" s="47">
        <v>810459.10328000004</v>
      </c>
      <c r="G13" s="47">
        <v>355946.8</v>
      </c>
      <c r="H13" s="47">
        <v>344697</v>
      </c>
      <c r="I13" s="2"/>
      <c r="J13" s="157"/>
      <c r="K13" s="55"/>
      <c r="L13" s="392"/>
      <c r="M13" s="489" t="s">
        <v>372</v>
      </c>
      <c r="N13" s="388"/>
      <c r="O13" s="58"/>
      <c r="P13" s="58"/>
      <c r="Q13" s="10"/>
      <c r="R13" s="10"/>
      <c r="S13" s="2"/>
    </row>
    <row r="14" spans="1:19" ht="22.5" customHeight="1" x14ac:dyDescent="0.25">
      <c r="B14" s="13"/>
      <c r="D14" s="20"/>
      <c r="E14" s="50" t="s">
        <v>242</v>
      </c>
      <c r="F14" s="47">
        <v>14768</v>
      </c>
      <c r="G14" s="47">
        <v>3092.5</v>
      </c>
      <c r="H14" s="47">
        <v>4238</v>
      </c>
      <c r="I14" s="2"/>
      <c r="J14" s="157"/>
      <c r="K14" s="55"/>
      <c r="L14" s="392"/>
      <c r="M14" s="489"/>
      <c r="N14" s="388"/>
      <c r="O14" s="58"/>
      <c r="P14" s="58"/>
      <c r="Q14" s="10"/>
      <c r="R14" s="10"/>
      <c r="S14" s="2"/>
    </row>
    <row r="15" spans="1:19" ht="22.5" customHeight="1" x14ac:dyDescent="0.25">
      <c r="B15" s="13"/>
      <c r="D15" s="20"/>
      <c r="E15" s="42"/>
      <c r="F15" s="57"/>
      <c r="G15" s="57"/>
      <c r="H15" s="57"/>
      <c r="I15" s="2"/>
      <c r="J15" s="157"/>
      <c r="K15" s="55"/>
      <c r="L15" s="392"/>
      <c r="M15" s="489"/>
      <c r="N15" s="388"/>
      <c r="O15" s="58"/>
      <c r="P15" s="58"/>
      <c r="Q15" s="10"/>
      <c r="R15" s="10"/>
      <c r="S15" s="2"/>
    </row>
    <row r="16" spans="1:19" ht="22.5" customHeight="1" x14ac:dyDescent="0.25">
      <c r="B16" s="13"/>
      <c r="D16" s="20"/>
      <c r="E16" s="95" t="s">
        <v>133</v>
      </c>
      <c r="F16" s="63">
        <v>101.59603661240401</v>
      </c>
      <c r="G16" s="47">
        <v>88.748663343172595</v>
      </c>
      <c r="H16" s="47">
        <v>78.13</v>
      </c>
      <c r="I16" s="2"/>
      <c r="J16" s="157"/>
      <c r="K16" s="55"/>
      <c r="L16" s="392"/>
      <c r="M16" s="489"/>
      <c r="N16" s="388"/>
      <c r="O16" s="58"/>
      <c r="P16" s="58"/>
      <c r="Q16" s="10"/>
      <c r="R16" s="10"/>
      <c r="S16" s="2"/>
    </row>
    <row r="17" spans="2:19" ht="22.5" customHeight="1" x14ac:dyDescent="0.25">
      <c r="B17" s="13"/>
      <c r="D17" s="20"/>
      <c r="E17" s="42"/>
      <c r="F17" s="65"/>
      <c r="G17" s="57"/>
      <c r="H17" s="57"/>
      <c r="I17" s="2"/>
      <c r="J17" s="157"/>
      <c r="K17" s="55"/>
      <c r="L17" s="392"/>
      <c r="M17" s="489"/>
      <c r="N17" s="388"/>
      <c r="O17" s="58"/>
      <c r="P17" s="58"/>
      <c r="Q17" s="10"/>
      <c r="R17" s="10"/>
      <c r="S17" s="2"/>
    </row>
    <row r="18" spans="2:19" ht="22.5" customHeight="1" x14ac:dyDescent="0.25">
      <c r="B18" s="13"/>
      <c r="D18" s="20"/>
      <c r="E18" s="290" t="s">
        <v>243</v>
      </c>
      <c r="F18" s="48">
        <f>(G47-G35)/G35</f>
        <v>-0.11560022400657473</v>
      </c>
      <c r="G18" s="57"/>
      <c r="H18" s="57"/>
      <c r="I18" s="2"/>
      <c r="J18" s="157"/>
      <c r="K18" s="55"/>
      <c r="L18" s="392"/>
      <c r="M18" s="489"/>
      <c r="N18" s="388"/>
      <c r="O18" s="58"/>
      <c r="P18" s="58"/>
      <c r="Q18" s="10"/>
      <c r="R18" s="10"/>
      <c r="S18" s="2"/>
    </row>
    <row r="19" spans="2:19" ht="22.5" customHeight="1" x14ac:dyDescent="0.25">
      <c r="B19" s="13"/>
      <c r="D19" s="20"/>
      <c r="E19" s="2"/>
      <c r="F19" s="2"/>
      <c r="G19" s="2"/>
      <c r="H19" s="2"/>
      <c r="I19" s="2"/>
      <c r="J19" s="98"/>
      <c r="K19" s="55"/>
      <c r="L19" s="393"/>
      <c r="M19" s="489"/>
      <c r="N19" s="394"/>
      <c r="O19" s="58"/>
      <c r="P19" s="58"/>
      <c r="Q19" s="10"/>
      <c r="R19" s="10"/>
      <c r="S19" s="2"/>
    </row>
    <row r="20" spans="2:19" ht="22.5" customHeight="1" x14ac:dyDescent="0.25">
      <c r="B20" s="13"/>
      <c r="D20" s="30"/>
      <c r="E20" s="81" t="s">
        <v>230</v>
      </c>
      <c r="F20" s="32"/>
      <c r="G20" s="191" t="s">
        <v>109</v>
      </c>
      <c r="H20" s="191" t="s">
        <v>110</v>
      </c>
      <c r="I20" s="191" t="s">
        <v>218</v>
      </c>
      <c r="J20" s="98"/>
      <c r="K20" s="55"/>
      <c r="L20" s="393"/>
      <c r="M20" s="489"/>
      <c r="N20" s="394"/>
      <c r="O20" s="58"/>
      <c r="P20" s="58"/>
      <c r="Q20" s="10"/>
      <c r="R20" s="10"/>
      <c r="S20" s="2"/>
    </row>
    <row r="21" spans="2:19" ht="22.5" customHeight="1" x14ac:dyDescent="0.25">
      <c r="B21" s="13"/>
      <c r="D21" s="20"/>
      <c r="E21" s="83"/>
      <c r="G21" s="64"/>
      <c r="H21" s="64"/>
      <c r="I21" s="64"/>
      <c r="J21" s="98"/>
      <c r="K21" s="55"/>
      <c r="L21" s="412"/>
      <c r="M21" s="397"/>
      <c r="N21" s="396"/>
      <c r="O21" s="58"/>
      <c r="P21" s="58"/>
      <c r="Q21" s="10"/>
      <c r="R21" s="10"/>
      <c r="S21" s="2"/>
    </row>
    <row r="22" spans="2:19" ht="22.5" customHeight="1" x14ac:dyDescent="0.25">
      <c r="B22" s="13"/>
      <c r="D22" s="20"/>
      <c r="E22" s="76" t="s">
        <v>93</v>
      </c>
      <c r="F22" s="102"/>
      <c r="G22" s="102"/>
      <c r="H22" s="102"/>
      <c r="I22" s="123"/>
      <c r="J22" s="98"/>
      <c r="K22" s="55"/>
      <c r="O22" s="58"/>
      <c r="P22" s="58"/>
      <c r="Q22" s="10"/>
      <c r="R22" s="10"/>
      <c r="S22" s="2"/>
    </row>
    <row r="23" spans="2:19" ht="22.5" customHeight="1" x14ac:dyDescent="0.25">
      <c r="B23" s="13"/>
      <c r="D23" s="20"/>
      <c r="E23" s="285" t="s">
        <v>123</v>
      </c>
      <c r="F23" s="337" t="s">
        <v>132</v>
      </c>
      <c r="G23" s="314">
        <v>3182902.2310299999</v>
      </c>
      <c r="H23" s="314">
        <v>2459650.2124999999</v>
      </c>
      <c r="I23" s="314">
        <v>723252.01853</v>
      </c>
      <c r="J23" s="98"/>
      <c r="K23" s="55"/>
      <c r="L23" s="10"/>
      <c r="M23" s="105"/>
      <c r="N23" s="58"/>
      <c r="O23" s="58"/>
      <c r="P23" s="58"/>
      <c r="Q23" s="10"/>
      <c r="R23" s="10"/>
      <c r="S23" s="2"/>
    </row>
    <row r="24" spans="2:19" ht="22.5" customHeight="1" x14ac:dyDescent="0.25">
      <c r="B24" s="13"/>
      <c r="D24" s="20"/>
      <c r="E24" s="50" t="s">
        <v>124</v>
      </c>
      <c r="F24" s="139" t="s">
        <v>132</v>
      </c>
      <c r="G24" s="47">
        <v>856017.12774999999</v>
      </c>
      <c r="H24" s="47">
        <v>764845.21250000002</v>
      </c>
      <c r="I24" s="47">
        <v>91171.915250000005</v>
      </c>
      <c r="J24" s="98"/>
      <c r="K24" s="55"/>
      <c r="L24" s="10"/>
      <c r="M24" s="54"/>
      <c r="N24" s="58"/>
      <c r="O24" s="58"/>
      <c r="P24" s="58"/>
      <c r="Q24" s="10"/>
      <c r="R24" s="10"/>
      <c r="S24" s="2"/>
    </row>
    <row r="25" spans="2:19" ht="22.5" customHeight="1" x14ac:dyDescent="0.25">
      <c r="B25" s="13"/>
      <c r="D25" s="20"/>
      <c r="E25" s="126" t="s">
        <v>125</v>
      </c>
      <c r="F25" s="139" t="s">
        <v>132</v>
      </c>
      <c r="G25" s="47">
        <v>383014</v>
      </c>
      <c r="H25" s="47">
        <v>383014</v>
      </c>
      <c r="I25" s="47" t="s">
        <v>97</v>
      </c>
      <c r="J25" s="98"/>
      <c r="K25" s="55"/>
      <c r="L25" s="10"/>
      <c r="M25" s="54"/>
      <c r="N25" s="58"/>
      <c r="O25" s="58"/>
      <c r="P25" s="58"/>
      <c r="Q25" s="10"/>
      <c r="R25" s="10"/>
      <c r="S25" s="2"/>
    </row>
    <row r="26" spans="2:19" ht="22.5" customHeight="1" x14ac:dyDescent="0.25">
      <c r="B26" s="13"/>
      <c r="D26" s="20"/>
      <c r="E26" s="126" t="s">
        <v>126</v>
      </c>
      <c r="F26" s="139" t="s">
        <v>132</v>
      </c>
      <c r="G26" s="47">
        <v>1118054</v>
      </c>
      <c r="H26" s="47">
        <v>1118054</v>
      </c>
      <c r="I26" s="47">
        <v>0</v>
      </c>
      <c r="J26" s="98"/>
      <c r="K26" s="55"/>
      <c r="L26" s="10"/>
      <c r="M26" s="10"/>
      <c r="N26" s="10"/>
      <c r="O26" s="10"/>
      <c r="P26" s="10"/>
      <c r="Q26" s="10"/>
      <c r="R26" s="10"/>
      <c r="S26" s="2"/>
    </row>
    <row r="27" spans="2:19" ht="22.5" customHeight="1" x14ac:dyDescent="0.25">
      <c r="B27" s="13"/>
      <c r="D27" s="20"/>
      <c r="E27" s="126" t="s">
        <v>127</v>
      </c>
      <c r="F27" s="140" t="s">
        <v>132</v>
      </c>
      <c r="G27" s="47">
        <v>810459.10328000004</v>
      </c>
      <c r="H27" s="47">
        <v>187379</v>
      </c>
      <c r="I27" s="47">
        <v>623080.10328000004</v>
      </c>
      <c r="J27" s="108"/>
      <c r="K27" s="56"/>
      <c r="L27" s="10"/>
      <c r="M27" s="10"/>
      <c r="N27" s="10"/>
      <c r="O27" s="10"/>
      <c r="P27" s="10"/>
      <c r="Q27" s="10"/>
      <c r="R27" s="10"/>
    </row>
    <row r="28" spans="2:19" ht="22.5" customHeight="1" x14ac:dyDescent="0.25">
      <c r="B28" s="13"/>
      <c r="C28" s="10"/>
      <c r="D28" s="107"/>
      <c r="E28" s="50" t="s">
        <v>128</v>
      </c>
      <c r="F28" s="139" t="s">
        <v>132</v>
      </c>
      <c r="G28" s="47">
        <v>590</v>
      </c>
      <c r="H28" s="47">
        <v>590</v>
      </c>
      <c r="I28" s="47" t="s">
        <v>97</v>
      </c>
      <c r="J28" s="109"/>
      <c r="K28" s="55"/>
      <c r="L28" s="10"/>
      <c r="M28" s="10"/>
      <c r="N28" s="10"/>
      <c r="O28" s="10"/>
      <c r="P28" s="10"/>
      <c r="Q28" s="10"/>
      <c r="R28" s="10"/>
      <c r="S28" s="2"/>
    </row>
    <row r="29" spans="2:19" ht="22.5" customHeight="1" x14ac:dyDescent="0.25">
      <c r="B29" s="13"/>
      <c r="C29" s="10"/>
      <c r="D29" s="20"/>
      <c r="E29" s="126" t="s">
        <v>129</v>
      </c>
      <c r="F29" s="139" t="s">
        <v>132</v>
      </c>
      <c r="G29" s="47">
        <v>14768</v>
      </c>
      <c r="H29" s="47">
        <v>5768</v>
      </c>
      <c r="I29" s="47">
        <v>9000</v>
      </c>
      <c r="J29" s="109"/>
      <c r="K29" s="55"/>
      <c r="L29" s="10"/>
      <c r="M29" s="10"/>
      <c r="N29" s="138"/>
      <c r="O29" s="10"/>
      <c r="P29" s="10"/>
      <c r="Q29" s="10"/>
      <c r="R29" s="10"/>
      <c r="S29" s="2"/>
    </row>
    <row r="30" spans="2:19" ht="22.5" customHeight="1" x14ac:dyDescent="0.25">
      <c r="B30" s="13"/>
      <c r="C30" s="10"/>
      <c r="D30" s="20"/>
      <c r="E30" s="125" t="s">
        <v>130</v>
      </c>
      <c r="F30" s="139" t="s">
        <v>133</v>
      </c>
      <c r="G30" s="47">
        <v>101.59603661240401</v>
      </c>
      <c r="H30" s="47">
        <v>92.992446597353506</v>
      </c>
      <c r="I30" s="47">
        <v>148.23775743594999</v>
      </c>
      <c r="J30" s="108"/>
      <c r="K30" s="55"/>
      <c r="L30" s="10"/>
      <c r="M30" s="10"/>
      <c r="N30" s="138"/>
      <c r="O30" s="10"/>
      <c r="P30" s="10"/>
      <c r="Q30" s="10"/>
      <c r="R30" s="10"/>
      <c r="S30" s="2"/>
    </row>
    <row r="31" spans="2:19" ht="22.5" customHeight="1" x14ac:dyDescent="0.25">
      <c r="B31" s="13"/>
      <c r="D31" s="20"/>
      <c r="E31" s="54" t="s">
        <v>131</v>
      </c>
      <c r="F31" s="139" t="s">
        <v>134</v>
      </c>
      <c r="G31" s="59">
        <v>0.38927715582047401</v>
      </c>
      <c r="H31" s="59">
        <v>0.46667579262553399</v>
      </c>
      <c r="I31" s="59">
        <v>0.12605829353273801</v>
      </c>
      <c r="J31" s="110"/>
      <c r="L31" s="10"/>
      <c r="M31" s="10"/>
      <c r="N31" s="138"/>
      <c r="O31" s="10"/>
      <c r="P31" s="10"/>
      <c r="Q31" s="10"/>
      <c r="R31" s="10"/>
    </row>
    <row r="32" spans="2:19" ht="22.5" customHeight="1" x14ac:dyDescent="0.25">
      <c r="B32" s="13"/>
      <c r="D32" s="20"/>
      <c r="E32" s="49" t="s">
        <v>91</v>
      </c>
      <c r="F32" s="139" t="s">
        <v>92</v>
      </c>
      <c r="G32" s="59">
        <v>31329</v>
      </c>
      <c r="H32" s="59">
        <v>26450</v>
      </c>
      <c r="I32" s="59">
        <v>4879</v>
      </c>
      <c r="J32" s="111"/>
      <c r="L32" s="10"/>
      <c r="M32" s="10"/>
      <c r="N32" s="138"/>
      <c r="O32" s="10"/>
      <c r="P32" s="10"/>
      <c r="Q32" s="10"/>
      <c r="R32" s="10"/>
    </row>
    <row r="33" spans="2:18" ht="22.5" customHeight="1" x14ac:dyDescent="0.25">
      <c r="B33" s="13"/>
      <c r="D33" s="20"/>
      <c r="E33" s="43"/>
      <c r="F33" s="58"/>
      <c r="G33" s="58"/>
      <c r="H33" s="58"/>
      <c r="I33" s="58"/>
      <c r="J33" s="111"/>
      <c r="L33" s="10"/>
      <c r="M33" s="10"/>
      <c r="N33" s="138"/>
      <c r="O33" s="10"/>
      <c r="P33" s="10"/>
      <c r="Q33" s="10"/>
      <c r="R33" s="10"/>
    </row>
    <row r="34" spans="2:18" ht="22.5" customHeight="1" x14ac:dyDescent="0.25">
      <c r="D34" s="20"/>
      <c r="E34" s="135">
        <v>2013</v>
      </c>
      <c r="F34" s="102"/>
      <c r="G34" s="102"/>
      <c r="H34" s="102"/>
      <c r="I34" s="123"/>
      <c r="J34" s="111"/>
      <c r="M34" s="2"/>
      <c r="N34" s="67"/>
      <c r="O34" s="114"/>
      <c r="P34" s="114"/>
    </row>
    <row r="35" spans="2:18" ht="22.5" customHeight="1" x14ac:dyDescent="0.25">
      <c r="D35" s="20"/>
      <c r="E35" s="285" t="s">
        <v>123</v>
      </c>
      <c r="F35" s="337" t="s">
        <v>132</v>
      </c>
      <c r="G35" s="314">
        <v>2632601.2999999998</v>
      </c>
      <c r="H35" s="314">
        <v>2263013</v>
      </c>
      <c r="I35" s="314">
        <v>369588.3</v>
      </c>
      <c r="J35" s="111"/>
      <c r="M35" s="2"/>
      <c r="N35" s="67"/>
      <c r="O35" s="114"/>
      <c r="P35" s="114"/>
    </row>
    <row r="36" spans="2:18" ht="22.5" customHeight="1" x14ac:dyDescent="0.25">
      <c r="D36" s="20"/>
      <c r="E36" s="50" t="s">
        <v>124</v>
      </c>
      <c r="F36" s="139" t="s">
        <v>132</v>
      </c>
      <c r="G36" s="47">
        <v>1015875</v>
      </c>
      <c r="H36" s="47">
        <v>963424</v>
      </c>
      <c r="I36" s="47">
        <v>52451</v>
      </c>
      <c r="J36" s="21"/>
      <c r="M36" s="2"/>
      <c r="N36" s="67"/>
      <c r="O36" s="2"/>
      <c r="P36" s="2"/>
    </row>
    <row r="37" spans="2:18" ht="22.5" customHeight="1" x14ac:dyDescent="0.25">
      <c r="D37" s="20"/>
      <c r="E37" s="126" t="s">
        <v>125</v>
      </c>
      <c r="F37" s="139" t="s">
        <v>132</v>
      </c>
      <c r="G37" s="47">
        <v>427341</v>
      </c>
      <c r="H37" s="47">
        <v>427341</v>
      </c>
      <c r="I37" s="47">
        <v>0</v>
      </c>
      <c r="J37" s="21"/>
      <c r="M37" s="2"/>
      <c r="N37" s="67"/>
      <c r="O37" s="2"/>
      <c r="P37" s="2"/>
    </row>
    <row r="38" spans="2:18" ht="22.5" customHeight="1" x14ac:dyDescent="0.25">
      <c r="D38" s="20"/>
      <c r="E38" s="126" t="s">
        <v>126</v>
      </c>
      <c r="F38" s="139" t="s">
        <v>132</v>
      </c>
      <c r="G38" s="47">
        <v>830346</v>
      </c>
      <c r="H38" s="47">
        <v>830346</v>
      </c>
      <c r="I38" s="47">
        <v>0</v>
      </c>
      <c r="J38" s="21"/>
      <c r="N38" s="67"/>
    </row>
    <row r="39" spans="2:18" ht="22.5" customHeight="1" x14ac:dyDescent="0.25">
      <c r="D39" s="20"/>
      <c r="E39" s="126" t="s">
        <v>127</v>
      </c>
      <c r="F39" s="140" t="s">
        <v>132</v>
      </c>
      <c r="G39" s="47">
        <v>355946.8</v>
      </c>
      <c r="H39" s="47">
        <v>38856</v>
      </c>
      <c r="I39" s="47">
        <v>317090.8</v>
      </c>
      <c r="J39" s="21"/>
    </row>
    <row r="40" spans="2:18" ht="22.5" customHeight="1" x14ac:dyDescent="0.25">
      <c r="D40" s="20"/>
      <c r="E40" s="50" t="s">
        <v>128</v>
      </c>
      <c r="F40" s="139" t="s">
        <v>132</v>
      </c>
      <c r="G40" s="47">
        <v>0</v>
      </c>
      <c r="H40" s="47">
        <v>0</v>
      </c>
      <c r="I40" s="47" t="s">
        <v>97</v>
      </c>
      <c r="J40" s="21"/>
    </row>
    <row r="41" spans="2:18" ht="22.5" customHeight="1" x14ac:dyDescent="0.25">
      <c r="D41" s="20"/>
      <c r="E41" s="126" t="s">
        <v>129</v>
      </c>
      <c r="F41" s="139" t="s">
        <v>132</v>
      </c>
      <c r="G41" s="47">
        <v>3092.5</v>
      </c>
      <c r="H41" s="47">
        <v>3046</v>
      </c>
      <c r="I41" s="47">
        <v>46.5</v>
      </c>
      <c r="J41" s="21"/>
    </row>
    <row r="42" spans="2:18" ht="22.5" customHeight="1" x14ac:dyDescent="0.25">
      <c r="D42" s="20"/>
      <c r="E42" s="125" t="s">
        <v>130</v>
      </c>
      <c r="F42" s="139" t="s">
        <v>133</v>
      </c>
      <c r="G42" s="47">
        <v>88.748663343172595</v>
      </c>
      <c r="H42" s="47">
        <v>85.378352580765593</v>
      </c>
      <c r="I42" s="47">
        <v>117.03758241340699</v>
      </c>
      <c r="J42" s="21"/>
    </row>
    <row r="43" spans="2:18" ht="22.5" customHeight="1" x14ac:dyDescent="0.25">
      <c r="D43" s="20"/>
      <c r="E43" s="54" t="s">
        <v>131</v>
      </c>
      <c r="F43" s="139" t="s">
        <v>134</v>
      </c>
      <c r="G43" s="59">
        <v>0.54820910405233003</v>
      </c>
      <c r="H43" s="59">
        <v>0.61456341611824605</v>
      </c>
      <c r="I43" s="59">
        <v>0.141917371302068</v>
      </c>
      <c r="J43" s="21"/>
    </row>
    <row r="44" spans="2:18" ht="22.5" customHeight="1" x14ac:dyDescent="0.25">
      <c r="D44" s="20"/>
      <c r="E44" s="49" t="s">
        <v>91</v>
      </c>
      <c r="F44" s="139" t="s">
        <v>92</v>
      </c>
      <c r="G44" s="59">
        <v>29663.56</v>
      </c>
      <c r="H44" s="59">
        <v>26505.7</v>
      </c>
      <c r="I44" s="59">
        <v>3157.86</v>
      </c>
      <c r="J44" s="21"/>
    </row>
    <row r="45" spans="2:18" ht="22.5" customHeight="1" x14ac:dyDescent="0.25">
      <c r="D45" s="20"/>
      <c r="E45" s="134"/>
      <c r="F45" s="57"/>
      <c r="G45" s="57"/>
      <c r="H45" s="57"/>
      <c r="I45" s="57"/>
      <c r="J45" s="21"/>
    </row>
    <row r="46" spans="2:18" ht="22.5" customHeight="1" x14ac:dyDescent="0.25">
      <c r="D46" s="20"/>
      <c r="E46" s="135">
        <v>2014</v>
      </c>
      <c r="F46" s="102"/>
      <c r="G46" s="102"/>
      <c r="H46" s="102"/>
      <c r="I46" s="123"/>
      <c r="J46" s="21"/>
    </row>
    <row r="47" spans="2:18" ht="22.5" customHeight="1" x14ac:dyDescent="0.25">
      <c r="D47" s="20"/>
      <c r="E47" s="285" t="s">
        <v>123</v>
      </c>
      <c r="F47" s="337" t="s">
        <v>132</v>
      </c>
      <c r="G47" s="314">
        <v>2328272</v>
      </c>
      <c r="H47" s="314">
        <v>1973831</v>
      </c>
      <c r="I47" s="314">
        <v>354441</v>
      </c>
      <c r="J47" s="21"/>
    </row>
    <row r="48" spans="2:18" ht="22.5" customHeight="1" x14ac:dyDescent="0.25">
      <c r="D48" s="20"/>
      <c r="E48" s="50" t="s">
        <v>124</v>
      </c>
      <c r="F48" s="139" t="s">
        <v>132</v>
      </c>
      <c r="G48" s="47">
        <v>902492</v>
      </c>
      <c r="H48" s="47">
        <v>849048</v>
      </c>
      <c r="I48" s="47">
        <v>53444</v>
      </c>
      <c r="J48" s="21"/>
    </row>
    <row r="49" spans="4:11" ht="22.5" customHeight="1" x14ac:dyDescent="0.25">
      <c r="D49" s="20"/>
      <c r="E49" s="126" t="s">
        <v>125</v>
      </c>
      <c r="F49" s="139" t="s">
        <v>132</v>
      </c>
      <c r="G49" s="47">
        <v>300671</v>
      </c>
      <c r="H49" s="47">
        <v>300671</v>
      </c>
      <c r="I49" s="47">
        <v>0</v>
      </c>
      <c r="J49" s="21"/>
    </row>
    <row r="50" spans="4:11" ht="22.5" customHeight="1" x14ac:dyDescent="0.25">
      <c r="D50" s="20"/>
      <c r="E50" s="126" t="s">
        <v>126</v>
      </c>
      <c r="F50" s="139" t="s">
        <v>132</v>
      </c>
      <c r="G50" s="47">
        <v>776127</v>
      </c>
      <c r="H50" s="47">
        <v>776127</v>
      </c>
      <c r="I50" s="47">
        <v>0</v>
      </c>
      <c r="J50" s="21"/>
    </row>
    <row r="51" spans="4:11" ht="22.5" customHeight="1" x14ac:dyDescent="0.25">
      <c r="D51" s="129"/>
      <c r="E51" s="126" t="s">
        <v>127</v>
      </c>
      <c r="F51" s="140" t="s">
        <v>132</v>
      </c>
      <c r="G51" s="47">
        <v>344697</v>
      </c>
      <c r="H51" s="47">
        <v>43768</v>
      </c>
      <c r="I51" s="47">
        <v>300929</v>
      </c>
      <c r="J51" s="131"/>
    </row>
    <row r="52" spans="4:11" ht="22.5" customHeight="1" x14ac:dyDescent="0.25">
      <c r="D52" s="129"/>
      <c r="E52" s="50" t="s">
        <v>128</v>
      </c>
      <c r="F52" s="139" t="s">
        <v>132</v>
      </c>
      <c r="G52" s="47">
        <v>46</v>
      </c>
      <c r="H52" s="47">
        <v>46</v>
      </c>
      <c r="I52" s="47">
        <v>0</v>
      </c>
      <c r="J52" s="131"/>
    </row>
    <row r="53" spans="4:11" ht="22.5" customHeight="1" x14ac:dyDescent="0.25">
      <c r="D53" s="130"/>
      <c r="E53" s="126" t="s">
        <v>129</v>
      </c>
      <c r="F53" s="139" t="s">
        <v>132</v>
      </c>
      <c r="G53" s="47">
        <v>4238</v>
      </c>
      <c r="H53" s="47">
        <v>4170</v>
      </c>
      <c r="I53" s="47">
        <v>68</v>
      </c>
      <c r="J53" s="132"/>
    </row>
    <row r="54" spans="4:11" ht="22.5" customHeight="1" x14ac:dyDescent="0.25">
      <c r="D54" s="130"/>
      <c r="E54" s="126" t="s">
        <v>130</v>
      </c>
      <c r="F54" s="139" t="s">
        <v>133</v>
      </c>
      <c r="G54" s="47">
        <v>78.13</v>
      </c>
      <c r="H54" s="47">
        <v>74.36</v>
      </c>
      <c r="I54" s="47">
        <v>108.85</v>
      </c>
      <c r="J54" s="132"/>
    </row>
    <row r="55" spans="4:11" ht="22.5" customHeight="1" x14ac:dyDescent="0.25">
      <c r="D55" s="130"/>
      <c r="E55" s="54" t="s">
        <v>131</v>
      </c>
      <c r="F55" s="139" t="s">
        <v>134</v>
      </c>
      <c r="G55" s="59">
        <v>0.51680000000000004</v>
      </c>
      <c r="H55" s="59">
        <v>0.58250000000000002</v>
      </c>
      <c r="I55" s="59">
        <v>0.15079999999999999</v>
      </c>
      <c r="J55" s="132"/>
    </row>
    <row r="56" spans="4:11" ht="22.5" customHeight="1" x14ac:dyDescent="0.25">
      <c r="D56" s="130"/>
      <c r="E56" s="49" t="s">
        <v>91</v>
      </c>
      <c r="F56" s="139" t="s">
        <v>92</v>
      </c>
      <c r="G56" s="59">
        <v>29799.1</v>
      </c>
      <c r="H56" s="59">
        <v>26542.799999999999</v>
      </c>
      <c r="I56" s="59">
        <v>3256.3</v>
      </c>
      <c r="J56" s="132"/>
    </row>
    <row r="57" spans="4:11" ht="22.5" customHeight="1" x14ac:dyDescent="0.25">
      <c r="D57" s="130"/>
      <c r="E57" s="116"/>
      <c r="F57" s="116"/>
      <c r="G57" s="116"/>
      <c r="H57" s="116"/>
      <c r="I57" s="116"/>
      <c r="J57" s="132"/>
    </row>
    <row r="58" spans="4:11" ht="22.5" customHeight="1" x14ac:dyDescent="0.25">
      <c r="D58" s="35"/>
      <c r="E58" s="36"/>
      <c r="F58" s="36"/>
      <c r="G58" s="36"/>
      <c r="H58" s="36"/>
      <c r="I58" s="36"/>
      <c r="J58" s="37"/>
    </row>
    <row r="60" spans="4:11" ht="66" customHeight="1" x14ac:dyDescent="0.25">
      <c r="E60" s="509"/>
      <c r="F60" s="509"/>
      <c r="G60" s="509"/>
      <c r="H60" s="509"/>
      <c r="I60" s="509"/>
      <c r="J60" s="509"/>
      <c r="K60" s="509"/>
    </row>
    <row r="61" spans="4:11" ht="39" customHeight="1" x14ac:dyDescent="0.25">
      <c r="E61" s="251"/>
      <c r="F61" s="251"/>
      <c r="G61" s="251"/>
      <c r="H61" s="251"/>
      <c r="I61" s="251"/>
      <c r="J61" s="10"/>
    </row>
    <row r="62" spans="4:11" ht="48.75" customHeight="1" x14ac:dyDescent="0.25">
      <c r="E62" s="508"/>
      <c r="F62" s="508"/>
      <c r="G62" s="508"/>
      <c r="H62" s="508"/>
      <c r="I62" s="508"/>
      <c r="J62" s="10"/>
    </row>
    <row r="63" spans="4:11" ht="22.5" customHeight="1" x14ac:dyDescent="0.25">
      <c r="E63" s="10"/>
      <c r="F63" s="10"/>
      <c r="G63" s="10"/>
      <c r="H63" s="10"/>
      <c r="I63" s="10"/>
      <c r="J63" s="10"/>
    </row>
  </sheetData>
  <mergeCells count="11">
    <mergeCell ref="E62:I62"/>
    <mergeCell ref="E60:K60"/>
    <mergeCell ref="M13:M20"/>
    <mergeCell ref="D1:E1"/>
    <mergeCell ref="B2:B3"/>
    <mergeCell ref="E2:E3"/>
    <mergeCell ref="J12:K12"/>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T29"/>
  <sheetViews>
    <sheetView showGridLines="0" zoomScaleNormal="100" workbookViewId="0"/>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2" width="5.28515625" customWidth="1"/>
    <col min="13" max="13" width="40" customWidth="1"/>
    <col min="14" max="14" width="5.7109375" customWidth="1"/>
    <col min="15" max="19" width="14.28515625" customWidth="1"/>
    <col min="20" max="20" width="6.42578125" customWidth="1"/>
  </cols>
  <sheetData>
    <row r="1" spans="1:20" ht="52.5" customHeight="1" x14ac:dyDescent="0.25">
      <c r="D1" s="434"/>
      <c r="E1" s="434"/>
      <c r="M1" s="10"/>
      <c r="N1" s="10"/>
      <c r="O1" s="10"/>
      <c r="P1" s="10"/>
      <c r="Q1" s="10"/>
      <c r="R1" s="10"/>
      <c r="S1" s="10"/>
    </row>
    <row r="2" spans="1:20" ht="15" customHeight="1" x14ac:dyDescent="0.25">
      <c r="B2" s="485"/>
      <c r="D2" s="24"/>
      <c r="E2" s="490" t="s">
        <v>41</v>
      </c>
      <c r="F2" s="25"/>
      <c r="G2" s="25"/>
      <c r="H2" s="25"/>
      <c r="I2" s="25"/>
      <c r="J2" s="26"/>
      <c r="M2" s="152"/>
      <c r="N2" s="492"/>
      <c r="O2" s="152"/>
      <c r="P2" s="152"/>
      <c r="Q2" s="152"/>
      <c r="R2" s="152"/>
      <c r="S2" s="152"/>
    </row>
    <row r="3" spans="1:20" ht="15" customHeight="1" x14ac:dyDescent="0.25">
      <c r="A3" s="1"/>
      <c r="B3" s="485"/>
      <c r="C3" s="15"/>
      <c r="D3" s="27"/>
      <c r="E3" s="491"/>
      <c r="F3" s="28"/>
      <c r="G3" s="28"/>
      <c r="H3" s="28"/>
      <c r="I3" s="28"/>
      <c r="J3" s="29"/>
      <c r="M3" s="152"/>
      <c r="N3" s="492"/>
      <c r="O3" s="152"/>
      <c r="P3" s="152"/>
      <c r="Q3" s="152"/>
      <c r="R3" s="152"/>
      <c r="S3" s="152"/>
    </row>
    <row r="4" spans="1:20" ht="15" customHeight="1" x14ac:dyDescent="0.25">
      <c r="A4" s="1"/>
      <c r="C4" s="16"/>
      <c r="D4" s="304"/>
      <c r="E4" s="305"/>
      <c r="F4" s="305"/>
      <c r="G4" s="305"/>
      <c r="H4" s="305"/>
      <c r="I4" s="305"/>
      <c r="J4" s="306"/>
      <c r="M4" s="10"/>
      <c r="N4" s="10"/>
      <c r="O4" s="10"/>
      <c r="P4" s="10"/>
      <c r="Q4" s="10"/>
      <c r="R4" s="10"/>
      <c r="S4" s="10"/>
    </row>
    <row r="5" spans="1:20" ht="15" customHeight="1" x14ac:dyDescent="0.25">
      <c r="B5" s="440" t="s">
        <v>0</v>
      </c>
      <c r="D5" s="307"/>
      <c r="E5" s="327" t="s">
        <v>137</v>
      </c>
      <c r="F5" s="308"/>
      <c r="G5" s="308"/>
      <c r="H5" s="308"/>
      <c r="I5" s="308"/>
      <c r="J5" s="309"/>
      <c r="M5" s="10"/>
      <c r="N5" s="153"/>
      <c r="O5" s="151"/>
      <c r="P5" s="151"/>
      <c r="Q5" s="151"/>
      <c r="R5" s="151"/>
      <c r="S5" s="151"/>
    </row>
    <row r="6" spans="1:20" ht="15" customHeight="1" x14ac:dyDescent="0.25">
      <c r="B6" s="440"/>
      <c r="D6" s="307"/>
      <c r="E6" s="441"/>
      <c r="F6" s="441"/>
      <c r="G6" s="441"/>
      <c r="H6" s="441"/>
      <c r="I6" s="441"/>
      <c r="J6" s="442"/>
      <c r="M6" s="10"/>
      <c r="N6" s="443"/>
      <c r="O6" s="443"/>
      <c r="P6" s="443"/>
      <c r="Q6" s="443"/>
      <c r="R6" s="443"/>
      <c r="S6" s="443"/>
    </row>
    <row r="7" spans="1:20" ht="15" customHeight="1" x14ac:dyDescent="0.25">
      <c r="B7" s="13"/>
      <c r="C7" s="17"/>
      <c r="D7" s="75"/>
      <c r="E7" s="113"/>
      <c r="F7" s="113"/>
      <c r="G7" s="113"/>
      <c r="H7" s="113"/>
      <c r="I7" s="113"/>
      <c r="J7" s="122"/>
      <c r="K7" s="2"/>
      <c r="L7" s="2"/>
      <c r="M7" s="10"/>
      <c r="N7" s="10"/>
      <c r="O7" s="10"/>
      <c r="P7" s="10"/>
      <c r="Q7" s="10"/>
      <c r="R7" s="10"/>
      <c r="S7" s="10"/>
      <c r="T7" s="2"/>
    </row>
    <row r="8" spans="1:20" ht="22.5" customHeight="1" x14ac:dyDescent="0.25">
      <c r="B8" s="17"/>
      <c r="D8" s="20"/>
      <c r="E8" s="2"/>
      <c r="F8" s="2"/>
      <c r="G8" s="2"/>
      <c r="H8" s="2"/>
      <c r="I8" s="2"/>
      <c r="J8" s="21"/>
      <c r="K8" s="2"/>
      <c r="L8" s="2"/>
      <c r="M8" s="10"/>
      <c r="N8" s="10"/>
      <c r="O8" s="10"/>
      <c r="P8" s="10"/>
      <c r="Q8" s="10"/>
      <c r="R8" s="10"/>
      <c r="S8" s="10"/>
      <c r="T8" s="2"/>
    </row>
    <row r="9" spans="1:20" ht="22.5" customHeight="1" x14ac:dyDescent="0.25">
      <c r="B9" s="13"/>
      <c r="D9" s="18"/>
      <c r="E9" s="81" t="s">
        <v>229</v>
      </c>
      <c r="F9" s="33">
        <v>2008</v>
      </c>
      <c r="G9" s="33">
        <v>2012</v>
      </c>
      <c r="H9" s="33">
        <v>2013</v>
      </c>
      <c r="I9" s="33">
        <v>2014</v>
      </c>
      <c r="J9" s="46"/>
      <c r="K9" s="2"/>
      <c r="L9" s="2"/>
      <c r="M9" s="10"/>
      <c r="N9" s="10"/>
      <c r="O9" s="10"/>
      <c r="P9" s="10"/>
      <c r="Q9" s="10"/>
      <c r="R9" s="10"/>
      <c r="S9" s="10"/>
      <c r="T9" s="2"/>
    </row>
    <row r="10" spans="1:20" ht="22.5" customHeight="1" x14ac:dyDescent="0.25">
      <c r="B10" s="13"/>
      <c r="D10" s="20"/>
      <c r="E10" s="345" t="s">
        <v>135</v>
      </c>
      <c r="F10" s="314">
        <v>120896</v>
      </c>
      <c r="G10" s="314">
        <v>122955</v>
      </c>
      <c r="H10" s="314">
        <v>127012</v>
      </c>
      <c r="I10" s="314">
        <v>113071</v>
      </c>
      <c r="J10" s="512"/>
      <c r="K10" s="55"/>
      <c r="L10" s="55"/>
      <c r="M10" s="10"/>
      <c r="N10" s="105"/>
      <c r="O10" s="58"/>
      <c r="P10" s="58"/>
      <c r="Q10" s="58"/>
      <c r="R10" s="10"/>
      <c r="S10" s="10"/>
      <c r="T10" s="2"/>
    </row>
    <row r="11" spans="1:20" ht="22.5" customHeight="1" x14ac:dyDescent="0.25">
      <c r="B11" s="13"/>
      <c r="D11" s="20"/>
      <c r="E11" s="99" t="s">
        <v>1</v>
      </c>
      <c r="F11" s="48"/>
      <c r="G11" s="48"/>
      <c r="H11" s="48">
        <v>3.299581147574316E-2</v>
      </c>
      <c r="I11" s="48">
        <v>-0.10976128239851353</v>
      </c>
      <c r="J11" s="513"/>
      <c r="K11" s="55"/>
      <c r="L11" s="55"/>
      <c r="M11" s="10"/>
      <c r="N11" s="54"/>
      <c r="O11" s="58"/>
      <c r="P11" s="58"/>
      <c r="Q11" s="58"/>
      <c r="R11" s="10"/>
      <c r="S11" s="10"/>
      <c r="T11" s="2"/>
    </row>
    <row r="12" spans="1:20" ht="22.5" customHeight="1" x14ac:dyDescent="0.25">
      <c r="B12" s="13"/>
      <c r="D12" s="20"/>
      <c r="E12" s="117" t="s">
        <v>136</v>
      </c>
      <c r="F12" s="90">
        <v>4.1724319919400701</v>
      </c>
      <c r="G12" s="90">
        <v>4.6485822306238198</v>
      </c>
      <c r="H12" s="90">
        <v>4.7918749551983204</v>
      </c>
      <c r="I12" s="90">
        <v>4.26</v>
      </c>
      <c r="J12" s="513"/>
      <c r="K12" s="55"/>
      <c r="L12" s="55"/>
      <c r="M12" s="10"/>
      <c r="N12" s="54"/>
      <c r="O12" s="58"/>
      <c r="P12" s="58"/>
      <c r="Q12" s="58"/>
      <c r="R12" s="10"/>
      <c r="S12" s="10"/>
      <c r="T12" s="2"/>
    </row>
    <row r="13" spans="1:20" ht="22.5" customHeight="1" x14ac:dyDescent="0.25">
      <c r="B13" s="13"/>
      <c r="D13" s="20"/>
      <c r="E13" s="117" t="s">
        <v>1</v>
      </c>
      <c r="F13" s="48"/>
      <c r="G13" s="48"/>
      <c r="H13" s="48">
        <v>3.0825038144000162E-2</v>
      </c>
      <c r="I13" s="48">
        <v>-0.11099516581110536</v>
      </c>
      <c r="J13" s="513"/>
      <c r="K13" s="55"/>
      <c r="L13" s="55"/>
      <c r="M13" s="10"/>
      <c r="N13" s="54"/>
      <c r="O13" s="58"/>
      <c r="P13" s="58"/>
      <c r="Q13" s="58"/>
      <c r="R13" s="10"/>
      <c r="S13" s="10"/>
      <c r="T13" s="2"/>
    </row>
    <row r="14" spans="1:20" ht="22.5" customHeight="1" x14ac:dyDescent="0.25">
      <c r="B14" s="13"/>
      <c r="D14" s="20"/>
      <c r="E14" s="50" t="s">
        <v>152</v>
      </c>
      <c r="F14" s="47">
        <v>28975</v>
      </c>
      <c r="G14" s="47">
        <v>26450</v>
      </c>
      <c r="H14" s="47">
        <v>26506</v>
      </c>
      <c r="I14" s="47">
        <v>26543</v>
      </c>
      <c r="J14" s="98"/>
      <c r="K14" s="55"/>
      <c r="L14" s="55"/>
      <c r="M14" s="10"/>
      <c r="N14" s="54"/>
      <c r="O14" s="58"/>
      <c r="P14" s="58"/>
      <c r="Q14" s="58"/>
      <c r="R14" s="10"/>
      <c r="S14" s="10"/>
      <c r="T14" s="2"/>
    </row>
    <row r="15" spans="1:20" ht="22.5" customHeight="1" x14ac:dyDescent="0.25">
      <c r="B15" s="13"/>
      <c r="D15" s="20"/>
      <c r="I15" s="92"/>
      <c r="J15" s="98"/>
      <c r="K15" s="55"/>
      <c r="L15" s="55"/>
      <c r="M15" s="10"/>
      <c r="N15" s="105"/>
      <c r="O15" s="58"/>
      <c r="P15" s="58"/>
      <c r="Q15" s="58"/>
      <c r="R15" s="10"/>
      <c r="S15" s="10"/>
      <c r="T15" s="2"/>
    </row>
    <row r="16" spans="1:20" ht="22.5" customHeight="1" x14ac:dyDescent="0.25">
      <c r="B16" s="13"/>
      <c r="D16" s="20"/>
      <c r="I16" s="92"/>
      <c r="J16" s="487"/>
      <c r="K16" s="488"/>
      <c r="L16" s="384"/>
      <c r="M16" s="385"/>
      <c r="N16" s="386"/>
      <c r="O16" s="58"/>
      <c r="P16" s="58"/>
      <c r="Q16" s="58"/>
      <c r="R16" s="10"/>
      <c r="S16" s="10"/>
      <c r="T16" s="2"/>
    </row>
    <row r="17" spans="2:20" ht="22.5" customHeight="1" x14ac:dyDescent="0.25">
      <c r="B17" s="13"/>
      <c r="D17" s="20"/>
      <c r="I17" s="92"/>
      <c r="J17" s="157"/>
      <c r="K17" s="55"/>
      <c r="L17" s="392"/>
      <c r="M17" s="493" t="s">
        <v>374</v>
      </c>
      <c r="N17" s="388"/>
      <c r="O17" s="58"/>
      <c r="P17" s="58"/>
      <c r="Q17" s="58"/>
      <c r="R17" s="10"/>
      <c r="S17" s="10"/>
      <c r="T17" s="2"/>
    </row>
    <row r="18" spans="2:20" ht="22.5" customHeight="1" x14ac:dyDescent="0.25">
      <c r="B18" s="13"/>
      <c r="D18" s="20"/>
      <c r="I18" s="92"/>
      <c r="J18" s="157"/>
      <c r="K18" s="55"/>
      <c r="L18" s="392"/>
      <c r="M18" s="493"/>
      <c r="N18" s="388"/>
      <c r="O18" s="58"/>
      <c r="P18" s="58"/>
      <c r="Q18" s="58"/>
      <c r="R18" s="10"/>
      <c r="S18" s="10"/>
      <c r="T18" s="2"/>
    </row>
    <row r="19" spans="2:20" ht="22.5" customHeight="1" x14ac:dyDescent="0.25">
      <c r="B19" s="13"/>
      <c r="D19" s="20"/>
      <c r="I19" s="92"/>
      <c r="J19" s="157"/>
      <c r="K19" s="55"/>
      <c r="L19" s="392"/>
      <c r="M19" s="493"/>
      <c r="N19" s="388"/>
      <c r="O19" s="58"/>
      <c r="P19" s="58"/>
      <c r="Q19" s="58"/>
      <c r="R19" s="10"/>
      <c r="S19" s="10"/>
      <c r="T19" s="2"/>
    </row>
    <row r="20" spans="2:20" ht="22.5" customHeight="1" x14ac:dyDescent="0.25">
      <c r="B20" s="13"/>
      <c r="D20" s="20"/>
      <c r="I20" s="92"/>
      <c r="J20" s="157"/>
      <c r="K20" s="55"/>
      <c r="L20" s="392"/>
      <c r="M20" s="493"/>
      <c r="N20" s="388"/>
      <c r="O20" s="58"/>
      <c r="P20" s="58"/>
      <c r="Q20" s="58"/>
      <c r="R20" s="10"/>
      <c r="S20" s="10"/>
      <c r="T20" s="2"/>
    </row>
    <row r="21" spans="2:20" ht="22.5" customHeight="1" x14ac:dyDescent="0.25">
      <c r="B21" s="13"/>
      <c r="D21" s="20"/>
      <c r="I21" s="92"/>
      <c r="J21" s="157"/>
      <c r="K21" s="55"/>
      <c r="L21" s="392"/>
      <c r="M21" s="493"/>
      <c r="N21" s="388"/>
      <c r="O21" s="58"/>
      <c r="P21" s="58"/>
      <c r="Q21" s="58"/>
      <c r="R21" s="10"/>
      <c r="S21" s="10"/>
      <c r="T21" s="2"/>
    </row>
    <row r="22" spans="2:20" ht="22.5" customHeight="1" x14ac:dyDescent="0.25">
      <c r="B22" s="13"/>
      <c r="D22" s="35"/>
      <c r="E22" s="511"/>
      <c r="F22" s="511"/>
      <c r="G22" s="511"/>
      <c r="H22" s="511"/>
      <c r="I22" s="511"/>
      <c r="J22" s="413"/>
      <c r="K22" s="55"/>
      <c r="L22" s="412"/>
      <c r="M22" s="397"/>
      <c r="N22" s="396"/>
      <c r="O22" s="10"/>
      <c r="P22" s="10"/>
      <c r="Q22" s="10"/>
      <c r="R22" s="10"/>
      <c r="S22" s="10"/>
    </row>
    <row r="23" spans="2:20" ht="22.5" customHeight="1" x14ac:dyDescent="0.25">
      <c r="B23" s="13"/>
      <c r="C23" s="10"/>
      <c r="D23" s="2"/>
      <c r="E23" s="54"/>
      <c r="F23" s="58"/>
      <c r="G23" s="58"/>
      <c r="H23" s="57"/>
      <c r="I23" s="44"/>
      <c r="J23" s="210"/>
      <c r="K23" s="55"/>
      <c r="O23" s="10"/>
      <c r="P23" s="10"/>
      <c r="Q23" s="10"/>
      <c r="R23" s="10"/>
      <c r="S23" s="10"/>
      <c r="T23" s="2"/>
    </row>
    <row r="24" spans="2:20" ht="22.5" customHeight="1" x14ac:dyDescent="0.25">
      <c r="B24" s="13"/>
      <c r="C24" s="10"/>
      <c r="D24" s="2"/>
      <c r="E24" s="510"/>
      <c r="F24" s="510"/>
      <c r="G24" s="510"/>
      <c r="H24" s="510"/>
      <c r="I24" s="510"/>
      <c r="J24" s="510"/>
      <c r="K24" s="55"/>
      <c r="L24" s="55"/>
      <c r="M24" s="10"/>
      <c r="N24" s="10"/>
      <c r="O24" s="10"/>
      <c r="P24" s="10"/>
      <c r="Q24" s="10"/>
      <c r="R24" s="10"/>
      <c r="S24" s="10"/>
      <c r="T24" s="2"/>
    </row>
    <row r="25" spans="2:20" ht="22.5" customHeight="1" x14ac:dyDescent="0.25">
      <c r="B25" s="13"/>
      <c r="C25" s="10"/>
      <c r="D25" s="2"/>
      <c r="E25" s="510"/>
      <c r="F25" s="510"/>
      <c r="G25" s="510"/>
      <c r="H25" s="510"/>
      <c r="I25" s="510"/>
      <c r="J25" s="510"/>
      <c r="K25" s="55"/>
      <c r="L25" s="55"/>
      <c r="M25" s="10"/>
      <c r="N25" s="10"/>
      <c r="O25" s="10"/>
      <c r="P25" s="10"/>
      <c r="Q25" s="10"/>
      <c r="R25" s="10"/>
      <c r="S25" s="10"/>
      <c r="T25" s="2"/>
    </row>
    <row r="26" spans="2:20" ht="22.5" customHeight="1" x14ac:dyDescent="0.25">
      <c r="B26" s="13"/>
      <c r="E26" s="510"/>
      <c r="F26" s="510"/>
      <c r="G26" s="510"/>
      <c r="H26" s="510"/>
      <c r="I26" s="510"/>
      <c r="J26" s="510"/>
      <c r="M26" s="10"/>
      <c r="N26" s="10"/>
      <c r="O26" s="10"/>
      <c r="P26" s="10"/>
      <c r="Q26" s="10"/>
      <c r="R26" s="10"/>
      <c r="S26" s="10"/>
    </row>
    <row r="27" spans="2:20" ht="22.5" customHeight="1" x14ac:dyDescent="0.25">
      <c r="B27" s="13"/>
      <c r="E27" s="5"/>
      <c r="F27" s="53"/>
      <c r="G27" s="53"/>
      <c r="H27" s="53"/>
      <c r="I27" s="53"/>
      <c r="J27" s="53"/>
      <c r="M27" s="10"/>
      <c r="N27" s="10"/>
      <c r="O27" s="10"/>
      <c r="P27" s="10"/>
      <c r="Q27" s="10"/>
      <c r="R27" s="10"/>
      <c r="S27" s="10"/>
    </row>
    <row r="28" spans="2:20" ht="22.5" customHeight="1" x14ac:dyDescent="0.25">
      <c r="E28" s="5"/>
      <c r="F28" s="53"/>
      <c r="G28" s="53"/>
      <c r="H28" s="53"/>
      <c r="I28" s="53"/>
      <c r="J28" s="53"/>
      <c r="M28" s="10"/>
      <c r="N28" s="10"/>
      <c r="O28" s="10"/>
      <c r="P28" s="10"/>
      <c r="Q28" s="10"/>
      <c r="R28" s="10"/>
      <c r="S28" s="10"/>
    </row>
    <row r="29" spans="2:20" ht="22.5" customHeight="1" x14ac:dyDescent="0.25">
      <c r="E29" s="5"/>
      <c r="F29" s="53"/>
      <c r="G29" s="53"/>
      <c r="H29" s="53"/>
      <c r="I29" s="53"/>
      <c r="J29" s="53"/>
      <c r="M29" s="10"/>
      <c r="N29" s="10"/>
      <c r="O29" s="10"/>
      <c r="P29" s="10"/>
      <c r="Q29" s="10"/>
      <c r="R29" s="10"/>
      <c r="S29" s="10"/>
    </row>
  </sheetData>
  <mergeCells count="12">
    <mergeCell ref="N2:N3"/>
    <mergeCell ref="B5:B6"/>
    <mergeCell ref="E6:J6"/>
    <mergeCell ref="N6:S6"/>
    <mergeCell ref="J10:J13"/>
    <mergeCell ref="M17:M21"/>
    <mergeCell ref="E24:J26"/>
    <mergeCell ref="E22:I22"/>
    <mergeCell ref="D1:E1"/>
    <mergeCell ref="B2:B3"/>
    <mergeCell ref="E2:E3"/>
    <mergeCell ref="J16:K1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1"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S34"/>
  <sheetViews>
    <sheetView showGridLines="0" zoomScaleNormal="100" workbookViewId="0">
      <selection activeCell="E29" sqref="E29:E33"/>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52.85546875" customWidth="1"/>
    <col min="6" max="9" width="14.28515625" customWidth="1"/>
    <col min="10" max="10" width="7.140625" customWidth="1"/>
    <col min="11" max="11" width="5.28515625" customWidth="1"/>
    <col min="12" max="12" width="5.7109375" customWidth="1"/>
    <col min="13" max="13" width="45.7109375" customWidth="1"/>
    <col min="14" max="14" width="5.7109375" customWidth="1"/>
    <col min="15"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85"/>
      <c r="D2" s="24"/>
      <c r="E2" s="490" t="s">
        <v>41</v>
      </c>
      <c r="F2" s="25"/>
      <c r="G2" s="25"/>
      <c r="H2" s="25"/>
      <c r="I2" s="25"/>
      <c r="J2" s="26"/>
      <c r="L2" s="152"/>
      <c r="M2" s="492"/>
      <c r="N2" s="152"/>
      <c r="O2" s="152"/>
      <c r="P2" s="152"/>
      <c r="Q2" s="152"/>
      <c r="R2" s="152"/>
    </row>
    <row r="3" spans="1:19" ht="15" customHeight="1" x14ac:dyDescent="0.25">
      <c r="A3" s="1"/>
      <c r="B3" s="485"/>
      <c r="C3" s="15"/>
      <c r="D3" s="27"/>
      <c r="E3" s="491"/>
      <c r="F3" s="28"/>
      <c r="G3" s="28"/>
      <c r="H3" s="28"/>
      <c r="I3" s="28"/>
      <c r="J3" s="29"/>
      <c r="L3" s="152"/>
      <c r="M3" s="492"/>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27" t="s">
        <v>265</v>
      </c>
      <c r="F5" s="308"/>
      <c r="G5" s="308"/>
      <c r="H5" s="308"/>
      <c r="I5" s="308"/>
      <c r="J5" s="309"/>
      <c r="L5" s="10"/>
      <c r="M5" s="150"/>
      <c r="N5" s="151"/>
      <c r="O5" s="151"/>
      <c r="P5" s="151"/>
      <c r="Q5" s="151"/>
      <c r="R5" s="151"/>
    </row>
    <row r="6" spans="1:19" ht="15" customHeight="1" x14ac:dyDescent="0.25">
      <c r="B6" s="440"/>
      <c r="D6" s="307"/>
      <c r="E6" s="441"/>
      <c r="F6" s="441"/>
      <c r="G6" s="441"/>
      <c r="H6" s="441"/>
      <c r="I6" s="441"/>
      <c r="J6" s="442"/>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18"/>
      <c r="E9" s="81" t="s">
        <v>229</v>
      </c>
      <c r="F9" s="33">
        <v>2008</v>
      </c>
      <c r="G9" s="33">
        <v>2012</v>
      </c>
      <c r="H9" s="33">
        <v>2013</v>
      </c>
      <c r="I9" s="33">
        <v>2014</v>
      </c>
      <c r="J9" s="46"/>
      <c r="K9" s="2"/>
      <c r="L9" s="10"/>
      <c r="M9" s="10"/>
      <c r="N9" s="10"/>
      <c r="O9" s="10"/>
      <c r="P9" s="10"/>
      <c r="Q9" s="10"/>
      <c r="R9" s="10"/>
      <c r="S9" s="2"/>
    </row>
    <row r="10" spans="1:19" ht="22.5" customHeight="1" x14ac:dyDescent="0.25">
      <c r="B10" s="13"/>
      <c r="D10" s="20"/>
      <c r="E10" s="50" t="s">
        <v>366</v>
      </c>
      <c r="F10" s="47">
        <v>932.21600000000001</v>
      </c>
      <c r="G10" s="47">
        <v>806.63599999999997</v>
      </c>
      <c r="H10" s="47">
        <v>701.43100000000004</v>
      </c>
      <c r="I10" s="47">
        <v>655.47199999999998</v>
      </c>
      <c r="J10" s="512"/>
      <c r="K10" s="55"/>
      <c r="L10" s="10"/>
      <c r="M10" s="105"/>
      <c r="N10" s="58"/>
      <c r="O10" s="58"/>
      <c r="P10" s="58"/>
      <c r="Q10" s="10"/>
      <c r="R10" s="10"/>
      <c r="S10" s="2"/>
    </row>
    <row r="11" spans="1:19" ht="22.5" customHeight="1" x14ac:dyDescent="0.25">
      <c r="B11" s="13"/>
      <c r="D11" s="20"/>
      <c r="E11" s="50" t="s">
        <v>367</v>
      </c>
      <c r="F11" s="47">
        <v>3263.41</v>
      </c>
      <c r="G11" s="47">
        <v>1896.1610000000001</v>
      </c>
      <c r="H11" s="47">
        <v>1558.6769999999999</v>
      </c>
      <c r="I11" s="47">
        <v>1554.912</v>
      </c>
      <c r="J11" s="513"/>
      <c r="K11" s="55"/>
      <c r="L11" s="10"/>
      <c r="M11" s="54"/>
      <c r="N11" s="58"/>
      <c r="O11" s="58"/>
      <c r="P11" s="58"/>
      <c r="Q11" s="10"/>
      <c r="R11" s="10"/>
      <c r="S11" s="2"/>
    </row>
    <row r="12" spans="1:19" ht="22.5" customHeight="1" x14ac:dyDescent="0.25">
      <c r="B12" s="13"/>
      <c r="D12" s="20"/>
      <c r="E12" s="346" t="s">
        <v>368</v>
      </c>
      <c r="F12" s="314">
        <v>4195.6260000000002</v>
      </c>
      <c r="G12" s="314">
        <v>2702.797</v>
      </c>
      <c r="H12" s="314">
        <v>2260.1080000000002</v>
      </c>
      <c r="I12" s="314">
        <v>2210.384</v>
      </c>
      <c r="J12" s="513"/>
      <c r="K12" s="55"/>
      <c r="L12" s="10"/>
      <c r="M12" s="54"/>
      <c r="N12" s="58"/>
      <c r="O12" s="58"/>
      <c r="P12" s="58"/>
      <c r="Q12" s="10"/>
      <c r="R12" s="10"/>
      <c r="S12" s="2"/>
    </row>
    <row r="13" spans="1:19" ht="22.5" customHeight="1" x14ac:dyDescent="0.25">
      <c r="B13" s="13"/>
      <c r="D13" s="20"/>
      <c r="E13" s="119" t="s">
        <v>244</v>
      </c>
      <c r="F13" s="90">
        <v>32.173172493700399</v>
      </c>
      <c r="G13" s="90">
        <v>30.5</v>
      </c>
      <c r="H13" s="90">
        <v>26.463402211599799</v>
      </c>
      <c r="I13" s="90">
        <v>24.69</v>
      </c>
      <c r="J13" s="513"/>
      <c r="K13" s="55"/>
      <c r="L13" s="10"/>
      <c r="M13" s="54"/>
      <c r="N13" s="58"/>
      <c r="O13" s="58"/>
      <c r="P13" s="58"/>
      <c r="Q13" s="10"/>
      <c r="R13" s="10"/>
      <c r="S13" s="2"/>
    </row>
    <row r="14" spans="1:19" ht="22.5" customHeight="1" x14ac:dyDescent="0.25">
      <c r="B14" s="13"/>
      <c r="D14" s="20"/>
      <c r="E14" s="50" t="s">
        <v>245</v>
      </c>
      <c r="F14" s="144">
        <v>335.87999176615898</v>
      </c>
      <c r="G14" s="144">
        <v>181.98134561667101</v>
      </c>
      <c r="H14" s="144">
        <v>148.906969268079</v>
      </c>
      <c r="I14" s="144">
        <v>150.6</v>
      </c>
      <c r="J14" s="146"/>
      <c r="K14" s="55"/>
      <c r="L14" s="10"/>
      <c r="M14" s="54"/>
      <c r="N14" s="58"/>
      <c r="O14" s="58"/>
      <c r="P14" s="58"/>
      <c r="Q14" s="10"/>
      <c r="R14" s="10"/>
      <c r="S14" s="2"/>
    </row>
    <row r="15" spans="1:19" ht="22.5" customHeight="1" x14ac:dyDescent="0.25">
      <c r="B15" s="13"/>
      <c r="D15" s="20"/>
      <c r="E15" s="95" t="s">
        <v>152</v>
      </c>
      <c r="F15" s="47">
        <v>28975</v>
      </c>
      <c r="G15" s="47">
        <v>26450</v>
      </c>
      <c r="H15" s="47">
        <v>26506</v>
      </c>
      <c r="I15" s="47">
        <v>26543</v>
      </c>
      <c r="J15" s="98"/>
      <c r="K15" s="55"/>
      <c r="L15" s="10"/>
      <c r="M15" s="105"/>
      <c r="N15" s="58"/>
      <c r="O15" s="58"/>
      <c r="P15" s="58"/>
      <c r="Q15" s="10"/>
      <c r="R15" s="10"/>
      <c r="S15" s="2"/>
    </row>
    <row r="16" spans="1:19" ht="22.5" customHeight="1" x14ac:dyDescent="0.25">
      <c r="B16" s="13"/>
      <c r="D16" s="20"/>
      <c r="E16" s="96"/>
      <c r="F16" s="96"/>
      <c r="G16" s="96"/>
      <c r="H16" s="96"/>
      <c r="I16" s="92"/>
      <c r="J16" s="98"/>
      <c r="K16" s="55"/>
      <c r="L16" s="10"/>
      <c r="M16" s="54"/>
      <c r="N16" s="58"/>
      <c r="O16" s="58"/>
      <c r="P16" s="58"/>
      <c r="Q16" s="10"/>
      <c r="R16" s="10"/>
      <c r="S16" s="2"/>
    </row>
    <row r="17" spans="2:19" ht="22.5" customHeight="1" x14ac:dyDescent="0.25">
      <c r="B17" s="13"/>
      <c r="D17" s="20"/>
      <c r="E17" s="334" t="s">
        <v>246</v>
      </c>
      <c r="F17" s="336">
        <f>F12/F18</f>
        <v>32.632646666666666</v>
      </c>
      <c r="G17" s="336">
        <f>G12/F18</f>
        <v>21.021754444444444</v>
      </c>
      <c r="H17" s="336">
        <f>H12/F18</f>
        <v>17.578617777777776</v>
      </c>
      <c r="I17" s="336">
        <f>I12/F18</f>
        <v>17.191875555555555</v>
      </c>
      <c r="J17" s="98"/>
      <c r="K17" s="55"/>
      <c r="L17" s="10"/>
      <c r="M17" s="54"/>
      <c r="N17" s="58"/>
      <c r="O17" s="58"/>
      <c r="P17" s="58"/>
      <c r="Q17" s="10"/>
      <c r="R17" s="10"/>
      <c r="S17" s="2"/>
    </row>
    <row r="18" spans="2:19" ht="22.5" customHeight="1" x14ac:dyDescent="0.25">
      <c r="B18" s="13"/>
      <c r="D18" s="20"/>
      <c r="E18" s="95" t="s">
        <v>247</v>
      </c>
      <c r="F18" s="90">
        <f>4500/35</f>
        <v>128.57142857142858</v>
      </c>
      <c r="G18" s="252"/>
      <c r="H18" s="252"/>
      <c r="I18" s="200"/>
      <c r="J18" s="98"/>
      <c r="K18" s="55"/>
      <c r="L18" s="10"/>
      <c r="M18" s="54"/>
      <c r="N18" s="58"/>
      <c r="O18" s="58"/>
      <c r="P18" s="58"/>
      <c r="Q18" s="10"/>
      <c r="R18" s="10"/>
      <c r="S18" s="2"/>
    </row>
    <row r="19" spans="2:19" ht="22.5" customHeight="1" x14ac:dyDescent="0.25">
      <c r="B19" s="13"/>
      <c r="D19" s="20"/>
      <c r="F19" s="252"/>
      <c r="G19" s="252"/>
      <c r="H19" s="252"/>
      <c r="I19" s="200"/>
      <c r="J19" s="98"/>
      <c r="K19" s="55"/>
      <c r="L19" s="10"/>
      <c r="M19" s="105"/>
      <c r="N19" s="58"/>
      <c r="O19" s="58"/>
      <c r="P19" s="58"/>
      <c r="Q19" s="10"/>
      <c r="R19" s="10"/>
      <c r="S19" s="2"/>
    </row>
    <row r="20" spans="2:19" ht="22.5" customHeight="1" x14ac:dyDescent="0.25">
      <c r="B20" s="13"/>
      <c r="D20" s="20"/>
      <c r="E20" s="95" t="s">
        <v>248</v>
      </c>
      <c r="F20" s="48">
        <f>(I13-H13)/H13</f>
        <v>-6.7013386919027973E-2</v>
      </c>
      <c r="G20" s="252"/>
      <c r="H20" s="252"/>
      <c r="I20" s="200"/>
      <c r="J20" s="487"/>
      <c r="K20" s="488"/>
      <c r="L20" s="384"/>
      <c r="M20" s="385"/>
      <c r="N20" s="386"/>
      <c r="O20" s="58"/>
      <c r="P20" s="58"/>
      <c r="Q20" s="10"/>
      <c r="R20" s="10"/>
      <c r="S20" s="2"/>
    </row>
    <row r="21" spans="2:19" ht="22.5" customHeight="1" x14ac:dyDescent="0.25">
      <c r="B21" s="13"/>
      <c r="D21" s="20"/>
      <c r="E21" s="95" t="s">
        <v>249</v>
      </c>
      <c r="F21" s="48">
        <f>(I13-F13)/F13</f>
        <v>-0.23259044457507647</v>
      </c>
      <c r="G21" s="252"/>
      <c r="H21" s="252"/>
      <c r="I21" s="200"/>
      <c r="J21" s="157"/>
      <c r="K21" s="55"/>
      <c r="L21" s="392"/>
      <c r="M21" s="493" t="s">
        <v>373</v>
      </c>
      <c r="N21" s="388"/>
      <c r="O21" s="58"/>
      <c r="P21" s="58"/>
      <c r="Q21" s="10"/>
      <c r="R21" s="10"/>
      <c r="S21" s="2"/>
    </row>
    <row r="22" spans="2:19" ht="22.5" customHeight="1" x14ac:dyDescent="0.25">
      <c r="B22" s="13"/>
      <c r="D22" s="20"/>
      <c r="E22" s="95" t="s">
        <v>250</v>
      </c>
      <c r="F22" s="48">
        <f>(I14-H14)/H14</f>
        <v>1.1369721244363085E-2</v>
      </c>
      <c r="G22" s="252"/>
      <c r="H22" s="252"/>
      <c r="I22" s="200"/>
      <c r="J22" s="157"/>
      <c r="K22" s="55"/>
      <c r="L22" s="392"/>
      <c r="M22" s="493"/>
      <c r="N22" s="388"/>
      <c r="O22" s="58"/>
      <c r="P22" s="58"/>
      <c r="Q22" s="10"/>
      <c r="R22" s="10"/>
      <c r="S22" s="2"/>
    </row>
    <row r="23" spans="2:19" ht="22.5" customHeight="1" x14ac:dyDescent="0.25">
      <c r="B23" s="13"/>
      <c r="D23" s="20"/>
      <c r="E23" s="95" t="s">
        <v>251</v>
      </c>
      <c r="F23" s="48">
        <f>(I14-F14)/F14</f>
        <v>-0.55162556957293152</v>
      </c>
      <c r="G23" s="252"/>
      <c r="H23" s="252"/>
      <c r="I23" s="200"/>
      <c r="J23" s="157"/>
      <c r="K23" s="55"/>
      <c r="L23" s="392"/>
      <c r="M23" s="493"/>
      <c r="N23" s="388"/>
      <c r="O23" s="58"/>
      <c r="P23" s="58"/>
      <c r="Q23" s="10"/>
      <c r="R23" s="10"/>
      <c r="S23" s="2"/>
    </row>
    <row r="24" spans="2:19" ht="22.5" customHeight="1" x14ac:dyDescent="0.25">
      <c r="B24" s="13"/>
      <c r="D24" s="20"/>
      <c r="E24" s="42"/>
      <c r="F24" s="44"/>
      <c r="G24" s="252"/>
      <c r="H24" s="252"/>
      <c r="I24" s="200"/>
      <c r="J24" s="157"/>
      <c r="K24" s="55"/>
      <c r="L24" s="392"/>
      <c r="M24" s="493"/>
      <c r="N24" s="388"/>
      <c r="O24" s="58"/>
      <c r="P24" s="58"/>
      <c r="Q24" s="10"/>
      <c r="R24" s="10"/>
      <c r="S24" s="2"/>
    </row>
    <row r="25" spans="2:19" ht="22.5" customHeight="1" x14ac:dyDescent="0.25">
      <c r="B25" s="13"/>
      <c r="D25" s="20"/>
      <c r="E25" s="95" t="s">
        <v>252</v>
      </c>
      <c r="F25" s="47">
        <v>10325423</v>
      </c>
      <c r="G25" s="252"/>
      <c r="H25" s="252"/>
      <c r="I25" s="200"/>
      <c r="J25" s="157"/>
      <c r="K25" s="55"/>
      <c r="L25" s="392"/>
      <c r="M25" s="493"/>
      <c r="N25" s="388"/>
      <c r="O25" s="58"/>
      <c r="P25" s="58"/>
      <c r="Q25" s="10"/>
      <c r="R25" s="10"/>
      <c r="S25" s="2"/>
    </row>
    <row r="26" spans="2:19" ht="22.5" customHeight="1" x14ac:dyDescent="0.25">
      <c r="B26" s="13"/>
      <c r="D26" s="20"/>
      <c r="I26" s="92"/>
      <c r="J26" s="157"/>
      <c r="K26" s="55"/>
      <c r="L26" s="392"/>
      <c r="M26" s="493"/>
      <c r="N26" s="388"/>
      <c r="O26" s="58"/>
      <c r="P26" s="58"/>
      <c r="Q26" s="10"/>
      <c r="R26" s="10"/>
      <c r="S26" s="2"/>
    </row>
    <row r="27" spans="2:19" ht="22.5" customHeight="1" x14ac:dyDescent="0.25">
      <c r="B27" s="13"/>
      <c r="D27" s="35"/>
      <c r="E27" s="511"/>
      <c r="F27" s="511"/>
      <c r="G27" s="511"/>
      <c r="H27" s="511"/>
      <c r="I27" s="511"/>
      <c r="J27" s="413"/>
      <c r="K27" s="55"/>
      <c r="L27" s="412"/>
      <c r="M27" s="397"/>
      <c r="N27" s="396"/>
      <c r="O27" s="10"/>
      <c r="P27" s="10"/>
      <c r="Q27" s="10"/>
      <c r="R27" s="10"/>
    </row>
    <row r="28" spans="2:19" ht="22.5" customHeight="1" x14ac:dyDescent="0.25">
      <c r="B28" s="13"/>
      <c r="C28" s="10"/>
      <c r="D28" s="2"/>
      <c r="E28" s="54"/>
      <c r="F28" s="58"/>
      <c r="G28" s="58"/>
      <c r="H28" s="57"/>
      <c r="I28" s="44"/>
      <c r="J28" s="92"/>
      <c r="K28" s="55"/>
      <c r="O28" s="10"/>
      <c r="P28" s="10"/>
      <c r="Q28" s="10"/>
      <c r="R28" s="10"/>
      <c r="S28" s="2"/>
    </row>
    <row r="29" spans="2:19" ht="22.5" customHeight="1" x14ac:dyDescent="0.25">
      <c r="B29" s="13"/>
      <c r="C29" s="10"/>
      <c r="D29" s="2"/>
      <c r="E29" s="514"/>
      <c r="F29" s="145"/>
      <c r="G29" s="145"/>
      <c r="H29" s="145"/>
      <c r="I29" s="145"/>
      <c r="J29" s="92"/>
      <c r="K29" s="55"/>
      <c r="O29" s="10"/>
      <c r="P29" s="10"/>
      <c r="Q29" s="10"/>
      <c r="R29" s="10"/>
      <c r="S29" s="2"/>
    </row>
    <row r="30" spans="2:19" ht="22.5" customHeight="1" x14ac:dyDescent="0.25">
      <c r="B30" s="13"/>
      <c r="C30" s="10"/>
      <c r="D30" s="2"/>
      <c r="E30" s="514"/>
      <c r="F30" s="145"/>
      <c r="G30" s="145"/>
      <c r="H30" s="145"/>
      <c r="I30" s="145"/>
      <c r="J30" s="45"/>
      <c r="K30" s="55"/>
      <c r="L30" s="10"/>
      <c r="M30" s="10"/>
      <c r="N30" s="10"/>
      <c r="O30" s="10"/>
      <c r="P30" s="10"/>
      <c r="Q30" s="10"/>
      <c r="R30" s="10"/>
      <c r="S30" s="2"/>
    </row>
    <row r="31" spans="2:19" ht="22.5" customHeight="1" x14ac:dyDescent="0.25">
      <c r="B31" s="13"/>
      <c r="E31" s="514"/>
      <c r="F31" s="52"/>
      <c r="G31" s="52"/>
      <c r="H31" s="52"/>
      <c r="I31" s="52"/>
      <c r="J31" s="52"/>
      <c r="L31" s="10"/>
      <c r="M31" s="10"/>
      <c r="N31" s="10"/>
      <c r="O31" s="10"/>
      <c r="P31" s="10"/>
      <c r="Q31" s="10"/>
      <c r="R31" s="10"/>
    </row>
    <row r="32" spans="2:19" ht="22.5" customHeight="1" x14ac:dyDescent="0.25">
      <c r="B32" s="13"/>
      <c r="E32" s="5"/>
      <c r="F32" s="53"/>
      <c r="G32" s="53"/>
      <c r="H32" s="53"/>
      <c r="I32" s="53"/>
      <c r="J32" s="53"/>
      <c r="L32" s="10"/>
      <c r="M32" s="10"/>
      <c r="N32" s="10"/>
      <c r="O32" s="10"/>
      <c r="P32" s="10"/>
      <c r="Q32" s="10"/>
      <c r="R32" s="10"/>
    </row>
    <row r="33" spans="5:10" ht="22.5" customHeight="1" x14ac:dyDescent="0.25">
      <c r="E33" s="5"/>
      <c r="F33" s="53"/>
      <c r="G33" s="53"/>
      <c r="H33" s="53"/>
      <c r="I33" s="53"/>
      <c r="J33" s="53"/>
    </row>
    <row r="34" spans="5:10" ht="22.5" customHeight="1" x14ac:dyDescent="0.25">
      <c r="E34" s="5"/>
      <c r="F34" s="53"/>
      <c r="G34" s="53"/>
      <c r="H34" s="53"/>
      <c r="I34" s="53"/>
      <c r="J34" s="53"/>
    </row>
  </sheetData>
  <mergeCells count="12">
    <mergeCell ref="E27:I27"/>
    <mergeCell ref="E29:E31"/>
    <mergeCell ref="D1:E1"/>
    <mergeCell ref="B2:B3"/>
    <mergeCell ref="E2:E3"/>
    <mergeCell ref="J20:K20"/>
    <mergeCell ref="M21:M26"/>
    <mergeCell ref="M2:M3"/>
    <mergeCell ref="B5:B6"/>
    <mergeCell ref="E6:J6"/>
    <mergeCell ref="M6:R6"/>
    <mergeCell ref="J10:J13"/>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49"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AG66"/>
  <sheetViews>
    <sheetView showGridLines="0" zoomScaleNormal="100" workbookViewId="0">
      <selection activeCell="I61" sqref="I61"/>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4" width="5.7109375" customWidth="1"/>
    <col min="15"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85"/>
      <c r="D2" s="24"/>
      <c r="E2" s="490" t="s">
        <v>41</v>
      </c>
      <c r="F2" s="25"/>
      <c r="G2" s="25"/>
      <c r="H2" s="25"/>
      <c r="I2" s="25"/>
      <c r="J2" s="26"/>
      <c r="L2" s="152"/>
      <c r="M2" s="492"/>
      <c r="N2" s="152"/>
      <c r="O2" s="152"/>
      <c r="P2" s="152"/>
      <c r="Q2" s="152"/>
      <c r="R2" s="152"/>
    </row>
    <row r="3" spans="1:19" ht="15" customHeight="1" x14ac:dyDescent="0.25">
      <c r="A3" s="1"/>
      <c r="B3" s="485"/>
      <c r="C3" s="15"/>
      <c r="D3" s="27"/>
      <c r="E3" s="491"/>
      <c r="F3" s="28"/>
      <c r="G3" s="28"/>
      <c r="H3" s="28"/>
      <c r="I3" s="28"/>
      <c r="J3" s="29"/>
      <c r="L3" s="152"/>
      <c r="M3" s="492"/>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27" t="s">
        <v>138</v>
      </c>
      <c r="F5" s="308"/>
      <c r="G5" s="308"/>
      <c r="H5" s="308"/>
      <c r="I5" s="308"/>
      <c r="J5" s="309"/>
      <c r="L5" s="10"/>
      <c r="M5" s="150"/>
      <c r="N5" s="151"/>
      <c r="O5" s="151"/>
      <c r="P5" s="151"/>
      <c r="Q5" s="151"/>
      <c r="R5" s="151"/>
    </row>
    <row r="6" spans="1:19" ht="15" customHeight="1" x14ac:dyDescent="0.25">
      <c r="B6" s="440"/>
      <c r="D6" s="307"/>
      <c r="E6" s="441"/>
      <c r="F6" s="441"/>
      <c r="G6" s="441"/>
      <c r="H6" s="441"/>
      <c r="I6" s="441"/>
      <c r="J6" s="442"/>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18"/>
      <c r="E9" s="81" t="s">
        <v>229</v>
      </c>
      <c r="F9" s="33"/>
      <c r="G9" s="33">
        <v>2008</v>
      </c>
      <c r="H9" s="33">
        <v>2012</v>
      </c>
      <c r="I9" s="33">
        <v>2013</v>
      </c>
      <c r="J9" s="33">
        <v>2014</v>
      </c>
      <c r="K9" s="2"/>
      <c r="L9" s="10"/>
      <c r="M9" s="10"/>
      <c r="N9" s="10"/>
      <c r="O9" s="10"/>
      <c r="P9" s="10"/>
      <c r="Q9" s="10"/>
      <c r="R9" s="10"/>
      <c r="S9" s="2"/>
    </row>
    <row r="10" spans="1:19" ht="22.5" customHeight="1" x14ac:dyDescent="0.25">
      <c r="B10" s="13"/>
      <c r="D10" s="20"/>
      <c r="E10" s="95" t="s">
        <v>139</v>
      </c>
      <c r="F10" s="141" t="s">
        <v>145</v>
      </c>
      <c r="G10" s="47">
        <v>145650.74</v>
      </c>
      <c r="H10" s="47">
        <v>121114.64</v>
      </c>
      <c r="I10" s="47">
        <v>113768.58894971</v>
      </c>
      <c r="J10" s="47">
        <v>113604.173703362</v>
      </c>
      <c r="K10" s="55"/>
      <c r="L10" s="10"/>
      <c r="M10" s="105"/>
      <c r="N10" s="58"/>
      <c r="O10" s="58"/>
      <c r="P10" s="58"/>
      <c r="Q10" s="10"/>
      <c r="R10" s="10"/>
      <c r="S10" s="2"/>
    </row>
    <row r="11" spans="1:19" ht="22.5" customHeight="1" x14ac:dyDescent="0.25">
      <c r="B11" s="13"/>
      <c r="D11" s="20"/>
      <c r="E11" s="95" t="s">
        <v>140</v>
      </c>
      <c r="F11" s="141" t="s">
        <v>145</v>
      </c>
      <c r="G11" s="47">
        <v>88765.38</v>
      </c>
      <c r="H11" s="47">
        <v>95001.89</v>
      </c>
      <c r="I11" s="47">
        <v>85440.502422612597</v>
      </c>
      <c r="J11" s="47">
        <v>78488.735559077002</v>
      </c>
      <c r="K11" s="55"/>
      <c r="L11" s="10"/>
      <c r="M11" s="54"/>
      <c r="N11" s="58"/>
      <c r="O11" s="58"/>
      <c r="P11" s="58"/>
      <c r="Q11" s="10"/>
      <c r="R11" s="10"/>
      <c r="S11" s="2"/>
    </row>
    <row r="12" spans="1:19" ht="22.5" customHeight="1" x14ac:dyDescent="0.25">
      <c r="B12" s="13"/>
      <c r="D12" s="20"/>
      <c r="E12" s="95" t="s">
        <v>141</v>
      </c>
      <c r="F12" s="154" t="s">
        <v>145</v>
      </c>
      <c r="G12" s="47">
        <v>8628.2000000000007</v>
      </c>
      <c r="H12" s="47">
        <v>4711.17</v>
      </c>
      <c r="I12" s="47">
        <v>6088.6799982464599</v>
      </c>
      <c r="J12" s="47">
        <v>4932.7039985793799</v>
      </c>
      <c r="K12" s="55"/>
      <c r="L12" s="10"/>
      <c r="M12" s="54"/>
      <c r="N12" s="58"/>
      <c r="O12" s="58"/>
      <c r="P12" s="58"/>
      <c r="Q12" s="10"/>
      <c r="R12" s="10"/>
      <c r="S12" s="2"/>
    </row>
    <row r="13" spans="1:19" ht="22.5" customHeight="1" x14ac:dyDescent="0.25">
      <c r="B13" s="13"/>
      <c r="D13" s="20"/>
      <c r="E13" s="22" t="s">
        <v>142</v>
      </c>
      <c r="F13" s="154" t="s">
        <v>145</v>
      </c>
      <c r="G13" s="47"/>
      <c r="H13" s="47">
        <v>28398.774590000001</v>
      </c>
      <c r="I13" s="47">
        <v>12916.2239237092</v>
      </c>
      <c r="J13" s="47"/>
      <c r="K13" s="55"/>
      <c r="L13" s="10"/>
      <c r="M13" s="54"/>
      <c r="N13" s="58"/>
      <c r="O13" s="58"/>
      <c r="P13" s="58"/>
      <c r="Q13" s="10"/>
      <c r="R13" s="10"/>
      <c r="S13" s="2"/>
    </row>
    <row r="14" spans="1:19" ht="22.5" customHeight="1" x14ac:dyDescent="0.25">
      <c r="B14" s="13"/>
      <c r="D14" s="20"/>
      <c r="E14" s="22" t="s">
        <v>143</v>
      </c>
      <c r="F14" s="154" t="s">
        <v>146</v>
      </c>
      <c r="G14" s="47">
        <v>8388.0847713685907</v>
      </c>
      <c r="H14" s="47">
        <v>8348.8733483401993</v>
      </c>
      <c r="I14" s="47">
        <v>7745.4197183886699</v>
      </c>
      <c r="J14" s="47">
        <v>7422.9400559760797</v>
      </c>
      <c r="K14" s="55"/>
      <c r="L14" s="10"/>
      <c r="N14" s="58"/>
      <c r="O14" s="58"/>
      <c r="P14" s="58"/>
      <c r="Q14" s="10"/>
      <c r="R14" s="10"/>
      <c r="S14" s="2"/>
    </row>
    <row r="15" spans="1:19" ht="22.5" customHeight="1" x14ac:dyDescent="0.25">
      <c r="B15" s="13"/>
      <c r="D15" s="20"/>
      <c r="E15" s="22" t="s">
        <v>144</v>
      </c>
      <c r="F15" s="154" t="s">
        <v>146</v>
      </c>
      <c r="G15" s="47">
        <v>7955.1366038423603</v>
      </c>
      <c r="H15" s="47">
        <v>7955.1366038423603</v>
      </c>
      <c r="I15" s="47">
        <v>7356.2982783295001</v>
      </c>
      <c r="J15" s="47"/>
      <c r="K15" s="55"/>
      <c r="L15" s="10"/>
      <c r="M15" s="43"/>
      <c r="N15" s="45"/>
      <c r="O15" s="58"/>
      <c r="P15" s="58"/>
      <c r="Q15" s="10"/>
      <c r="R15" s="10"/>
      <c r="S15" s="2"/>
    </row>
    <row r="16" spans="1:19" ht="22.5" customHeight="1" x14ac:dyDescent="0.25">
      <c r="B16" s="13"/>
      <c r="D16" s="20"/>
      <c r="E16" s="42"/>
      <c r="F16" s="254"/>
      <c r="G16" s="57"/>
      <c r="H16" s="57"/>
      <c r="I16" s="57"/>
      <c r="J16" s="157"/>
      <c r="K16" s="55"/>
      <c r="L16" s="10"/>
      <c r="M16" s="43"/>
      <c r="N16" s="45"/>
      <c r="O16" s="58"/>
      <c r="P16" s="58"/>
      <c r="Q16" s="10"/>
      <c r="R16" s="10"/>
      <c r="S16" s="2"/>
    </row>
    <row r="17" spans="2:19" ht="22.5" customHeight="1" x14ac:dyDescent="0.25">
      <c r="B17" s="13"/>
      <c r="D17" s="20"/>
      <c r="E17" s="95" t="s">
        <v>253</v>
      </c>
      <c r="F17" s="154" t="s">
        <v>146</v>
      </c>
      <c r="G17" s="48">
        <f>(H53-H29)/H29</f>
        <v>-0.1150613926419629</v>
      </c>
      <c r="H17" s="57"/>
      <c r="I17" s="57"/>
      <c r="J17" s="487"/>
      <c r="K17" s="488"/>
      <c r="L17" s="384"/>
      <c r="M17" s="385"/>
      <c r="N17" s="386"/>
      <c r="O17" s="58"/>
      <c r="P17" s="58"/>
      <c r="Q17" s="10"/>
      <c r="R17" s="10"/>
      <c r="S17" s="2"/>
    </row>
    <row r="18" spans="2:19" ht="22.5" customHeight="1" x14ac:dyDescent="0.25">
      <c r="B18" s="13"/>
      <c r="D18" s="20"/>
      <c r="E18" s="22" t="s">
        <v>255</v>
      </c>
      <c r="F18" s="154" t="s">
        <v>146</v>
      </c>
      <c r="G18" s="48">
        <f>(H53-H45)/H45</f>
        <v>-4.163488540807931E-2</v>
      </c>
      <c r="H18" s="57"/>
      <c r="I18" s="57"/>
      <c r="J18" s="157"/>
      <c r="K18" s="55"/>
      <c r="L18" s="392"/>
      <c r="M18" s="493" t="s">
        <v>375</v>
      </c>
      <c r="N18" s="388"/>
      <c r="O18" s="58"/>
      <c r="P18" s="58"/>
      <c r="Q18" s="10"/>
      <c r="R18" s="10"/>
      <c r="S18" s="2"/>
    </row>
    <row r="19" spans="2:19" ht="22.5" customHeight="1" x14ac:dyDescent="0.25">
      <c r="B19" s="13"/>
      <c r="D19" s="20"/>
      <c r="E19" s="22" t="s">
        <v>254</v>
      </c>
      <c r="F19" s="154" t="s">
        <v>145</v>
      </c>
      <c r="G19" s="47">
        <v>69247</v>
      </c>
      <c r="H19" s="57"/>
      <c r="I19" s="57"/>
      <c r="J19" s="157"/>
      <c r="K19" s="55"/>
      <c r="L19" s="392"/>
      <c r="M19" s="493"/>
      <c r="N19" s="388"/>
      <c r="O19" s="58"/>
      <c r="P19" s="58"/>
      <c r="Q19" s="10"/>
      <c r="R19" s="10"/>
      <c r="S19" s="2"/>
    </row>
    <row r="20" spans="2:19" ht="22.5" customHeight="1" x14ac:dyDescent="0.25">
      <c r="B20" s="13"/>
      <c r="D20" s="20"/>
      <c r="E20" s="50" t="s">
        <v>256</v>
      </c>
      <c r="F20" s="48"/>
      <c r="G20" s="48">
        <f>G19/H49</f>
        <v>0.35146191834592649</v>
      </c>
      <c r="H20" s="57"/>
      <c r="I20" s="57"/>
      <c r="J20" s="157"/>
      <c r="K20" s="55"/>
      <c r="L20" s="392"/>
      <c r="M20" s="493"/>
      <c r="N20" s="388"/>
      <c r="O20" s="58"/>
      <c r="P20" s="58"/>
      <c r="Q20" s="10"/>
      <c r="R20" s="10"/>
      <c r="S20" s="2"/>
    </row>
    <row r="21" spans="2:19" ht="22.5" customHeight="1" x14ac:dyDescent="0.25">
      <c r="B21" s="13"/>
      <c r="D21" s="20"/>
      <c r="E21" s="118"/>
      <c r="F21" s="118"/>
      <c r="G21" s="118"/>
      <c r="H21" s="118"/>
      <c r="I21" s="2"/>
      <c r="J21" s="157"/>
      <c r="K21" s="55"/>
      <c r="L21" s="392"/>
      <c r="M21" s="493"/>
      <c r="N21" s="388"/>
      <c r="O21" s="58"/>
      <c r="P21" s="58"/>
      <c r="Q21" s="10"/>
      <c r="R21" s="10"/>
      <c r="S21" s="2"/>
    </row>
    <row r="22" spans="2:19" ht="22.5" customHeight="1" x14ac:dyDescent="0.25">
      <c r="B22" s="13"/>
      <c r="D22" s="244"/>
      <c r="E22" s="81" t="s">
        <v>230</v>
      </c>
      <c r="F22" s="32"/>
      <c r="G22" s="191" t="s">
        <v>109</v>
      </c>
      <c r="H22" s="191" t="s">
        <v>110</v>
      </c>
      <c r="I22" s="191" t="s">
        <v>218</v>
      </c>
      <c r="J22" s="47"/>
      <c r="K22" s="55"/>
      <c r="L22" s="392"/>
      <c r="M22" s="493"/>
      <c r="N22" s="388"/>
      <c r="O22" s="58"/>
      <c r="P22" s="58"/>
      <c r="Q22" s="10"/>
      <c r="R22" s="10"/>
      <c r="S22" s="2"/>
    </row>
    <row r="23" spans="2:19" ht="22.5" customHeight="1" x14ac:dyDescent="0.25">
      <c r="B23" s="13"/>
      <c r="D23" s="20"/>
      <c r="E23" s="83"/>
      <c r="F23" s="2"/>
      <c r="G23" s="64"/>
      <c r="H23" s="64"/>
      <c r="I23" s="64"/>
      <c r="J23" s="157"/>
      <c r="K23" s="55"/>
      <c r="L23" s="392"/>
      <c r="M23" s="493"/>
      <c r="N23" s="388"/>
      <c r="O23" s="58"/>
      <c r="P23" s="58"/>
      <c r="Q23" s="10"/>
      <c r="R23" s="10"/>
      <c r="S23" s="2"/>
    </row>
    <row r="24" spans="2:19" ht="22.5" customHeight="1" x14ac:dyDescent="0.25">
      <c r="B24" s="13"/>
      <c r="D24" s="20"/>
      <c r="E24" s="193">
        <v>2008</v>
      </c>
      <c r="F24" s="102"/>
      <c r="G24" s="102"/>
      <c r="H24" s="102"/>
      <c r="I24" s="123"/>
      <c r="J24" s="414"/>
      <c r="K24" s="55"/>
      <c r="L24" s="392"/>
      <c r="M24" s="493"/>
      <c r="N24" s="388"/>
      <c r="O24" s="58"/>
      <c r="P24" s="58"/>
      <c r="Q24" s="10"/>
      <c r="R24" s="10"/>
      <c r="S24" s="2"/>
    </row>
    <row r="25" spans="2:19" ht="22.5" customHeight="1" x14ac:dyDescent="0.25">
      <c r="B25" s="13"/>
      <c r="D25" s="20"/>
      <c r="E25" s="334" t="s">
        <v>147</v>
      </c>
      <c r="F25" s="335" t="s">
        <v>145</v>
      </c>
      <c r="G25" s="314">
        <v>243044.32</v>
      </c>
      <c r="H25" s="314">
        <v>243044.32</v>
      </c>
      <c r="I25" s="314" t="s">
        <v>97</v>
      </c>
      <c r="J25" s="98"/>
      <c r="K25" s="55"/>
      <c r="L25" s="412"/>
      <c r="M25" s="494"/>
      <c r="N25" s="396"/>
      <c r="O25" s="58"/>
      <c r="P25" s="58"/>
      <c r="Q25" s="10"/>
      <c r="R25" s="10"/>
      <c r="S25" s="2"/>
    </row>
    <row r="26" spans="2:19" ht="22.5" customHeight="1" x14ac:dyDescent="0.25">
      <c r="B26" s="13"/>
      <c r="D26" s="20"/>
      <c r="E26" s="95" t="s">
        <v>2</v>
      </c>
      <c r="F26" s="155" t="s">
        <v>145</v>
      </c>
      <c r="G26" s="47">
        <v>145650.74</v>
      </c>
      <c r="H26" s="47">
        <v>145650.74</v>
      </c>
      <c r="I26" s="47" t="s">
        <v>97</v>
      </c>
      <c r="J26" s="98"/>
      <c r="K26" s="55"/>
      <c r="L26" s="10"/>
      <c r="M26" s="105"/>
      <c r="N26" s="58"/>
      <c r="O26" s="58"/>
      <c r="P26" s="58"/>
      <c r="Q26" s="10"/>
      <c r="R26" s="10"/>
      <c r="S26" s="2"/>
    </row>
    <row r="27" spans="2:19" ht="22.5" customHeight="1" x14ac:dyDescent="0.25">
      <c r="B27" s="13"/>
      <c r="D27" s="20"/>
      <c r="E27" s="95" t="s">
        <v>148</v>
      </c>
      <c r="F27" s="155" t="s">
        <v>145</v>
      </c>
      <c r="G27" s="47">
        <v>88765.38</v>
      </c>
      <c r="H27" s="47">
        <v>88765.38</v>
      </c>
      <c r="I27" s="47" t="s">
        <v>97</v>
      </c>
      <c r="J27" s="98"/>
      <c r="K27" s="55"/>
      <c r="L27" s="10"/>
      <c r="M27" s="54"/>
      <c r="N27" s="58"/>
      <c r="O27" s="58"/>
      <c r="P27" s="58"/>
      <c r="Q27" s="10"/>
      <c r="R27" s="10"/>
      <c r="S27" s="2"/>
    </row>
    <row r="28" spans="2:19" ht="22.5" customHeight="1" x14ac:dyDescent="0.25">
      <c r="B28" s="13"/>
      <c r="D28" s="20"/>
      <c r="E28" s="95" t="s">
        <v>149</v>
      </c>
      <c r="F28" s="155" t="s">
        <v>145</v>
      </c>
      <c r="G28" s="47">
        <v>8628.2000000000007</v>
      </c>
      <c r="H28" s="47">
        <v>8628.2000000000007</v>
      </c>
      <c r="I28" s="47" t="s">
        <v>97</v>
      </c>
      <c r="J28" s="98"/>
      <c r="K28" s="55"/>
      <c r="L28" s="10"/>
      <c r="M28" s="54"/>
      <c r="N28" s="58"/>
      <c r="O28" s="58"/>
      <c r="P28" s="58"/>
      <c r="Q28" s="10"/>
      <c r="R28" s="10"/>
      <c r="S28" s="2"/>
    </row>
    <row r="29" spans="2:19" ht="22.5" customHeight="1" x14ac:dyDescent="0.25">
      <c r="B29" s="13"/>
      <c r="D29" s="20"/>
      <c r="E29" s="95" t="s">
        <v>150</v>
      </c>
      <c r="F29" s="155" t="s">
        <v>146</v>
      </c>
      <c r="G29" s="47">
        <v>8388.0847713685907</v>
      </c>
      <c r="H29" s="47">
        <v>8388.0847713685907</v>
      </c>
      <c r="I29" s="47" t="s">
        <v>97</v>
      </c>
      <c r="J29" s="98"/>
      <c r="K29" s="55"/>
      <c r="L29" s="10"/>
      <c r="M29" s="54"/>
      <c r="N29" s="58"/>
      <c r="O29" s="58"/>
      <c r="P29" s="58"/>
      <c r="Q29" s="10"/>
      <c r="R29" s="10"/>
      <c r="S29" s="2"/>
    </row>
    <row r="30" spans="2:19" ht="22.5" customHeight="1" x14ac:dyDescent="0.25">
      <c r="B30" s="13"/>
      <c r="D30" s="107"/>
      <c r="E30" s="95" t="s">
        <v>91</v>
      </c>
      <c r="F30" s="155" t="s">
        <v>92</v>
      </c>
      <c r="G30" s="47">
        <v>28974.948</v>
      </c>
      <c r="H30" s="47">
        <v>28974.948</v>
      </c>
      <c r="I30" s="47" t="s">
        <v>97</v>
      </c>
      <c r="J30" s="108"/>
      <c r="K30" s="56"/>
      <c r="L30" s="10"/>
      <c r="M30" s="10"/>
      <c r="N30" s="10"/>
      <c r="O30" s="10"/>
      <c r="P30" s="10"/>
      <c r="Q30" s="10"/>
      <c r="R30" s="10"/>
    </row>
    <row r="31" spans="2:19" ht="22.5" customHeight="1" x14ac:dyDescent="0.25">
      <c r="D31" s="20"/>
      <c r="E31" s="54"/>
      <c r="F31" s="104"/>
      <c r="G31" s="104"/>
      <c r="H31" s="102"/>
      <c r="I31" s="102"/>
      <c r="J31" s="21"/>
      <c r="M31" s="2"/>
      <c r="N31" s="2"/>
      <c r="O31" s="2"/>
      <c r="P31" s="2"/>
    </row>
    <row r="32" spans="2:19" ht="22.5" customHeight="1" x14ac:dyDescent="0.25">
      <c r="D32" s="20"/>
      <c r="E32" s="245">
        <v>2012</v>
      </c>
      <c r="F32" s="104"/>
      <c r="G32" s="104"/>
      <c r="H32" s="104"/>
      <c r="I32" s="104"/>
      <c r="J32" s="21"/>
      <c r="M32" s="2"/>
      <c r="N32" s="2"/>
      <c r="O32" s="2"/>
      <c r="P32" s="2"/>
    </row>
    <row r="33" spans="4:10" ht="22.5" customHeight="1" x14ac:dyDescent="0.25">
      <c r="D33" s="20"/>
      <c r="E33" s="334" t="s">
        <v>147</v>
      </c>
      <c r="F33" s="335" t="s">
        <v>145</v>
      </c>
      <c r="G33" s="314">
        <v>249226.47459</v>
      </c>
      <c r="H33" s="314">
        <v>220827.7</v>
      </c>
      <c r="I33" s="314">
        <v>28398.774590000001</v>
      </c>
      <c r="J33" s="21"/>
    </row>
    <row r="34" spans="4:10" ht="22.5" customHeight="1" x14ac:dyDescent="0.25">
      <c r="D34" s="20"/>
      <c r="E34" s="95" t="s">
        <v>2</v>
      </c>
      <c r="F34" s="155" t="s">
        <v>145</v>
      </c>
      <c r="G34" s="59">
        <v>141090.64000000001</v>
      </c>
      <c r="H34" s="59">
        <v>121114.64</v>
      </c>
      <c r="I34" s="59">
        <v>19976</v>
      </c>
      <c r="J34" s="21"/>
    </row>
    <row r="35" spans="4:10" ht="22.5" customHeight="1" x14ac:dyDescent="0.25">
      <c r="D35" s="20"/>
      <c r="E35" s="95" t="s">
        <v>148</v>
      </c>
      <c r="F35" s="155" t="s">
        <v>145</v>
      </c>
      <c r="G35" s="59">
        <v>103424.66459</v>
      </c>
      <c r="H35" s="59">
        <v>95001.89</v>
      </c>
      <c r="I35" s="59">
        <v>8422.7745900000009</v>
      </c>
      <c r="J35" s="21"/>
    </row>
    <row r="36" spans="4:10" ht="22.5" customHeight="1" x14ac:dyDescent="0.25">
      <c r="D36" s="20"/>
      <c r="E36" s="95" t="s">
        <v>149</v>
      </c>
      <c r="F36" s="155" t="s">
        <v>145</v>
      </c>
      <c r="G36" s="59">
        <v>4711.17</v>
      </c>
      <c r="H36" s="59">
        <v>4711.17</v>
      </c>
      <c r="I36" s="59" t="s">
        <v>97</v>
      </c>
      <c r="J36" s="21"/>
    </row>
    <row r="37" spans="4:10" ht="22.5" customHeight="1" x14ac:dyDescent="0.25">
      <c r="D37" s="20"/>
      <c r="E37" s="95" t="s">
        <v>150</v>
      </c>
      <c r="F37" s="155" t="s">
        <v>146</v>
      </c>
      <c r="G37" s="47">
        <v>7955.1366038423603</v>
      </c>
      <c r="H37" s="47">
        <v>8348.8733483401993</v>
      </c>
      <c r="I37" s="47">
        <v>5820.6137729409402</v>
      </c>
      <c r="J37" s="21"/>
    </row>
    <row r="38" spans="4:10" ht="22.5" customHeight="1" x14ac:dyDescent="0.25">
      <c r="D38" s="20"/>
      <c r="E38" s="95" t="s">
        <v>91</v>
      </c>
      <c r="F38" s="155" t="s">
        <v>92</v>
      </c>
      <c r="G38" s="47">
        <v>31329</v>
      </c>
      <c r="H38" s="47">
        <v>26450</v>
      </c>
      <c r="I38" s="47">
        <v>4879</v>
      </c>
      <c r="J38" s="21"/>
    </row>
    <row r="39" spans="4:10" ht="22.5" customHeight="1" x14ac:dyDescent="0.25">
      <c r="D39" s="20"/>
      <c r="E39" s="42"/>
      <c r="F39" s="102"/>
      <c r="G39" s="102"/>
      <c r="H39" s="102"/>
      <c r="I39" s="102"/>
      <c r="J39" s="21"/>
    </row>
    <row r="40" spans="4:10" ht="22.5" customHeight="1" x14ac:dyDescent="0.25">
      <c r="D40" s="20"/>
      <c r="E40" s="193">
        <v>2013</v>
      </c>
      <c r="F40" s="102"/>
      <c r="G40" s="102"/>
      <c r="H40" s="102"/>
      <c r="I40" s="102"/>
      <c r="J40" s="21"/>
    </row>
    <row r="41" spans="4:10" ht="22.5" customHeight="1" x14ac:dyDescent="0.25">
      <c r="D41" s="20"/>
      <c r="E41" s="334" t="s">
        <v>147</v>
      </c>
      <c r="F41" s="335" t="s">
        <v>145</v>
      </c>
      <c r="G41" s="314">
        <v>218213.99529427799</v>
      </c>
      <c r="H41" s="314">
        <v>205297.77137056901</v>
      </c>
      <c r="I41" s="314">
        <v>12916.2239237092</v>
      </c>
      <c r="J41" s="21"/>
    </row>
    <row r="42" spans="4:10" ht="22.5" customHeight="1" x14ac:dyDescent="0.25">
      <c r="D42" s="20"/>
      <c r="E42" s="95" t="s">
        <v>2</v>
      </c>
      <c r="F42" s="155" t="s">
        <v>145</v>
      </c>
      <c r="G42" s="47">
        <v>122573.853432451</v>
      </c>
      <c r="H42" s="47">
        <v>113768.58894971</v>
      </c>
      <c r="I42" s="47">
        <v>8805.2644827415006</v>
      </c>
      <c r="J42" s="21"/>
    </row>
    <row r="43" spans="4:10" ht="22.5" customHeight="1" x14ac:dyDescent="0.25">
      <c r="D43" s="20"/>
      <c r="E43" s="95" t="s">
        <v>148</v>
      </c>
      <c r="F43" s="155" t="s">
        <v>145</v>
      </c>
      <c r="G43" s="47">
        <v>89551.461863580596</v>
      </c>
      <c r="H43" s="47">
        <v>85440.502422612597</v>
      </c>
      <c r="I43" s="47">
        <v>4110.9594409677402</v>
      </c>
      <c r="J43" s="21"/>
    </row>
    <row r="44" spans="4:10" ht="22.5" customHeight="1" x14ac:dyDescent="0.25">
      <c r="D44" s="20"/>
      <c r="E44" s="95" t="s">
        <v>149</v>
      </c>
      <c r="F44" s="155" t="s">
        <v>145</v>
      </c>
      <c r="G44" s="47">
        <v>6088.6799982464599</v>
      </c>
      <c r="H44" s="47">
        <v>6088.6799982464599</v>
      </c>
      <c r="I44" s="47" t="s">
        <v>97</v>
      </c>
      <c r="J44" s="21"/>
    </row>
    <row r="45" spans="4:10" ht="22.5" customHeight="1" x14ac:dyDescent="0.25">
      <c r="D45" s="20"/>
      <c r="E45" s="95" t="s">
        <v>150</v>
      </c>
      <c r="F45" s="155" t="s">
        <v>146</v>
      </c>
      <c r="G45" s="47">
        <v>7356.2982783295001</v>
      </c>
      <c r="H45" s="47">
        <v>7745.4197183886699</v>
      </c>
      <c r="I45" s="47">
        <v>4090.18256902748</v>
      </c>
      <c r="J45" s="21"/>
    </row>
    <row r="46" spans="4:10" ht="22.5" customHeight="1" x14ac:dyDescent="0.25">
      <c r="D46" s="20"/>
      <c r="E46" s="95" t="s">
        <v>91</v>
      </c>
      <c r="F46" s="155" t="s">
        <v>92</v>
      </c>
      <c r="G46" s="47">
        <v>29663.56</v>
      </c>
      <c r="H46" s="47">
        <v>26505.7</v>
      </c>
      <c r="I46" s="47">
        <v>3157.86</v>
      </c>
      <c r="J46" s="21"/>
    </row>
    <row r="47" spans="4:10" ht="22.5" customHeight="1" x14ac:dyDescent="0.25">
      <c r="D47" s="20"/>
      <c r="E47" s="76"/>
      <c r="F47" s="253"/>
      <c r="G47" s="91"/>
      <c r="H47" s="91"/>
      <c r="I47" s="91"/>
      <c r="J47" s="21"/>
    </row>
    <row r="48" spans="4:10" ht="22.5" customHeight="1" x14ac:dyDescent="0.25">
      <c r="D48" s="20"/>
      <c r="E48" s="193">
        <v>2014</v>
      </c>
      <c r="F48" s="102"/>
      <c r="G48" s="102"/>
      <c r="H48" s="102"/>
      <c r="I48" s="102"/>
      <c r="J48" s="21"/>
    </row>
    <row r="49" spans="2:33" ht="22.5" customHeight="1" x14ac:dyDescent="0.25">
      <c r="D49" s="20"/>
      <c r="E49" s="334" t="s">
        <v>147</v>
      </c>
      <c r="F49" s="335" t="s">
        <v>145</v>
      </c>
      <c r="G49" s="314">
        <v>211175.997754418</v>
      </c>
      <c r="H49" s="314">
        <v>197025.61326101801</v>
      </c>
      <c r="I49" s="314">
        <v>14150.384493399601</v>
      </c>
      <c r="J49" s="21"/>
    </row>
    <row r="50" spans="2:33" ht="22.5" customHeight="1" x14ac:dyDescent="0.25">
      <c r="D50" s="20"/>
      <c r="E50" s="95" t="s">
        <v>2</v>
      </c>
      <c r="F50" s="155" t="s">
        <v>145</v>
      </c>
      <c r="G50" s="47">
        <v>123190.396700376</v>
      </c>
      <c r="H50" s="47">
        <v>113604.173703362</v>
      </c>
      <c r="I50" s="47">
        <v>9586.2229970143599</v>
      </c>
      <c r="J50" s="21"/>
    </row>
    <row r="51" spans="2:33" ht="22.5" customHeight="1" x14ac:dyDescent="0.25">
      <c r="D51" s="20"/>
      <c r="E51" s="95" t="s">
        <v>148</v>
      </c>
      <c r="F51" s="155" t="s">
        <v>145</v>
      </c>
      <c r="G51" s="47">
        <v>83052.897055462396</v>
      </c>
      <c r="H51" s="47">
        <v>78488.735559077002</v>
      </c>
      <c r="I51" s="47">
        <v>4564.1614963852799</v>
      </c>
      <c r="J51" s="21"/>
    </row>
    <row r="52" spans="2:33" ht="22.5" customHeight="1" x14ac:dyDescent="0.25">
      <c r="D52" s="20"/>
      <c r="E52" s="95" t="s">
        <v>149</v>
      </c>
      <c r="F52" s="155" t="s">
        <v>145</v>
      </c>
      <c r="G52" s="47">
        <v>4932.7039985793799</v>
      </c>
      <c r="H52" s="47">
        <v>4932.7039985793799</v>
      </c>
      <c r="I52" s="47" t="s">
        <v>97</v>
      </c>
      <c r="J52" s="21"/>
    </row>
    <row r="53" spans="2:33" ht="22.5" customHeight="1" x14ac:dyDescent="0.25">
      <c r="D53" s="20"/>
      <c r="E53" s="95" t="s">
        <v>150</v>
      </c>
      <c r="F53" s="155" t="s">
        <v>146</v>
      </c>
      <c r="G53" s="47">
        <v>7086.6616625492097</v>
      </c>
      <c r="H53" s="47">
        <v>7422.9400559760797</v>
      </c>
      <c r="I53" s="47">
        <v>4345.5674872784102</v>
      </c>
      <c r="J53" s="21"/>
    </row>
    <row r="54" spans="2:33" ht="22.5" customHeight="1" x14ac:dyDescent="0.25">
      <c r="D54" s="20"/>
      <c r="E54" s="95" t="s">
        <v>91</v>
      </c>
      <c r="F54" s="155" t="s">
        <v>92</v>
      </c>
      <c r="G54" s="47">
        <v>29799</v>
      </c>
      <c r="H54" s="47">
        <v>26543</v>
      </c>
      <c r="I54" s="47">
        <v>3256</v>
      </c>
      <c r="J54" s="21"/>
    </row>
    <row r="55" spans="2:33" ht="22.5" customHeight="1" x14ac:dyDescent="0.25">
      <c r="D55" s="20"/>
      <c r="E55" s="42"/>
      <c r="F55" s="253"/>
      <c r="G55" s="57"/>
      <c r="H55" s="57"/>
      <c r="I55" s="57"/>
      <c r="J55" s="21"/>
      <c r="K55" s="2"/>
      <c r="L55" s="2"/>
      <c r="M55" s="2"/>
      <c r="N55" s="2"/>
      <c r="O55" s="2"/>
      <c r="P55" s="2"/>
      <c r="Q55" s="2"/>
      <c r="R55" s="2"/>
      <c r="S55" s="2"/>
      <c r="T55" s="2"/>
      <c r="U55" s="2"/>
      <c r="V55" s="2"/>
      <c r="W55" s="2"/>
      <c r="X55" s="2"/>
    </row>
    <row r="56" spans="2:33" ht="22.5" customHeight="1" x14ac:dyDescent="0.25">
      <c r="B56" s="13"/>
      <c r="C56" s="17"/>
      <c r="D56" s="273"/>
      <c r="E56" s="289" t="s">
        <v>302</v>
      </c>
      <c r="F56" s="274"/>
      <c r="G56" s="274"/>
      <c r="H56" s="274"/>
      <c r="I56" s="274"/>
      <c r="J56" s="275"/>
      <c r="K56" s="10"/>
      <c r="L56" s="10"/>
      <c r="M56" s="10"/>
      <c r="N56" s="10"/>
      <c r="O56" s="10"/>
      <c r="P56" s="10"/>
      <c r="Q56" s="10"/>
      <c r="R56" s="10"/>
      <c r="S56" s="10"/>
      <c r="T56" s="10"/>
      <c r="U56" s="10"/>
      <c r="V56" s="10"/>
      <c r="W56" s="10"/>
      <c r="X56" s="10"/>
      <c r="Y56" s="2"/>
      <c r="Z56" s="10"/>
      <c r="AA56" s="10"/>
      <c r="AB56" s="10"/>
      <c r="AC56" s="10"/>
      <c r="AD56" s="10"/>
      <c r="AE56" s="10"/>
      <c r="AF56" s="10"/>
      <c r="AG56" s="10"/>
    </row>
    <row r="57" spans="2:33" ht="22.5" customHeight="1" x14ac:dyDescent="0.25">
      <c r="D57" s="20"/>
      <c r="E57" s="76"/>
      <c r="F57" s="253"/>
      <c r="G57" s="91"/>
      <c r="H57" s="91"/>
      <c r="I57" s="91"/>
      <c r="J57" s="21"/>
      <c r="K57" s="2"/>
      <c r="L57" s="2"/>
      <c r="M57" s="2"/>
      <c r="N57" s="2"/>
      <c r="O57" s="2"/>
      <c r="P57" s="2"/>
      <c r="Q57" s="2"/>
      <c r="R57" s="2"/>
      <c r="S57" s="2"/>
      <c r="T57" s="2"/>
      <c r="U57" s="2"/>
      <c r="V57" s="2"/>
      <c r="W57" s="2"/>
      <c r="X57" s="2"/>
    </row>
    <row r="58" spans="2:33" ht="22.5" customHeight="1" x14ac:dyDescent="0.25">
      <c r="D58" s="20"/>
      <c r="E58" s="515">
        <v>2016</v>
      </c>
      <c r="F58" s="515"/>
      <c r="G58" s="292"/>
      <c r="H58" s="102"/>
      <c r="I58" s="102"/>
      <c r="J58" s="21"/>
      <c r="K58" s="2"/>
      <c r="L58" s="2"/>
      <c r="M58" s="2"/>
      <c r="N58" s="2"/>
      <c r="O58" s="2"/>
      <c r="P58" s="2"/>
      <c r="Q58" s="2"/>
      <c r="R58" s="2"/>
      <c r="S58" s="2"/>
      <c r="T58" s="2"/>
      <c r="U58" s="2"/>
      <c r="V58" s="2"/>
      <c r="W58" s="2"/>
      <c r="X58" s="2"/>
    </row>
    <row r="59" spans="2:33" ht="22.5" customHeight="1" x14ac:dyDescent="0.25">
      <c r="D59" s="20"/>
      <c r="E59" s="119" t="s">
        <v>257</v>
      </c>
      <c r="F59" s="291" t="s">
        <v>145</v>
      </c>
      <c r="G59" s="222">
        <f>H29*0.85</f>
        <v>7129.8720556633016</v>
      </c>
      <c r="H59" s="91"/>
      <c r="I59" s="91"/>
      <c r="J59" s="21"/>
    </row>
    <row r="60" spans="2:33" ht="22.5" customHeight="1" x14ac:dyDescent="0.25">
      <c r="D60" s="20"/>
      <c r="E60" s="95" t="s">
        <v>258</v>
      </c>
      <c r="F60" s="155" t="s">
        <v>145</v>
      </c>
      <c r="G60" s="47">
        <f>(G59*H54)/1000</f>
        <v>189248.193973471</v>
      </c>
      <c r="H60" s="91"/>
      <c r="I60" s="91"/>
      <c r="J60" s="21"/>
    </row>
    <row r="61" spans="2:33" ht="22.5" customHeight="1" x14ac:dyDescent="0.25">
      <c r="D61" s="20"/>
      <c r="E61" s="95" t="s">
        <v>259</v>
      </c>
      <c r="F61" s="155" t="s">
        <v>145</v>
      </c>
      <c r="G61" s="48">
        <f>G60/H49</f>
        <v>0.96052584656978812</v>
      </c>
      <c r="H61" s="57"/>
      <c r="I61" s="57"/>
      <c r="J61" s="21"/>
    </row>
    <row r="62" spans="2:33" ht="22.5" customHeight="1" x14ac:dyDescent="0.25">
      <c r="D62" s="20"/>
      <c r="E62" s="95" t="s">
        <v>260</v>
      </c>
      <c r="F62" s="155" t="s">
        <v>145</v>
      </c>
      <c r="G62" s="47">
        <f>H50*G61</f>
        <v>109119.74512028304</v>
      </c>
      <c r="H62" s="57"/>
      <c r="I62" s="57"/>
      <c r="J62" s="21"/>
    </row>
    <row r="63" spans="2:33" ht="22.5" customHeight="1" x14ac:dyDescent="0.25">
      <c r="D63" s="20"/>
      <c r="E63" s="95" t="s">
        <v>261</v>
      </c>
      <c r="F63" s="155" t="s">
        <v>146</v>
      </c>
      <c r="G63" s="47">
        <f>H51*G61</f>
        <v>75390.459169074675</v>
      </c>
      <c r="H63" s="57"/>
      <c r="I63" s="57"/>
      <c r="J63" s="21"/>
    </row>
    <row r="64" spans="2:33" ht="22.5" customHeight="1" x14ac:dyDescent="0.25">
      <c r="D64" s="20"/>
      <c r="E64" s="95" t="s">
        <v>262</v>
      </c>
      <c r="F64" s="155" t="s">
        <v>92</v>
      </c>
      <c r="G64" s="47">
        <f>H52*G61</f>
        <v>4737.9896841136378</v>
      </c>
      <c r="H64" s="91"/>
      <c r="I64" s="91"/>
      <c r="J64" s="21"/>
    </row>
    <row r="65" spans="4:10" ht="22.5" customHeight="1" x14ac:dyDescent="0.25">
      <c r="D65" s="20"/>
      <c r="E65" s="42"/>
      <c r="F65" s="57"/>
      <c r="G65" s="57"/>
      <c r="H65" s="57"/>
      <c r="I65" s="2"/>
      <c r="J65" s="21"/>
    </row>
    <row r="66" spans="4:10" ht="22.5" customHeight="1" x14ac:dyDescent="0.25">
      <c r="D66" s="35"/>
      <c r="E66" s="36"/>
      <c r="F66" s="36"/>
      <c r="G66" s="36"/>
      <c r="H66" s="36"/>
      <c r="I66" s="36"/>
      <c r="J66" s="37"/>
    </row>
  </sheetData>
  <mergeCells count="10">
    <mergeCell ref="E58:F58"/>
    <mergeCell ref="D1:E1"/>
    <mergeCell ref="B2:B3"/>
    <mergeCell ref="E2:E3"/>
    <mergeCell ref="M2:M3"/>
    <mergeCell ref="B5:B6"/>
    <mergeCell ref="E6:J6"/>
    <mergeCell ref="M6:R6"/>
    <mergeCell ref="J17:K17"/>
    <mergeCell ref="M18:M25"/>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48"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sheetPr>
  <dimension ref="A1:T54"/>
  <sheetViews>
    <sheetView showGridLines="0" zoomScaleNormal="100" workbookViewId="0">
      <selection activeCell="F10" sqref="F10"/>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5.28515625" customWidth="1"/>
    <col min="14" max="14" width="45.7109375" customWidth="1"/>
    <col min="15" max="15" width="5.42578125" customWidth="1"/>
    <col min="16" max="19" width="14.28515625" customWidth="1"/>
    <col min="20" max="20" width="6.42578125" customWidth="1"/>
  </cols>
  <sheetData>
    <row r="1" spans="1:20" ht="52.5" customHeight="1" x14ac:dyDescent="0.25">
      <c r="D1" s="434"/>
      <c r="E1" s="434"/>
      <c r="L1" s="10"/>
      <c r="N1" s="10"/>
      <c r="O1" s="10"/>
      <c r="P1" s="10"/>
      <c r="Q1" s="10"/>
      <c r="R1" s="10"/>
      <c r="S1" s="10"/>
    </row>
    <row r="2" spans="1:20" ht="15" customHeight="1" x14ac:dyDescent="0.25">
      <c r="B2" s="485"/>
      <c r="D2" s="24"/>
      <c r="E2" s="490" t="s">
        <v>41</v>
      </c>
      <c r="F2" s="25"/>
      <c r="G2" s="25"/>
      <c r="H2" s="25"/>
      <c r="I2" s="25"/>
      <c r="J2" s="26"/>
      <c r="L2" s="152"/>
      <c r="N2" s="492"/>
      <c r="O2" s="152"/>
      <c r="P2" s="152"/>
      <c r="Q2" s="152"/>
      <c r="R2" s="152"/>
      <c r="S2" s="152"/>
    </row>
    <row r="3" spans="1:20" ht="15" customHeight="1" x14ac:dyDescent="0.25">
      <c r="A3" s="1"/>
      <c r="B3" s="485"/>
      <c r="C3" s="15"/>
      <c r="D3" s="27"/>
      <c r="E3" s="491"/>
      <c r="F3" s="28"/>
      <c r="G3" s="28"/>
      <c r="H3" s="28"/>
      <c r="I3" s="28"/>
      <c r="J3" s="29"/>
      <c r="L3" s="152"/>
      <c r="N3" s="492"/>
      <c r="O3" s="152"/>
      <c r="P3" s="152"/>
      <c r="Q3" s="152"/>
      <c r="R3" s="152"/>
      <c r="S3" s="152"/>
    </row>
    <row r="4" spans="1:20" ht="15" customHeight="1" x14ac:dyDescent="0.25">
      <c r="A4" s="1"/>
      <c r="C4" s="16"/>
      <c r="D4" s="304"/>
      <c r="E4" s="305"/>
      <c r="F4" s="305"/>
      <c r="G4" s="305"/>
      <c r="H4" s="305"/>
      <c r="I4" s="305"/>
      <c r="J4" s="306"/>
      <c r="L4" s="10"/>
      <c r="N4" s="10"/>
      <c r="O4" s="10"/>
      <c r="P4" s="10"/>
      <c r="Q4" s="10"/>
      <c r="R4" s="10"/>
      <c r="S4" s="10"/>
    </row>
    <row r="5" spans="1:20" ht="15" customHeight="1" x14ac:dyDescent="0.25">
      <c r="B5" s="440" t="s">
        <v>0</v>
      </c>
      <c r="D5" s="307"/>
      <c r="E5" s="327" t="s">
        <v>282</v>
      </c>
      <c r="F5" s="308"/>
      <c r="G5" s="308"/>
      <c r="H5" s="308"/>
      <c r="I5" s="308"/>
      <c r="J5" s="309"/>
      <c r="L5" s="10"/>
      <c r="N5" s="150"/>
      <c r="O5" s="151"/>
      <c r="P5" s="151"/>
      <c r="Q5" s="151"/>
      <c r="R5" s="151"/>
      <c r="S5" s="151"/>
    </row>
    <row r="6" spans="1:20" ht="15" customHeight="1" x14ac:dyDescent="0.25">
      <c r="B6" s="440"/>
      <c r="D6" s="307"/>
      <c r="E6" s="441"/>
      <c r="F6" s="441"/>
      <c r="G6" s="441"/>
      <c r="H6" s="441"/>
      <c r="I6" s="441"/>
      <c r="J6" s="442"/>
      <c r="L6" s="10"/>
      <c r="N6" s="443"/>
      <c r="O6" s="443"/>
      <c r="P6" s="443"/>
      <c r="Q6" s="443"/>
      <c r="R6" s="443"/>
      <c r="S6" s="443"/>
    </row>
    <row r="7" spans="1:20" ht="15" customHeight="1" x14ac:dyDescent="0.25">
      <c r="B7" s="13"/>
      <c r="C7" s="17"/>
      <c r="D7" s="75"/>
      <c r="E7" s="113"/>
      <c r="F7" s="113"/>
      <c r="G7" s="113"/>
      <c r="H7" s="113"/>
      <c r="I7" s="113"/>
      <c r="J7" s="122"/>
      <c r="K7" s="2"/>
      <c r="L7" s="10"/>
      <c r="M7" s="2"/>
      <c r="N7" s="10"/>
      <c r="O7" s="10"/>
      <c r="P7" s="10"/>
      <c r="Q7" s="10"/>
      <c r="R7" s="10"/>
      <c r="S7" s="10"/>
      <c r="T7" s="2"/>
    </row>
    <row r="8" spans="1:20" ht="22.5" customHeight="1" x14ac:dyDescent="0.25">
      <c r="B8" s="17"/>
      <c r="D8" s="20"/>
      <c r="E8" s="2"/>
      <c r="F8" s="2"/>
      <c r="G8" s="2"/>
      <c r="H8" s="2"/>
      <c r="I8" s="2"/>
      <c r="J8" s="19"/>
      <c r="K8" s="2"/>
      <c r="L8" s="10"/>
      <c r="M8" s="2"/>
      <c r="N8" s="10"/>
      <c r="O8" s="10"/>
      <c r="P8" s="10"/>
      <c r="Q8" s="10"/>
      <c r="R8" s="10"/>
      <c r="S8" s="10"/>
      <c r="T8" s="2"/>
    </row>
    <row r="9" spans="1:20" ht="22.5" customHeight="1" x14ac:dyDescent="0.25">
      <c r="B9" s="13"/>
      <c r="D9" s="18"/>
      <c r="E9" s="81" t="s">
        <v>151</v>
      </c>
      <c r="F9" s="33">
        <v>2008</v>
      </c>
      <c r="G9" s="197">
        <v>2013</v>
      </c>
      <c r="H9" s="197">
        <v>2014</v>
      </c>
      <c r="I9" s="64"/>
      <c r="J9" s="487"/>
      <c r="K9" s="488"/>
      <c r="L9" s="488"/>
      <c r="M9" s="384"/>
      <c r="N9" s="385"/>
      <c r="O9" s="386"/>
      <c r="P9" s="10"/>
      <c r="Q9" s="10"/>
      <c r="R9" s="10"/>
      <c r="S9" s="10"/>
      <c r="T9" s="2"/>
    </row>
    <row r="10" spans="1:20" ht="22.5" customHeight="1" x14ac:dyDescent="0.25">
      <c r="B10" s="13"/>
      <c r="D10" s="20"/>
      <c r="E10" s="285" t="s">
        <v>157</v>
      </c>
      <c r="F10" s="314">
        <v>243044.32</v>
      </c>
      <c r="G10" s="314">
        <v>205297.77137056901</v>
      </c>
      <c r="H10" s="314">
        <v>197026</v>
      </c>
      <c r="I10" s="57"/>
      <c r="J10" s="157"/>
      <c r="K10" s="55"/>
      <c r="L10" s="21"/>
      <c r="M10" s="387"/>
      <c r="N10" s="516" t="s">
        <v>364</v>
      </c>
      <c r="O10" s="388"/>
      <c r="P10" s="58"/>
      <c r="Q10" s="58"/>
      <c r="R10" s="10"/>
      <c r="S10" s="10"/>
      <c r="T10" s="2"/>
    </row>
    <row r="11" spans="1:20" ht="22.5" customHeight="1" x14ac:dyDescent="0.25">
      <c r="B11" s="13"/>
      <c r="D11" s="20"/>
      <c r="E11" s="50" t="s">
        <v>152</v>
      </c>
      <c r="F11" s="47">
        <v>28974.948</v>
      </c>
      <c r="G11" s="47">
        <v>26505.7</v>
      </c>
      <c r="H11" s="47">
        <v>26543</v>
      </c>
      <c r="I11" s="57"/>
      <c r="J11" s="157"/>
      <c r="K11" s="55"/>
      <c r="L11" s="21"/>
      <c r="M11" s="387"/>
      <c r="N11" s="516"/>
      <c r="O11" s="388"/>
      <c r="P11" s="58"/>
      <c r="Q11" s="58"/>
      <c r="R11" s="10"/>
      <c r="S11" s="10"/>
      <c r="T11" s="2"/>
    </row>
    <row r="12" spans="1:20" ht="22.5" customHeight="1" x14ac:dyDescent="0.25">
      <c r="B12" s="13"/>
      <c r="D12" s="20"/>
      <c r="E12" s="50" t="s">
        <v>146</v>
      </c>
      <c r="F12" s="47">
        <v>8388.0847713685907</v>
      </c>
      <c r="G12" s="47">
        <v>7745.4197183886699</v>
      </c>
      <c r="H12" s="47">
        <v>7422.8986926873376</v>
      </c>
      <c r="I12" s="57"/>
      <c r="J12" s="157"/>
      <c r="K12" s="55"/>
      <c r="L12" s="21"/>
      <c r="M12" s="387"/>
      <c r="N12" s="516"/>
      <c r="O12" s="388"/>
      <c r="P12" s="58"/>
      <c r="Q12" s="58"/>
      <c r="R12" s="10"/>
      <c r="S12" s="10"/>
      <c r="T12" s="2"/>
    </row>
    <row r="13" spans="1:20" ht="22.5" customHeight="1" x14ac:dyDescent="0.25">
      <c r="B13" s="13"/>
      <c r="D13" s="20"/>
      <c r="E13" s="50" t="s">
        <v>153</v>
      </c>
      <c r="F13" s="47"/>
      <c r="G13" s="47"/>
      <c r="H13" s="48">
        <v>-0.11506632383780432</v>
      </c>
      <c r="I13" s="57"/>
      <c r="J13" s="157"/>
      <c r="K13" s="55"/>
      <c r="L13" s="21"/>
      <c r="M13" s="387"/>
      <c r="N13" s="516"/>
      <c r="O13" s="388"/>
      <c r="P13" s="58"/>
      <c r="Q13" s="58"/>
      <c r="R13" s="10"/>
      <c r="S13" s="10"/>
      <c r="T13" s="2"/>
    </row>
    <row r="14" spans="1:20" ht="22.5" customHeight="1" x14ac:dyDescent="0.25">
      <c r="B14" s="13"/>
      <c r="D14" s="20"/>
      <c r="E14" s="50" t="s">
        <v>154</v>
      </c>
      <c r="F14" s="47"/>
      <c r="G14" s="47"/>
      <c r="H14" s="48">
        <v>-4.1640225762798098E-2</v>
      </c>
      <c r="I14" s="57"/>
      <c r="J14" s="157"/>
      <c r="K14" s="55"/>
      <c r="L14" s="21"/>
      <c r="M14" s="387"/>
      <c r="N14" s="516"/>
      <c r="O14" s="388"/>
      <c r="P14" s="58"/>
      <c r="Q14" s="58"/>
      <c r="R14" s="10"/>
      <c r="S14" s="10"/>
      <c r="T14" s="2"/>
    </row>
    <row r="15" spans="1:20" ht="22.5" customHeight="1" x14ac:dyDescent="0.25">
      <c r="B15" s="13"/>
      <c r="D15" s="20"/>
      <c r="E15" s="50" t="s">
        <v>155</v>
      </c>
      <c r="F15" s="47"/>
      <c r="G15" s="47"/>
      <c r="H15" s="48">
        <v>-0.18934126911503221</v>
      </c>
      <c r="I15" s="57"/>
      <c r="J15" s="157"/>
      <c r="K15" s="55"/>
      <c r="L15" s="2"/>
      <c r="M15" s="383"/>
      <c r="N15" s="416"/>
      <c r="O15" s="383"/>
      <c r="P15" s="58"/>
      <c r="Q15" s="58"/>
      <c r="R15" s="10"/>
      <c r="S15" s="10"/>
      <c r="T15" s="2"/>
    </row>
    <row r="16" spans="1:20" ht="22.5" customHeight="1" x14ac:dyDescent="0.25">
      <c r="B16" s="13"/>
      <c r="D16" s="20"/>
      <c r="E16" s="50" t="s">
        <v>156</v>
      </c>
      <c r="F16" s="142"/>
      <c r="G16" s="142"/>
      <c r="H16" s="48">
        <v>-4.0291578984743094E-2</v>
      </c>
      <c r="I16" s="92"/>
      <c r="J16" s="98"/>
      <c r="K16" s="55"/>
      <c r="L16" s="10"/>
      <c r="M16" s="55"/>
      <c r="N16" s="54"/>
      <c r="O16" s="58"/>
      <c r="P16" s="58"/>
      <c r="Q16" s="58"/>
      <c r="R16" s="10"/>
      <c r="S16" s="10"/>
      <c r="T16" s="2"/>
    </row>
    <row r="17" spans="2:20" ht="22.5" customHeight="1" x14ac:dyDescent="0.25">
      <c r="B17" s="13"/>
      <c r="D17" s="20"/>
      <c r="E17" s="42"/>
      <c r="F17" s="120"/>
      <c r="G17" s="120"/>
      <c r="H17" s="2"/>
      <c r="I17" s="92"/>
      <c r="J17" s="98"/>
      <c r="K17" s="55"/>
      <c r="L17" s="10"/>
      <c r="M17" s="55"/>
      <c r="N17" s="54"/>
      <c r="O17" s="58"/>
      <c r="P17" s="58"/>
      <c r="Q17" s="58"/>
      <c r="R17" s="10"/>
      <c r="S17" s="10"/>
      <c r="T17" s="2"/>
    </row>
    <row r="18" spans="2:20" ht="22.5" customHeight="1" x14ac:dyDescent="0.25">
      <c r="B18" s="13"/>
      <c r="D18" s="18"/>
      <c r="E18" s="81" t="s">
        <v>173</v>
      </c>
      <c r="F18" s="33">
        <v>2008</v>
      </c>
      <c r="G18" s="197">
        <v>2013</v>
      </c>
      <c r="H18" s="197">
        <v>2014</v>
      </c>
      <c r="I18" s="64"/>
      <c r="J18" s="487"/>
      <c r="K18" s="488"/>
      <c r="L18" s="488"/>
      <c r="M18" s="384"/>
      <c r="N18" s="385"/>
      <c r="O18" s="386"/>
      <c r="P18" s="58"/>
      <c r="Q18" s="58"/>
      <c r="R18" s="10"/>
      <c r="S18" s="10"/>
      <c r="T18" s="2"/>
    </row>
    <row r="19" spans="2:20" ht="22.5" customHeight="1" x14ac:dyDescent="0.25">
      <c r="B19" s="13"/>
      <c r="D19" s="20"/>
      <c r="E19" s="285" t="s">
        <v>158</v>
      </c>
      <c r="F19" s="314">
        <v>932216</v>
      </c>
      <c r="G19" s="314">
        <v>701431</v>
      </c>
      <c r="H19" s="314">
        <v>655472</v>
      </c>
      <c r="I19" s="57"/>
      <c r="J19" s="157"/>
      <c r="K19" s="55"/>
      <c r="L19" s="19"/>
      <c r="M19" s="387"/>
      <c r="N19" s="517" t="s">
        <v>362</v>
      </c>
      <c r="O19" s="388"/>
      <c r="P19" s="58"/>
      <c r="Q19" s="58"/>
      <c r="R19" s="10"/>
      <c r="S19" s="10"/>
      <c r="T19" s="2"/>
    </row>
    <row r="20" spans="2:20" ht="22.5" customHeight="1" x14ac:dyDescent="0.25">
      <c r="B20" s="13"/>
      <c r="D20" s="20"/>
      <c r="E20" s="50" t="s">
        <v>159</v>
      </c>
      <c r="F20" s="47">
        <v>32.173172493700399</v>
      </c>
      <c r="G20" s="47">
        <v>26.463402211599799</v>
      </c>
      <c r="H20" s="47">
        <v>24.69</v>
      </c>
      <c r="I20" s="57"/>
      <c r="J20" s="157"/>
      <c r="K20" s="55"/>
      <c r="L20" s="21"/>
      <c r="M20" s="387"/>
      <c r="N20" s="517"/>
      <c r="O20" s="388"/>
      <c r="P20" s="58"/>
      <c r="Q20" s="58"/>
      <c r="R20" s="10"/>
      <c r="S20" s="10"/>
      <c r="T20" s="2"/>
    </row>
    <row r="21" spans="2:20" ht="22.5" customHeight="1" x14ac:dyDescent="0.25">
      <c r="B21" s="13"/>
      <c r="D21" s="20"/>
      <c r="E21" s="50" t="s">
        <v>160</v>
      </c>
      <c r="F21" s="47"/>
      <c r="G21" s="47"/>
      <c r="H21" s="48">
        <v>-0.23259044457507647</v>
      </c>
      <c r="I21" s="57"/>
      <c r="J21" s="157"/>
      <c r="K21" s="55"/>
      <c r="L21" s="21"/>
      <c r="M21" s="387"/>
      <c r="N21" s="517"/>
      <c r="O21" s="388"/>
      <c r="P21" s="58"/>
      <c r="Q21" s="58"/>
      <c r="R21" s="10"/>
      <c r="S21" s="10"/>
      <c r="T21" s="2"/>
    </row>
    <row r="22" spans="2:20" ht="22.5" customHeight="1" x14ac:dyDescent="0.25">
      <c r="B22" s="13"/>
      <c r="D22" s="20"/>
      <c r="E22" s="50" t="s">
        <v>161</v>
      </c>
      <c r="F22" s="47"/>
      <c r="G22" s="47"/>
      <c r="H22" s="48">
        <v>-6.7013386919027973E-2</v>
      </c>
      <c r="I22" s="57"/>
      <c r="J22" s="157"/>
      <c r="K22" s="55"/>
      <c r="L22" s="21"/>
      <c r="M22" s="389"/>
      <c r="N22" s="390"/>
      <c r="O22" s="391"/>
      <c r="P22" s="58"/>
      <c r="Q22" s="58"/>
      <c r="R22" s="10"/>
      <c r="S22" s="10"/>
      <c r="T22" s="2"/>
    </row>
    <row r="23" spans="2:20" ht="22.5" customHeight="1" x14ac:dyDescent="0.25">
      <c r="B23" s="13"/>
      <c r="D23" s="20"/>
      <c r="E23" s="50" t="s">
        <v>162</v>
      </c>
      <c r="F23" s="47"/>
      <c r="G23" s="47"/>
      <c r="H23" s="48">
        <v>-0.29686682056519093</v>
      </c>
      <c r="I23" s="57"/>
      <c r="J23" s="157"/>
      <c r="K23" s="55"/>
      <c r="L23" s="2"/>
      <c r="M23" s="10"/>
      <c r="N23" s="398"/>
      <c r="O23" s="10"/>
      <c r="P23" s="58"/>
      <c r="Q23" s="58"/>
      <c r="R23" s="10"/>
      <c r="S23" s="10"/>
      <c r="T23" s="2"/>
    </row>
    <row r="24" spans="2:20" ht="22.5" customHeight="1" x14ac:dyDescent="0.25">
      <c r="B24" s="13"/>
      <c r="D24" s="20"/>
      <c r="E24" s="50" t="s">
        <v>163</v>
      </c>
      <c r="F24" s="47"/>
      <c r="G24" s="47"/>
      <c r="H24" s="48">
        <v>-6.5521769069231323E-2</v>
      </c>
      <c r="I24" s="57"/>
      <c r="J24" s="157"/>
      <c r="K24" s="55"/>
      <c r="L24" s="2"/>
      <c r="M24" s="10"/>
      <c r="N24" s="10"/>
      <c r="O24" s="10"/>
      <c r="P24" s="58"/>
      <c r="Q24" s="58"/>
      <c r="R24" s="10"/>
      <c r="S24" s="10"/>
      <c r="T24" s="2"/>
    </row>
    <row r="25" spans="2:20" ht="22.5" customHeight="1" x14ac:dyDescent="0.25">
      <c r="B25" s="13"/>
      <c r="D25" s="20"/>
      <c r="E25" s="42"/>
      <c r="F25" s="120"/>
      <c r="G25" s="120"/>
      <c r="H25" s="2"/>
      <c r="I25" s="92"/>
      <c r="J25" s="98"/>
      <c r="K25" s="55"/>
      <c r="L25" s="10"/>
      <c r="M25" s="55"/>
      <c r="N25" s="54"/>
      <c r="O25" s="58"/>
      <c r="P25" s="58"/>
      <c r="Q25" s="58"/>
      <c r="R25" s="10"/>
      <c r="S25" s="10"/>
      <c r="T25" s="2"/>
    </row>
    <row r="26" spans="2:20" ht="22.5" customHeight="1" x14ac:dyDescent="0.25">
      <c r="B26" s="13"/>
      <c r="D26" s="18"/>
      <c r="E26" s="81" t="s">
        <v>172</v>
      </c>
      <c r="F26" s="33">
        <v>2008</v>
      </c>
      <c r="G26" s="197">
        <v>2013</v>
      </c>
      <c r="H26" s="197">
        <v>2014</v>
      </c>
      <c r="I26" s="64"/>
      <c r="J26" s="487"/>
      <c r="K26" s="488"/>
      <c r="L26" s="488"/>
      <c r="M26" s="384"/>
      <c r="N26" s="385"/>
      <c r="O26" s="386"/>
      <c r="P26" s="58"/>
      <c r="Q26" s="58"/>
      <c r="R26" s="10"/>
      <c r="S26" s="10"/>
      <c r="T26" s="2"/>
    </row>
    <row r="27" spans="2:20" ht="22.5" customHeight="1" x14ac:dyDescent="0.25">
      <c r="B27" s="13"/>
      <c r="D27" s="20"/>
      <c r="E27" s="285" t="s">
        <v>164</v>
      </c>
      <c r="F27" s="314">
        <v>3263410</v>
      </c>
      <c r="G27" s="314">
        <v>1558677</v>
      </c>
      <c r="H27" s="314">
        <v>1554912</v>
      </c>
      <c r="I27" s="57"/>
      <c r="J27" s="157"/>
      <c r="K27" s="55"/>
      <c r="L27" s="19"/>
      <c r="M27" s="387"/>
      <c r="N27" s="516" t="s">
        <v>363</v>
      </c>
      <c r="O27" s="388"/>
      <c r="P27" s="58"/>
      <c r="Q27" s="58"/>
      <c r="R27" s="10"/>
      <c r="S27" s="10"/>
      <c r="T27" s="2"/>
    </row>
    <row r="28" spans="2:20" ht="22.5" customHeight="1" x14ac:dyDescent="0.25">
      <c r="B28" s="13"/>
      <c r="D28" s="20"/>
      <c r="E28" s="50" t="s">
        <v>165</v>
      </c>
      <c r="F28" s="47">
        <v>9716000</v>
      </c>
      <c r="G28" s="47">
        <v>10467455</v>
      </c>
      <c r="H28" s="47"/>
      <c r="I28" s="57"/>
      <c r="J28" s="157"/>
      <c r="K28" s="55"/>
      <c r="L28" s="21"/>
      <c r="M28" s="387"/>
      <c r="N28" s="516"/>
      <c r="O28" s="388"/>
      <c r="P28" s="58"/>
      <c r="Q28" s="58"/>
      <c r="R28" s="10"/>
      <c r="S28" s="10"/>
      <c r="T28" s="2"/>
    </row>
    <row r="29" spans="2:20" ht="22.5" customHeight="1" x14ac:dyDescent="0.25">
      <c r="B29" s="13"/>
      <c r="D29" s="20"/>
      <c r="E29" s="50" t="s">
        <v>166</v>
      </c>
      <c r="F29" s="47">
        <v>335.87999176615898</v>
      </c>
      <c r="G29" s="47">
        <v>148.90696926807902</v>
      </c>
      <c r="H29" s="47"/>
      <c r="I29" s="57"/>
      <c r="J29" s="157"/>
      <c r="K29" s="55"/>
      <c r="L29" s="21"/>
      <c r="M29" s="387"/>
      <c r="N29" s="516"/>
      <c r="O29" s="388"/>
      <c r="P29" s="58"/>
      <c r="Q29" s="58"/>
      <c r="R29" s="10"/>
      <c r="S29" s="10"/>
      <c r="T29" s="2"/>
    </row>
    <row r="30" spans="2:20" ht="22.5" customHeight="1" x14ac:dyDescent="0.25">
      <c r="B30" s="13"/>
      <c r="D30" s="20"/>
      <c r="E30" s="50" t="s">
        <v>167</v>
      </c>
      <c r="F30" s="47"/>
      <c r="G30" s="47"/>
      <c r="H30" s="47"/>
      <c r="I30" s="57"/>
      <c r="J30" s="157"/>
      <c r="K30" s="55"/>
      <c r="L30" s="21"/>
      <c r="M30" s="387"/>
      <c r="N30" s="516"/>
      <c r="O30" s="388"/>
      <c r="P30" s="58"/>
      <c r="Q30" s="58"/>
      <c r="R30" s="10"/>
      <c r="S30" s="10"/>
      <c r="T30" s="2"/>
    </row>
    <row r="31" spans="2:20" ht="22.5" customHeight="1" x14ac:dyDescent="0.25">
      <c r="B31" s="13"/>
      <c r="D31" s="20"/>
      <c r="E31" s="50" t="s">
        <v>168</v>
      </c>
      <c r="F31" s="47"/>
      <c r="G31" s="47"/>
      <c r="H31" s="47"/>
      <c r="I31" s="57"/>
      <c r="J31" s="157"/>
      <c r="K31" s="55"/>
      <c r="L31" s="2"/>
      <c r="M31" s="383"/>
      <c r="N31" s="400"/>
      <c r="O31" s="383"/>
      <c r="P31" s="58"/>
      <c r="Q31" s="58"/>
      <c r="R31" s="10"/>
      <c r="S31" s="10"/>
      <c r="T31" s="2"/>
    </row>
    <row r="32" spans="2:20" ht="22.5" customHeight="1" x14ac:dyDescent="0.25">
      <c r="B32" s="13"/>
      <c r="D32" s="20"/>
      <c r="E32" s="50" t="s">
        <v>169</v>
      </c>
      <c r="F32" s="47"/>
      <c r="G32" s="47"/>
      <c r="H32" s="48">
        <v>-0.52353152070993225</v>
      </c>
      <c r="I32" s="57"/>
      <c r="J32" s="157"/>
      <c r="K32" s="55"/>
      <c r="L32" s="2"/>
      <c r="M32" s="10"/>
      <c r="N32" s="415"/>
      <c r="O32" s="10"/>
      <c r="P32" s="58"/>
      <c r="Q32" s="58"/>
      <c r="R32" s="10"/>
      <c r="S32" s="10"/>
      <c r="T32" s="2"/>
    </row>
    <row r="33" spans="2:20" ht="22.5" customHeight="1" x14ac:dyDescent="0.25">
      <c r="B33" s="13"/>
      <c r="D33" s="20"/>
      <c r="E33" s="50" t="s">
        <v>170</v>
      </c>
      <c r="F33" s="142"/>
      <c r="G33" s="142"/>
      <c r="H33" s="48">
        <v>-2.415510076815145E-3</v>
      </c>
      <c r="I33" s="92"/>
      <c r="J33" s="98"/>
      <c r="K33" s="55"/>
      <c r="L33" s="10"/>
      <c r="M33" s="55"/>
      <c r="N33" s="54"/>
      <c r="O33" s="58"/>
      <c r="P33" s="58"/>
      <c r="Q33" s="58"/>
      <c r="R33" s="10"/>
      <c r="S33" s="10"/>
      <c r="T33" s="2"/>
    </row>
    <row r="34" spans="2:20" ht="22.5" customHeight="1" x14ac:dyDescent="0.25">
      <c r="B34" s="13"/>
      <c r="D34" s="20"/>
      <c r="E34" s="42"/>
      <c r="F34" s="120"/>
      <c r="G34" s="120"/>
      <c r="H34" s="2"/>
      <c r="I34" s="92"/>
      <c r="J34" s="98"/>
      <c r="K34" s="55"/>
      <c r="L34" s="10"/>
      <c r="M34" s="55"/>
      <c r="N34" s="54"/>
      <c r="O34" s="58"/>
      <c r="P34" s="58"/>
      <c r="Q34" s="58"/>
      <c r="R34" s="10"/>
      <c r="S34" s="10"/>
      <c r="T34" s="2"/>
    </row>
    <row r="35" spans="2:20" ht="22.5" customHeight="1" x14ac:dyDescent="0.25">
      <c r="B35" s="13"/>
      <c r="D35" s="18"/>
      <c r="E35" s="81" t="s">
        <v>171</v>
      </c>
      <c r="F35" s="33">
        <v>2008</v>
      </c>
      <c r="G35" s="197">
        <v>2013</v>
      </c>
      <c r="H35" s="197">
        <v>2014</v>
      </c>
      <c r="I35" s="64"/>
      <c r="J35" s="487"/>
      <c r="K35" s="488"/>
      <c r="L35" s="488"/>
      <c r="M35" s="384"/>
      <c r="N35" s="385"/>
      <c r="O35" s="386"/>
      <c r="P35" s="58"/>
      <c r="Q35" s="58"/>
      <c r="R35" s="10"/>
      <c r="S35" s="10"/>
      <c r="T35" s="2"/>
    </row>
    <row r="36" spans="2:20" ht="22.5" customHeight="1" x14ac:dyDescent="0.25">
      <c r="B36" s="13"/>
      <c r="D36" s="20"/>
      <c r="E36" s="285" t="s">
        <v>346</v>
      </c>
      <c r="F36" s="314"/>
      <c r="G36" s="314">
        <v>2263013</v>
      </c>
      <c r="H36" s="314">
        <v>1973831</v>
      </c>
      <c r="I36" s="57"/>
      <c r="J36" s="157"/>
      <c r="K36" s="55"/>
      <c r="L36" s="19"/>
      <c r="M36" s="387"/>
      <c r="N36" s="516" t="s">
        <v>361</v>
      </c>
      <c r="O36" s="388"/>
      <c r="P36" s="58"/>
      <c r="Q36" s="58"/>
      <c r="R36" s="10"/>
      <c r="S36" s="10"/>
      <c r="T36" s="2"/>
    </row>
    <row r="37" spans="2:20" ht="22.5" customHeight="1" x14ac:dyDescent="0.25">
      <c r="B37" s="13"/>
      <c r="D37" s="20"/>
      <c r="E37" s="50" t="s">
        <v>347</v>
      </c>
      <c r="F37" s="47"/>
      <c r="G37" s="47">
        <v>963424</v>
      </c>
      <c r="H37" s="47">
        <v>849048</v>
      </c>
      <c r="I37" s="57"/>
      <c r="J37" s="157"/>
      <c r="K37" s="55"/>
      <c r="L37" s="21"/>
      <c r="M37" s="387"/>
      <c r="N37" s="516"/>
      <c r="O37" s="388"/>
      <c r="P37" s="58"/>
      <c r="Q37" s="58"/>
      <c r="R37" s="10"/>
      <c r="S37" s="10"/>
      <c r="T37" s="2"/>
    </row>
    <row r="38" spans="2:20" ht="22.5" customHeight="1" x14ac:dyDescent="0.25">
      <c r="B38" s="13"/>
      <c r="D38" s="20"/>
      <c r="E38" s="50" t="s">
        <v>348</v>
      </c>
      <c r="F38" s="47"/>
      <c r="G38" s="47">
        <v>427341</v>
      </c>
      <c r="H38" s="47">
        <v>300671</v>
      </c>
      <c r="I38" s="57"/>
      <c r="J38" s="157"/>
      <c r="K38" s="55"/>
      <c r="L38" s="21"/>
      <c r="M38" s="387"/>
      <c r="N38" s="516"/>
      <c r="O38" s="388"/>
      <c r="P38" s="58"/>
      <c r="Q38" s="58"/>
      <c r="R38" s="10"/>
      <c r="S38" s="10"/>
      <c r="T38" s="2"/>
    </row>
    <row r="39" spans="2:20" ht="22.5" customHeight="1" x14ac:dyDescent="0.25">
      <c r="B39" s="13"/>
      <c r="D39" s="20"/>
      <c r="E39" s="50" t="s">
        <v>349</v>
      </c>
      <c r="F39" s="47"/>
      <c r="G39" s="47">
        <v>830346</v>
      </c>
      <c r="H39" s="47">
        <v>776127</v>
      </c>
      <c r="I39" s="57"/>
      <c r="J39" s="157"/>
      <c r="K39" s="55"/>
      <c r="L39" s="21"/>
      <c r="M39" s="387"/>
      <c r="N39" s="516"/>
      <c r="O39" s="388"/>
      <c r="P39" s="58"/>
      <c r="Q39" s="58"/>
      <c r="R39" s="10"/>
      <c r="S39" s="10"/>
      <c r="T39" s="2"/>
    </row>
    <row r="40" spans="2:20" ht="22.5" customHeight="1" x14ac:dyDescent="0.25">
      <c r="B40" s="13"/>
      <c r="D40" s="20"/>
      <c r="E40" s="50" t="s">
        <v>350</v>
      </c>
      <c r="F40" s="47"/>
      <c r="G40" s="47">
        <v>38856</v>
      </c>
      <c r="H40" s="47">
        <v>43768</v>
      </c>
      <c r="I40" s="57"/>
      <c r="J40" s="157"/>
      <c r="K40" s="55"/>
      <c r="L40" s="21"/>
      <c r="M40" s="387"/>
      <c r="N40" s="516"/>
      <c r="O40" s="388"/>
      <c r="P40" s="58"/>
      <c r="Q40" s="58"/>
      <c r="R40" s="10"/>
      <c r="S40" s="10"/>
      <c r="T40" s="2"/>
    </row>
    <row r="41" spans="2:20" ht="22.5" customHeight="1" x14ac:dyDescent="0.25">
      <c r="B41" s="13"/>
      <c r="D41" s="20"/>
      <c r="E41" s="50" t="s">
        <v>351</v>
      </c>
      <c r="F41" s="47"/>
      <c r="G41" s="47">
        <v>3046</v>
      </c>
      <c r="H41" s="47">
        <v>4170</v>
      </c>
      <c r="I41" s="57"/>
      <c r="J41" s="157"/>
      <c r="K41" s="55"/>
      <c r="L41" s="21"/>
      <c r="M41" s="389"/>
      <c r="N41" s="390"/>
      <c r="O41" s="391"/>
      <c r="P41" s="58"/>
      <c r="Q41" s="58"/>
      <c r="R41" s="10"/>
      <c r="S41" s="10"/>
      <c r="T41" s="2"/>
    </row>
    <row r="42" spans="2:20" ht="22.5" customHeight="1" x14ac:dyDescent="0.25">
      <c r="B42" s="13"/>
      <c r="D42" s="20"/>
      <c r="E42" s="50" t="s">
        <v>352</v>
      </c>
      <c r="F42" s="47"/>
      <c r="G42" s="47">
        <v>85.37835258076565</v>
      </c>
      <c r="H42" s="47">
        <v>74</v>
      </c>
      <c r="I42" s="57"/>
      <c r="J42" s="157"/>
      <c r="K42" s="55"/>
      <c r="L42" s="10"/>
      <c r="M42" s="55"/>
      <c r="N42" s="54"/>
      <c r="O42" s="58"/>
      <c r="P42" s="58"/>
      <c r="Q42" s="58"/>
      <c r="R42" s="10"/>
      <c r="S42" s="10"/>
      <c r="T42" s="2"/>
    </row>
    <row r="43" spans="2:20" ht="22.5" customHeight="1" x14ac:dyDescent="0.25">
      <c r="B43" s="13"/>
      <c r="D43" s="20"/>
      <c r="E43" s="50" t="s">
        <v>353</v>
      </c>
      <c r="F43" s="47"/>
      <c r="G43" s="48">
        <v>0.61456341611824594</v>
      </c>
      <c r="H43" s="48">
        <v>0.5824809722818215</v>
      </c>
      <c r="I43" s="57"/>
      <c r="J43" s="157"/>
      <c r="K43" s="55"/>
      <c r="L43" s="10"/>
      <c r="M43" s="55"/>
      <c r="N43" s="54"/>
      <c r="O43" s="58"/>
      <c r="P43" s="58"/>
      <c r="Q43" s="58"/>
      <c r="R43" s="10"/>
      <c r="S43" s="10"/>
      <c r="T43" s="2"/>
    </row>
    <row r="44" spans="2:20" ht="22.5" customHeight="1" x14ac:dyDescent="0.25">
      <c r="D44" s="20"/>
      <c r="E44" s="50" t="s">
        <v>354</v>
      </c>
      <c r="F44" s="142"/>
      <c r="G44" s="341"/>
      <c r="H44" s="48">
        <v>-0.1277862743165859</v>
      </c>
      <c r="I44" s="92"/>
      <c r="J44" s="98"/>
    </row>
    <row r="45" spans="2:20" ht="22.5" customHeight="1" x14ac:dyDescent="0.25">
      <c r="D45" s="20"/>
      <c r="E45" s="22"/>
      <c r="F45" s="156"/>
      <c r="G45" s="156"/>
      <c r="H45" s="68"/>
      <c r="I45" s="92"/>
      <c r="J45" s="98"/>
    </row>
    <row r="46" spans="2:20" ht="22.5" customHeight="1" x14ac:dyDescent="0.25">
      <c r="D46" s="18"/>
      <c r="E46" s="81" t="s">
        <v>174</v>
      </c>
      <c r="F46" s="33">
        <v>2008</v>
      </c>
      <c r="G46" s="197">
        <v>2013</v>
      </c>
      <c r="H46" s="197">
        <v>2014</v>
      </c>
      <c r="I46" s="64"/>
      <c r="J46" s="487"/>
      <c r="K46" s="488"/>
      <c r="L46" s="488"/>
      <c r="M46" s="384"/>
      <c r="N46" s="385"/>
      <c r="O46" s="386"/>
    </row>
    <row r="47" spans="2:20" ht="22.5" customHeight="1" x14ac:dyDescent="0.25">
      <c r="D47" s="20"/>
      <c r="E47" s="285" t="s">
        <v>355</v>
      </c>
      <c r="F47" s="314">
        <v>120896</v>
      </c>
      <c r="G47" s="314">
        <v>127012</v>
      </c>
      <c r="H47" s="314">
        <v>113071</v>
      </c>
      <c r="I47" s="57"/>
      <c r="J47" s="157"/>
      <c r="L47" s="19"/>
      <c r="M47" s="387"/>
      <c r="N47" s="516" t="s">
        <v>365</v>
      </c>
      <c r="O47" s="388"/>
    </row>
    <row r="48" spans="2:20" ht="22.5" customHeight="1" x14ac:dyDescent="0.25">
      <c r="D48" s="20"/>
      <c r="E48" s="50" t="s">
        <v>356</v>
      </c>
      <c r="F48" s="144">
        <v>4.1724319919400701</v>
      </c>
      <c r="G48" s="144">
        <v>4.7918749551983204</v>
      </c>
      <c r="H48" s="144">
        <v>4.26</v>
      </c>
      <c r="I48" s="57"/>
      <c r="J48" s="157"/>
      <c r="L48" s="21"/>
      <c r="M48" s="387"/>
      <c r="N48" s="516"/>
      <c r="O48" s="388"/>
    </row>
    <row r="49" spans="4:15" ht="22.5" customHeight="1" x14ac:dyDescent="0.25">
      <c r="D49" s="20"/>
      <c r="E49" s="50" t="s">
        <v>357</v>
      </c>
      <c r="F49" s="47"/>
      <c r="G49" s="48">
        <v>0.14846088910612196</v>
      </c>
      <c r="H49" s="48">
        <v>2.0987282292218478E-2</v>
      </c>
      <c r="I49" s="57"/>
      <c r="J49" s="157"/>
      <c r="L49" s="21"/>
      <c r="M49" s="387"/>
      <c r="N49" s="516"/>
      <c r="O49" s="388"/>
    </row>
    <row r="50" spans="4:15" ht="22.5" customHeight="1" x14ac:dyDescent="0.25">
      <c r="D50" s="20"/>
      <c r="E50" s="50" t="s">
        <v>358</v>
      </c>
      <c r="F50" s="47"/>
      <c r="G50" s="48"/>
      <c r="H50" s="48">
        <v>-0.11099516581110536</v>
      </c>
      <c r="I50" s="57"/>
      <c r="J50" s="157"/>
      <c r="L50" s="21"/>
      <c r="M50" s="387"/>
      <c r="N50" s="516"/>
      <c r="O50" s="388"/>
    </row>
    <row r="51" spans="4:15" ht="22.5" customHeight="1" x14ac:dyDescent="0.25">
      <c r="D51" s="20"/>
      <c r="E51" s="50" t="s">
        <v>359</v>
      </c>
      <c r="F51" s="47"/>
      <c r="G51" s="48"/>
      <c r="H51" s="48">
        <v>-6.4725052938062466E-2</v>
      </c>
      <c r="I51" s="57"/>
      <c r="J51" s="157"/>
      <c r="L51" s="21"/>
      <c r="M51" s="387"/>
      <c r="N51" s="516"/>
      <c r="O51" s="388"/>
    </row>
    <row r="52" spans="4:15" ht="22.5" customHeight="1" x14ac:dyDescent="0.25">
      <c r="D52" s="20"/>
      <c r="E52" s="50" t="s">
        <v>360</v>
      </c>
      <c r="F52" s="47"/>
      <c r="G52" s="48"/>
      <c r="H52" s="48">
        <v>-0.10976128239851353</v>
      </c>
      <c r="I52" s="57"/>
      <c r="J52" s="157"/>
      <c r="L52" s="21"/>
      <c r="M52" s="389"/>
      <c r="N52" s="518"/>
      <c r="O52" s="391"/>
    </row>
    <row r="53" spans="4:15" ht="22.5" customHeight="1" x14ac:dyDescent="0.25">
      <c r="D53" s="20"/>
      <c r="E53" s="42"/>
      <c r="F53" s="120"/>
      <c r="G53" s="120"/>
      <c r="H53" s="120"/>
      <c r="I53" s="92"/>
      <c r="J53" s="98"/>
    </row>
    <row r="54" spans="4:15" ht="22.5" customHeight="1" x14ac:dyDescent="0.25">
      <c r="D54" s="35"/>
      <c r="E54" s="36"/>
      <c r="F54" s="36"/>
      <c r="G54" s="36"/>
      <c r="H54" s="36"/>
      <c r="I54" s="36"/>
      <c r="J54" s="37"/>
    </row>
  </sheetData>
  <mergeCells count="17">
    <mergeCell ref="N36:N40"/>
    <mergeCell ref="D1:E1"/>
    <mergeCell ref="N19:N21"/>
    <mergeCell ref="N27:N30"/>
    <mergeCell ref="N47:N52"/>
    <mergeCell ref="J46:L46"/>
    <mergeCell ref="N10:N14"/>
    <mergeCell ref="J9:L9"/>
    <mergeCell ref="J18:L18"/>
    <mergeCell ref="J26:L26"/>
    <mergeCell ref="J35:L35"/>
    <mergeCell ref="B2:B3"/>
    <mergeCell ref="E2:E3"/>
    <mergeCell ref="N2:N3"/>
    <mergeCell ref="B5:B6"/>
    <mergeCell ref="E6:J6"/>
    <mergeCell ref="N6:S6"/>
  </mergeCells>
  <hyperlinks>
    <hyperlink ref="B5" location="Sheet2!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00"/>
    <pageSetUpPr autoPageBreaks="0"/>
  </sheetPr>
  <dimension ref="A1:S28"/>
  <sheetViews>
    <sheetView showGridLines="0" zoomScaleNormal="100" workbookViewId="0"/>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c r="S1" s="10"/>
    </row>
    <row r="2" spans="1:19" ht="15" customHeight="1" x14ac:dyDescent="0.25">
      <c r="B2" s="519" t="s">
        <v>294</v>
      </c>
      <c r="D2" s="24"/>
      <c r="E2" s="521" t="s">
        <v>175</v>
      </c>
      <c r="F2" s="25"/>
      <c r="G2" s="25"/>
      <c r="H2" s="25"/>
      <c r="I2" s="25"/>
      <c r="J2" s="26"/>
      <c r="L2" s="152"/>
      <c r="M2" s="439"/>
      <c r="N2" s="152"/>
      <c r="O2" s="152"/>
      <c r="P2" s="152"/>
      <c r="Q2" s="152"/>
      <c r="R2" s="152"/>
      <c r="S2" s="10"/>
    </row>
    <row r="3" spans="1:19" ht="15" customHeight="1" x14ac:dyDescent="0.25">
      <c r="A3" s="1"/>
      <c r="B3" s="520"/>
      <c r="C3" s="15"/>
      <c r="D3" s="27"/>
      <c r="E3" s="522"/>
      <c r="F3" s="28"/>
      <c r="G3" s="28"/>
      <c r="H3" s="28"/>
      <c r="I3" s="28"/>
      <c r="J3" s="29"/>
      <c r="L3" s="152"/>
      <c r="M3" s="439"/>
      <c r="N3" s="152"/>
      <c r="O3" s="152"/>
      <c r="P3" s="152"/>
      <c r="Q3" s="152"/>
      <c r="R3" s="152"/>
      <c r="S3" s="10"/>
    </row>
    <row r="4" spans="1:19" ht="15" customHeight="1" x14ac:dyDescent="0.25">
      <c r="A4" s="1"/>
      <c r="C4" s="16"/>
      <c r="D4" s="304"/>
      <c r="E4" s="305"/>
      <c r="F4" s="305"/>
      <c r="G4" s="305"/>
      <c r="H4" s="305"/>
      <c r="I4" s="305"/>
      <c r="J4" s="306"/>
      <c r="L4" s="10"/>
      <c r="M4" s="10"/>
      <c r="N4" s="10"/>
      <c r="O4" s="10"/>
      <c r="P4" s="10"/>
      <c r="Q4" s="10"/>
      <c r="R4" s="10"/>
      <c r="S4" s="10"/>
    </row>
    <row r="5" spans="1:19" ht="15" customHeight="1" x14ac:dyDescent="0.25">
      <c r="B5" s="440" t="s">
        <v>0</v>
      </c>
      <c r="D5" s="307"/>
      <c r="E5" s="328" t="s">
        <v>287</v>
      </c>
      <c r="F5" s="308"/>
      <c r="G5" s="308"/>
      <c r="H5" s="308"/>
      <c r="I5" s="308"/>
      <c r="J5" s="309"/>
      <c r="L5" s="10"/>
      <c r="M5" s="196"/>
      <c r="N5" s="151"/>
      <c r="O5" s="151"/>
      <c r="P5" s="151"/>
      <c r="Q5" s="151"/>
      <c r="R5" s="151"/>
      <c r="S5" s="10"/>
    </row>
    <row r="6" spans="1:19" ht="15" customHeight="1" x14ac:dyDescent="0.25">
      <c r="B6" s="440"/>
      <c r="D6" s="307"/>
      <c r="E6" s="441"/>
      <c r="F6" s="441"/>
      <c r="G6" s="441"/>
      <c r="H6" s="441"/>
      <c r="I6" s="441"/>
      <c r="J6" s="442"/>
      <c r="L6" s="10"/>
      <c r="M6" s="443"/>
      <c r="N6" s="443"/>
      <c r="O6" s="443"/>
      <c r="P6" s="443"/>
      <c r="Q6" s="443"/>
      <c r="R6" s="443"/>
      <c r="S6" s="10"/>
    </row>
    <row r="7" spans="1:19" ht="15" customHeight="1" x14ac:dyDescent="0.25">
      <c r="B7" s="13"/>
      <c r="C7" s="17"/>
      <c r="D7" s="75"/>
      <c r="E7" s="113"/>
      <c r="F7" s="113"/>
      <c r="G7" s="113"/>
      <c r="H7" s="113"/>
      <c r="I7" s="113"/>
      <c r="J7" s="122"/>
      <c r="K7" s="2"/>
      <c r="L7" s="10"/>
      <c r="M7" s="10"/>
      <c r="N7" s="10"/>
      <c r="O7" s="10"/>
      <c r="P7" s="10"/>
      <c r="Q7" s="10"/>
      <c r="R7" s="10"/>
      <c r="S7" s="10"/>
    </row>
    <row r="8" spans="1:19" ht="22.5" customHeight="1" x14ac:dyDescent="0.25">
      <c r="B8" s="17"/>
      <c r="D8" s="20"/>
      <c r="E8" s="2"/>
      <c r="F8" s="2"/>
      <c r="G8" s="2"/>
      <c r="H8" s="2"/>
      <c r="I8" s="2"/>
      <c r="J8" s="21"/>
      <c r="K8" s="2"/>
      <c r="L8" s="10"/>
      <c r="M8" s="10"/>
      <c r="N8" s="10"/>
      <c r="O8" s="10"/>
      <c r="P8" s="10"/>
      <c r="Q8" s="10"/>
      <c r="R8" s="10"/>
      <c r="S8" s="10"/>
    </row>
    <row r="9" spans="1:19" ht="22.5" customHeight="1" x14ac:dyDescent="0.25">
      <c r="B9" s="13"/>
      <c r="D9" s="30"/>
      <c r="E9" s="94"/>
      <c r="F9" s="197" t="s">
        <v>293</v>
      </c>
      <c r="G9" s="255" t="s">
        <v>134</v>
      </c>
      <c r="H9" s="88"/>
      <c r="I9" s="88"/>
      <c r="J9" s="89"/>
      <c r="K9" s="2"/>
      <c r="L9" s="10"/>
      <c r="M9" s="10"/>
      <c r="N9" s="10"/>
      <c r="O9" s="10"/>
      <c r="P9" s="10"/>
      <c r="Q9" s="10"/>
      <c r="R9" s="10"/>
      <c r="S9" s="10"/>
    </row>
    <row r="10" spans="1:19" ht="22.5" customHeight="1" x14ac:dyDescent="0.25">
      <c r="B10" s="13"/>
      <c r="D10" s="20"/>
      <c r="E10" s="22" t="s">
        <v>288</v>
      </c>
      <c r="F10" s="47">
        <v>5453</v>
      </c>
      <c r="G10" s="48">
        <f>F10/F15</f>
        <v>0.82408946652561588</v>
      </c>
      <c r="H10" s="82"/>
      <c r="I10" s="83"/>
      <c r="J10" s="85"/>
      <c r="K10" s="2"/>
      <c r="L10" s="10"/>
      <c r="M10" s="10"/>
      <c r="N10" s="10"/>
      <c r="O10" s="10"/>
      <c r="P10" s="10"/>
      <c r="Q10" s="10"/>
      <c r="R10" s="10"/>
      <c r="S10" s="10"/>
    </row>
    <row r="11" spans="1:19" ht="22.5" customHeight="1" x14ac:dyDescent="0.25">
      <c r="B11" s="13"/>
      <c r="D11" s="20"/>
      <c r="E11" s="347" t="s">
        <v>289</v>
      </c>
      <c r="F11" s="348">
        <v>5155</v>
      </c>
      <c r="G11" s="48"/>
      <c r="H11" s="65"/>
      <c r="I11" s="65"/>
      <c r="J11" s="86"/>
      <c r="K11" s="2"/>
      <c r="L11" s="10"/>
      <c r="M11" s="10"/>
      <c r="N11" s="10"/>
      <c r="O11" s="10"/>
      <c r="P11" s="10"/>
      <c r="Q11" s="10"/>
      <c r="R11" s="10"/>
      <c r="S11" s="10"/>
    </row>
    <row r="12" spans="1:19" ht="22.5" customHeight="1" x14ac:dyDescent="0.25">
      <c r="B12" s="13"/>
      <c r="D12" s="20"/>
      <c r="E12" s="349" t="s">
        <v>290</v>
      </c>
      <c r="F12" s="348">
        <v>298</v>
      </c>
      <c r="G12" s="48"/>
      <c r="H12" s="65"/>
      <c r="I12" s="65"/>
      <c r="J12" s="86"/>
      <c r="K12" s="2"/>
      <c r="L12" s="10"/>
      <c r="M12" s="10"/>
      <c r="N12" s="10"/>
      <c r="O12" s="10"/>
      <c r="P12" s="10"/>
      <c r="Q12" s="10"/>
      <c r="R12" s="10"/>
      <c r="S12" s="10"/>
    </row>
    <row r="13" spans="1:19" ht="22.5" customHeight="1" x14ac:dyDescent="0.25">
      <c r="B13" s="13"/>
      <c r="D13" s="20"/>
      <c r="E13" s="258" t="s">
        <v>291</v>
      </c>
      <c r="F13" s="47">
        <v>474</v>
      </c>
      <c r="G13" s="48">
        <f>F13/F15</f>
        <v>7.163367084781623E-2</v>
      </c>
      <c r="H13" s="65"/>
      <c r="I13" s="65"/>
      <c r="J13" s="86"/>
      <c r="K13" s="2"/>
      <c r="L13" s="10"/>
      <c r="M13" s="10"/>
      <c r="N13" s="10"/>
      <c r="O13" s="10"/>
      <c r="P13" s="10"/>
      <c r="Q13" s="10"/>
      <c r="R13" s="10"/>
      <c r="S13" s="10"/>
    </row>
    <row r="14" spans="1:19" ht="22.5" customHeight="1" x14ac:dyDescent="0.25">
      <c r="B14" s="13"/>
      <c r="D14" s="20"/>
      <c r="E14" s="22" t="s">
        <v>292</v>
      </c>
      <c r="F14" s="47">
        <v>690</v>
      </c>
      <c r="G14" s="48">
        <f>F14/F15</f>
        <v>0.10427686262656793</v>
      </c>
      <c r="H14" s="65"/>
      <c r="I14" s="65"/>
      <c r="J14" s="86"/>
      <c r="K14" s="2"/>
      <c r="L14" s="10"/>
      <c r="M14" s="10"/>
      <c r="N14" s="10"/>
      <c r="O14" s="10"/>
      <c r="P14" s="10"/>
      <c r="Q14" s="10"/>
      <c r="R14" s="10"/>
      <c r="S14" s="10"/>
    </row>
    <row r="15" spans="1:19" ht="22.5" customHeight="1" x14ac:dyDescent="0.25">
      <c r="B15" s="13"/>
      <c r="D15" s="20"/>
      <c r="E15" s="285" t="s">
        <v>22</v>
      </c>
      <c r="F15" s="314">
        <v>6617</v>
      </c>
      <c r="G15" s="65"/>
      <c r="H15" s="65"/>
      <c r="I15" s="65"/>
      <c r="J15" s="86"/>
      <c r="K15" s="2"/>
      <c r="L15" s="10"/>
      <c r="M15" s="10"/>
      <c r="N15" s="10"/>
      <c r="O15" s="10"/>
      <c r="P15" s="10"/>
      <c r="Q15" s="10"/>
      <c r="R15" s="10"/>
      <c r="S15" s="10"/>
    </row>
    <row r="16" spans="1:19" ht="22.5" customHeight="1" x14ac:dyDescent="0.25">
      <c r="B16" s="13"/>
      <c r="D16" s="20"/>
      <c r="E16" s="42"/>
      <c r="F16" s="65"/>
      <c r="G16" s="65"/>
      <c r="H16" s="65"/>
      <c r="I16" s="65"/>
      <c r="J16" s="86"/>
      <c r="K16" s="2"/>
      <c r="L16" s="10"/>
      <c r="M16" s="10"/>
      <c r="N16" s="10"/>
      <c r="O16" s="10"/>
      <c r="P16" s="10"/>
      <c r="Q16" s="10"/>
      <c r="R16" s="10"/>
      <c r="S16" s="10"/>
    </row>
    <row r="17" spans="2:19" ht="22.5" customHeight="1" x14ac:dyDescent="0.25">
      <c r="B17" s="13"/>
      <c r="D17" s="20"/>
      <c r="E17" s="256"/>
      <c r="F17" s="257"/>
      <c r="G17" s="257"/>
      <c r="H17" s="65"/>
      <c r="I17" s="65"/>
      <c r="J17" s="86"/>
      <c r="K17" s="2"/>
      <c r="L17" s="10"/>
      <c r="M17" s="10"/>
      <c r="N17" s="10"/>
      <c r="O17" s="10"/>
      <c r="P17" s="10"/>
      <c r="Q17" s="10"/>
      <c r="R17" s="10"/>
      <c r="S17" s="10"/>
    </row>
    <row r="18" spans="2:19" ht="22.5" customHeight="1" x14ac:dyDescent="0.25">
      <c r="B18" s="13"/>
      <c r="D18" s="20"/>
      <c r="E18" s="256"/>
      <c r="F18" s="257"/>
      <c r="G18" s="257"/>
      <c r="H18" s="65"/>
      <c r="I18" s="65"/>
      <c r="J18" s="86"/>
      <c r="K18" s="2"/>
      <c r="L18" s="10"/>
      <c r="M18" s="10"/>
      <c r="N18" s="10"/>
      <c r="O18" s="10"/>
      <c r="P18" s="10"/>
      <c r="Q18" s="10"/>
      <c r="R18" s="10"/>
      <c r="S18" s="10"/>
    </row>
    <row r="19" spans="2:19" ht="22.5" customHeight="1" x14ac:dyDescent="0.25">
      <c r="B19" s="13"/>
      <c r="D19" s="20"/>
      <c r="E19" s="42"/>
      <c r="F19" s="65"/>
      <c r="G19" s="65"/>
      <c r="H19" s="65"/>
      <c r="I19" s="65"/>
      <c r="J19" s="86"/>
      <c r="K19" s="2"/>
      <c r="L19" s="10"/>
      <c r="M19" s="10"/>
      <c r="N19" s="10"/>
      <c r="O19" s="10"/>
      <c r="P19" s="10"/>
      <c r="Q19" s="10"/>
      <c r="R19" s="10"/>
      <c r="S19" s="10"/>
    </row>
    <row r="20" spans="2:19" ht="22.5" customHeight="1" x14ac:dyDescent="0.25">
      <c r="B20" s="13"/>
      <c r="D20" s="20"/>
      <c r="E20" s="76"/>
      <c r="F20" s="84"/>
      <c r="G20" s="84"/>
      <c r="H20" s="84"/>
      <c r="I20" s="84"/>
      <c r="J20" s="87"/>
      <c r="K20" s="2"/>
      <c r="L20" s="10"/>
      <c r="M20" s="10"/>
      <c r="N20" s="10"/>
      <c r="O20" s="10"/>
      <c r="P20" s="10"/>
      <c r="Q20" s="10"/>
      <c r="R20" s="10"/>
      <c r="S20" s="10"/>
    </row>
    <row r="21" spans="2:19" ht="22.5" customHeight="1" x14ac:dyDescent="0.25">
      <c r="B21" s="13"/>
      <c r="D21" s="112"/>
      <c r="E21" s="23"/>
      <c r="F21" s="136"/>
      <c r="G21" s="136"/>
      <c r="H21" s="136"/>
      <c r="I21" s="136"/>
      <c r="J21" s="137"/>
      <c r="K21" s="2"/>
      <c r="L21" s="10"/>
      <c r="M21" s="10"/>
      <c r="N21" s="10"/>
      <c r="O21" s="10"/>
      <c r="P21" s="10"/>
      <c r="Q21" s="10"/>
      <c r="R21" s="10"/>
      <c r="S21" s="10"/>
    </row>
    <row r="22" spans="2:19" ht="22.5" customHeight="1" x14ac:dyDescent="0.25">
      <c r="B22" s="13"/>
      <c r="D22" s="75"/>
      <c r="E22" s="77"/>
      <c r="F22" s="78"/>
      <c r="G22" s="78"/>
      <c r="H22" s="79"/>
      <c r="I22" s="79"/>
      <c r="J22" s="80"/>
      <c r="L22" s="10"/>
      <c r="M22" s="10"/>
      <c r="N22" s="10"/>
      <c r="O22" s="10"/>
      <c r="P22" s="10"/>
      <c r="Q22" s="10"/>
      <c r="R22" s="10"/>
      <c r="S22" s="10"/>
    </row>
    <row r="23" spans="2:19" ht="22.5" customHeight="1" x14ac:dyDescent="0.25">
      <c r="B23" s="13"/>
      <c r="C23" s="10"/>
      <c r="D23" s="2"/>
      <c r="E23" s="11"/>
      <c r="F23" s="12"/>
      <c r="G23" s="12"/>
      <c r="H23" s="2"/>
      <c r="I23" s="2"/>
      <c r="J23" s="2"/>
      <c r="K23" s="2"/>
      <c r="L23" s="10"/>
      <c r="M23" s="10"/>
      <c r="N23" s="10"/>
      <c r="O23" s="10"/>
      <c r="P23" s="10"/>
      <c r="Q23" s="10"/>
      <c r="R23" s="10"/>
      <c r="S23" s="10"/>
    </row>
    <row r="24" spans="2:19" ht="22.5" customHeight="1" x14ac:dyDescent="0.25">
      <c r="B24" s="13"/>
      <c r="C24" s="10"/>
      <c r="D24" s="2"/>
      <c r="E24" s="11"/>
      <c r="F24" s="12"/>
      <c r="G24" s="12"/>
      <c r="H24" s="2"/>
      <c r="I24" s="2"/>
      <c r="J24" s="2"/>
      <c r="K24" s="2"/>
      <c r="L24" s="10"/>
      <c r="M24" s="10"/>
      <c r="N24" s="10"/>
      <c r="O24" s="10"/>
      <c r="P24" s="10"/>
      <c r="Q24" s="10"/>
      <c r="R24" s="10"/>
      <c r="S24" s="10"/>
    </row>
    <row r="25" spans="2:19" ht="22.5" customHeight="1" x14ac:dyDescent="0.25">
      <c r="B25" s="13"/>
      <c r="C25" s="10"/>
      <c r="D25" s="2"/>
      <c r="E25" s="11"/>
      <c r="F25" s="12"/>
      <c r="G25" s="12"/>
      <c r="H25" s="2"/>
      <c r="I25" s="2"/>
      <c r="J25" s="2"/>
      <c r="K25" s="2"/>
      <c r="L25" s="10"/>
      <c r="M25" s="10"/>
      <c r="N25" s="10"/>
      <c r="O25" s="10"/>
      <c r="P25" s="10"/>
      <c r="Q25" s="10"/>
      <c r="R25" s="10"/>
      <c r="S25" s="10"/>
    </row>
    <row r="26" spans="2:19" ht="22.5" customHeight="1" x14ac:dyDescent="0.25">
      <c r="B26" s="13"/>
      <c r="E26" s="8"/>
      <c r="F26" s="9"/>
      <c r="G26" s="9"/>
      <c r="L26" s="10"/>
      <c r="M26" s="10"/>
      <c r="N26" s="10"/>
      <c r="O26" s="10"/>
      <c r="P26" s="10"/>
      <c r="Q26" s="10"/>
      <c r="R26" s="10"/>
      <c r="S26" s="10"/>
    </row>
    <row r="27" spans="2:19" ht="22.5" customHeight="1" x14ac:dyDescent="0.25">
      <c r="B27" s="13"/>
      <c r="E27" s="3"/>
      <c r="F27" s="4"/>
      <c r="G27" s="4"/>
      <c r="L27" s="10"/>
      <c r="M27" s="10"/>
      <c r="N27" s="10"/>
      <c r="O27" s="10"/>
      <c r="P27" s="10"/>
      <c r="Q27" s="10"/>
      <c r="R27" s="10"/>
      <c r="S27" s="10"/>
    </row>
    <row r="28" spans="2:19" ht="22.5" customHeight="1" x14ac:dyDescent="0.25">
      <c r="L28" s="10"/>
      <c r="M28" s="10"/>
      <c r="N28" s="10"/>
      <c r="O28" s="10"/>
      <c r="P28" s="10"/>
      <c r="Q28" s="10"/>
      <c r="R28" s="10"/>
      <c r="S28" s="10"/>
    </row>
  </sheetData>
  <mergeCells count="7">
    <mergeCell ref="D1:E1"/>
    <mergeCell ref="B2:B3"/>
    <mergeCell ref="E2:E3"/>
    <mergeCell ref="M2:M3"/>
    <mergeCell ref="B5:B6"/>
    <mergeCell ref="E6:J6"/>
    <mergeCell ref="M6:R6"/>
  </mergeCells>
  <hyperlinks>
    <hyperlink ref="B5" location="Sheet2!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autoPageBreaks="0"/>
  </sheetPr>
  <dimension ref="A1:AG39"/>
  <sheetViews>
    <sheetView showGridLines="0" zoomScaleNormal="100" workbookViewId="0"/>
  </sheetViews>
  <sheetFormatPr defaultRowHeight="22.5" customHeight="1" x14ac:dyDescent="0.25"/>
  <cols>
    <col min="1" max="1" width="1.42578125" customWidth="1"/>
    <col min="2" max="2" width="5.7109375" customWidth="1"/>
    <col min="3" max="3" width="5.7109375" style="13" customWidth="1"/>
    <col min="4" max="4" width="5.7109375" customWidth="1"/>
    <col min="5" max="5" width="25.7109375" customWidth="1"/>
    <col min="6" max="26" width="7.140625" customWidth="1"/>
    <col min="27" max="27" width="45.7109375" customWidth="1"/>
    <col min="28" max="32" width="14.28515625" customWidth="1"/>
    <col min="33" max="33" width="6.42578125" customWidth="1"/>
  </cols>
  <sheetData>
    <row r="1" spans="1:33" ht="52.5" customHeight="1" x14ac:dyDescent="0.25">
      <c r="D1" s="434"/>
      <c r="E1" s="434"/>
      <c r="F1" s="259"/>
      <c r="G1" s="259"/>
      <c r="H1" s="259"/>
      <c r="I1" s="259"/>
      <c r="J1" s="259"/>
      <c r="N1" s="259"/>
      <c r="O1" s="259"/>
      <c r="P1" s="259"/>
      <c r="Q1" s="259"/>
      <c r="R1" s="259"/>
      <c r="Z1" s="10"/>
      <c r="AA1" s="10"/>
      <c r="AB1" s="10"/>
      <c r="AC1" s="10"/>
      <c r="AD1" s="10"/>
      <c r="AE1" s="10"/>
      <c r="AF1" s="10"/>
      <c r="AG1" s="10"/>
    </row>
    <row r="2" spans="1:33" ht="15" customHeight="1" x14ac:dyDescent="0.25">
      <c r="B2" s="523"/>
      <c r="D2" s="24"/>
      <c r="E2" s="524" t="s">
        <v>295</v>
      </c>
      <c r="F2" s="260"/>
      <c r="G2" s="260"/>
      <c r="H2" s="260"/>
      <c r="I2" s="260"/>
      <c r="J2" s="260"/>
      <c r="K2" s="25"/>
      <c r="L2" s="25"/>
      <c r="M2" s="25"/>
      <c r="N2" s="260"/>
      <c r="O2" s="260"/>
      <c r="P2" s="260"/>
      <c r="Q2" s="260"/>
      <c r="R2" s="260"/>
      <c r="S2" s="25"/>
      <c r="T2" s="25"/>
      <c r="U2" s="25"/>
      <c r="V2" s="25"/>
      <c r="W2" s="25"/>
      <c r="X2" s="26"/>
      <c r="Z2" s="152"/>
      <c r="AA2" s="439"/>
      <c r="AB2" s="152"/>
      <c r="AC2" s="152"/>
      <c r="AD2" s="152"/>
      <c r="AE2" s="152"/>
      <c r="AF2" s="152"/>
      <c r="AG2" s="10"/>
    </row>
    <row r="3" spans="1:33" ht="15" customHeight="1" x14ac:dyDescent="0.25">
      <c r="A3" s="1"/>
      <c r="B3" s="523"/>
      <c r="C3" s="15"/>
      <c r="D3" s="27"/>
      <c r="E3" s="525"/>
      <c r="F3" s="261"/>
      <c r="G3" s="261"/>
      <c r="H3" s="261"/>
      <c r="I3" s="261"/>
      <c r="J3" s="261"/>
      <c r="K3" s="28"/>
      <c r="L3" s="28"/>
      <c r="M3" s="28"/>
      <c r="N3" s="261"/>
      <c r="O3" s="261"/>
      <c r="P3" s="261"/>
      <c r="Q3" s="261"/>
      <c r="R3" s="261"/>
      <c r="S3" s="28"/>
      <c r="T3" s="28"/>
      <c r="U3" s="28"/>
      <c r="V3" s="28"/>
      <c r="W3" s="28"/>
      <c r="X3" s="29"/>
      <c r="Z3" s="152"/>
      <c r="AA3" s="439"/>
      <c r="AB3" s="152"/>
      <c r="AC3" s="152"/>
      <c r="AD3" s="152"/>
      <c r="AE3" s="152"/>
      <c r="AF3" s="152"/>
      <c r="AG3" s="10"/>
    </row>
    <row r="4" spans="1:33" ht="15" customHeight="1" x14ac:dyDescent="0.25">
      <c r="A4" s="1"/>
      <c r="C4" s="16"/>
      <c r="D4" s="304"/>
      <c r="E4" s="305"/>
      <c r="F4" s="305"/>
      <c r="G4" s="305"/>
      <c r="H4" s="305"/>
      <c r="I4" s="305"/>
      <c r="J4" s="305"/>
      <c r="K4" s="305"/>
      <c r="L4" s="305"/>
      <c r="M4" s="305"/>
      <c r="N4" s="305"/>
      <c r="O4" s="305"/>
      <c r="P4" s="305"/>
      <c r="Q4" s="305"/>
      <c r="R4" s="305"/>
      <c r="S4" s="305"/>
      <c r="T4" s="305"/>
      <c r="U4" s="305"/>
      <c r="V4" s="305"/>
      <c r="W4" s="305"/>
      <c r="X4" s="306"/>
      <c r="Z4" s="10"/>
      <c r="AA4" s="10"/>
      <c r="AB4" s="10"/>
      <c r="AC4" s="10"/>
      <c r="AD4" s="10"/>
      <c r="AE4" s="10"/>
      <c r="AF4" s="10"/>
      <c r="AG4" s="10"/>
    </row>
    <row r="5" spans="1:33" ht="15" customHeight="1" x14ac:dyDescent="0.25">
      <c r="B5" s="440" t="s">
        <v>0</v>
      </c>
      <c r="D5" s="307"/>
      <c r="E5" s="329" t="s">
        <v>343</v>
      </c>
      <c r="F5" s="329"/>
      <c r="G5" s="329"/>
      <c r="H5" s="329"/>
      <c r="I5" s="329"/>
      <c r="J5" s="329"/>
      <c r="K5" s="308"/>
      <c r="L5" s="308"/>
      <c r="M5" s="308"/>
      <c r="N5" s="329"/>
      <c r="O5" s="329"/>
      <c r="P5" s="329"/>
      <c r="Q5" s="329"/>
      <c r="R5" s="329"/>
      <c r="S5" s="308"/>
      <c r="T5" s="308"/>
      <c r="U5" s="308"/>
      <c r="V5" s="308"/>
      <c r="W5" s="308"/>
      <c r="X5" s="309"/>
      <c r="Z5" s="10"/>
      <c r="AA5" s="196"/>
      <c r="AB5" s="151"/>
      <c r="AC5" s="151"/>
      <c r="AD5" s="151"/>
      <c r="AE5" s="151"/>
      <c r="AF5" s="151"/>
      <c r="AG5" s="10"/>
    </row>
    <row r="6" spans="1:33" ht="15" customHeight="1" x14ac:dyDescent="0.25">
      <c r="B6" s="440"/>
      <c r="D6" s="307"/>
      <c r="E6" s="441"/>
      <c r="F6" s="441"/>
      <c r="G6" s="441"/>
      <c r="H6" s="441"/>
      <c r="I6" s="441"/>
      <c r="J6" s="441"/>
      <c r="K6" s="441"/>
      <c r="L6" s="441"/>
      <c r="M6" s="441"/>
      <c r="N6" s="441"/>
      <c r="O6" s="441"/>
      <c r="P6" s="441"/>
      <c r="Q6" s="441"/>
      <c r="R6" s="441"/>
      <c r="S6" s="441"/>
      <c r="T6" s="441"/>
      <c r="U6" s="441"/>
      <c r="V6" s="441"/>
      <c r="W6" s="441"/>
      <c r="X6" s="442"/>
      <c r="Z6" s="10"/>
      <c r="AA6" s="443"/>
      <c r="AB6" s="443"/>
      <c r="AC6" s="443"/>
      <c r="AD6" s="443"/>
      <c r="AE6" s="443"/>
      <c r="AF6" s="443"/>
      <c r="AG6" s="10"/>
    </row>
    <row r="7" spans="1:33" ht="15" customHeight="1" x14ac:dyDescent="0.25">
      <c r="B7" s="13"/>
      <c r="C7" s="17"/>
      <c r="D7" s="75"/>
      <c r="E7" s="113"/>
      <c r="F7" s="113"/>
      <c r="G7" s="113"/>
      <c r="H7" s="113"/>
      <c r="I7" s="113"/>
      <c r="J7" s="113"/>
      <c r="K7" s="113"/>
      <c r="L7" s="113"/>
      <c r="M7" s="113"/>
      <c r="N7" s="113"/>
      <c r="O7" s="113"/>
      <c r="P7" s="113"/>
      <c r="Q7" s="113"/>
      <c r="R7" s="113"/>
      <c r="S7" s="113"/>
      <c r="T7" s="113"/>
      <c r="U7" s="113"/>
      <c r="V7" s="113"/>
      <c r="W7" s="113"/>
      <c r="X7" s="122"/>
      <c r="Y7" s="2"/>
      <c r="Z7" s="10"/>
      <c r="AA7" s="10"/>
      <c r="AB7" s="10"/>
      <c r="AC7" s="10"/>
      <c r="AD7" s="10"/>
      <c r="AE7" s="10"/>
      <c r="AF7" s="10"/>
      <c r="AG7" s="10"/>
    </row>
    <row r="8" spans="1:33" ht="22.5" customHeight="1" x14ac:dyDescent="0.25">
      <c r="B8" s="13"/>
      <c r="C8" s="17"/>
      <c r="D8" s="107"/>
      <c r="E8" s="10"/>
      <c r="F8" s="10"/>
      <c r="G8" s="10"/>
      <c r="H8" s="10"/>
      <c r="I8" s="10"/>
      <c r="J8" s="10"/>
      <c r="K8" s="10"/>
      <c r="L8" s="10"/>
      <c r="M8" s="10"/>
      <c r="N8" s="10"/>
      <c r="O8" s="10"/>
      <c r="P8" s="10"/>
      <c r="Q8" s="10"/>
      <c r="R8" s="10"/>
      <c r="S8" s="10"/>
      <c r="T8" s="10"/>
      <c r="U8" s="10"/>
      <c r="V8" s="10"/>
      <c r="W8" s="10"/>
      <c r="X8" s="271"/>
      <c r="Y8" s="2"/>
      <c r="Z8" s="10"/>
      <c r="AA8" s="10"/>
      <c r="AB8" s="10"/>
      <c r="AC8" s="10"/>
      <c r="AD8" s="10"/>
      <c r="AE8" s="10"/>
      <c r="AF8" s="10"/>
      <c r="AG8" s="10"/>
    </row>
    <row r="9" spans="1:33" ht="22.5" customHeight="1" x14ac:dyDescent="0.25">
      <c r="B9" s="13"/>
      <c r="C9" s="17"/>
      <c r="D9" s="273"/>
      <c r="E9" s="289" t="s">
        <v>300</v>
      </c>
      <c r="F9" s="274"/>
      <c r="G9" s="274"/>
      <c r="H9" s="274"/>
      <c r="I9" s="274"/>
      <c r="J9" s="274"/>
      <c r="K9" s="274"/>
      <c r="L9" s="274"/>
      <c r="M9" s="274"/>
      <c r="N9" s="274"/>
      <c r="O9" s="274"/>
      <c r="P9" s="274"/>
      <c r="Q9" s="274"/>
      <c r="R9" s="274"/>
      <c r="S9" s="274"/>
      <c r="T9" s="274"/>
      <c r="U9" s="274"/>
      <c r="V9" s="274"/>
      <c r="W9" s="274"/>
      <c r="X9" s="275"/>
      <c r="Y9" s="2"/>
      <c r="Z9" s="10"/>
      <c r="AA9" s="10"/>
      <c r="AB9" s="10"/>
      <c r="AC9" s="10"/>
      <c r="AD9" s="10"/>
      <c r="AE9" s="10"/>
      <c r="AF9" s="10"/>
      <c r="AG9" s="10"/>
    </row>
    <row r="10" spans="1:33" ht="22.5" customHeight="1" x14ac:dyDescent="0.25">
      <c r="B10" s="13"/>
      <c r="C10" s="17"/>
      <c r="D10" s="107"/>
      <c r="E10" s="10"/>
      <c r="F10" s="10"/>
      <c r="G10" s="10"/>
      <c r="H10" s="10"/>
      <c r="I10" s="10"/>
      <c r="J10" s="10"/>
      <c r="K10" s="10"/>
      <c r="L10" s="10"/>
      <c r="M10" s="10"/>
      <c r="N10" s="10"/>
      <c r="O10" s="10"/>
      <c r="P10" s="10"/>
      <c r="Q10" s="10"/>
      <c r="R10" s="10"/>
      <c r="S10" s="10"/>
      <c r="T10" s="10"/>
      <c r="U10" s="10"/>
      <c r="V10" s="10"/>
      <c r="W10" s="10"/>
      <c r="X10" s="271"/>
      <c r="Y10" s="2"/>
      <c r="Z10" s="10"/>
      <c r="AA10" s="10"/>
      <c r="AB10" s="10"/>
      <c r="AC10" s="10"/>
      <c r="AD10" s="10"/>
      <c r="AE10" s="10"/>
      <c r="AF10" s="10"/>
      <c r="AG10" s="10"/>
    </row>
    <row r="11" spans="1:33" ht="22.5" customHeight="1" x14ac:dyDescent="0.25">
      <c r="B11" s="13"/>
      <c r="C11" s="17"/>
      <c r="D11" s="30"/>
      <c r="E11" s="276"/>
      <c r="F11" s="197">
        <v>2012</v>
      </c>
      <c r="G11" s="197">
        <v>2013</v>
      </c>
      <c r="H11" s="197">
        <v>2014</v>
      </c>
      <c r="I11" s="281"/>
      <c r="J11" s="282"/>
      <c r="K11" s="282"/>
      <c r="L11" s="282"/>
      <c r="M11" s="282"/>
      <c r="N11" s="282"/>
      <c r="O11" s="282"/>
      <c r="P11" s="282"/>
      <c r="Q11" s="282"/>
      <c r="R11" s="282"/>
      <c r="S11" s="282"/>
      <c r="T11" s="282"/>
      <c r="U11" s="282"/>
      <c r="V11" s="282"/>
      <c r="W11" s="282"/>
      <c r="X11" s="275"/>
      <c r="Y11" s="2"/>
      <c r="Z11" s="10"/>
      <c r="AA11" s="10"/>
      <c r="AB11" s="10"/>
      <c r="AC11" s="10"/>
      <c r="AD11" s="10"/>
      <c r="AE11" s="10"/>
      <c r="AF11" s="10"/>
      <c r="AG11" s="10"/>
    </row>
    <row r="12" spans="1:33" ht="22.5" customHeight="1" x14ac:dyDescent="0.25">
      <c r="B12" s="13"/>
      <c r="C12" s="17"/>
      <c r="D12" s="20"/>
      <c r="E12" s="22" t="s">
        <v>296</v>
      </c>
      <c r="F12" s="287">
        <v>1000</v>
      </c>
      <c r="G12" s="287">
        <v>927</v>
      </c>
      <c r="H12" s="287">
        <v>908</v>
      </c>
      <c r="I12" s="147"/>
      <c r="J12" s="147"/>
      <c r="K12" s="147"/>
      <c r="L12" s="147"/>
      <c r="M12" s="147"/>
      <c r="N12" s="147"/>
      <c r="O12" s="147"/>
      <c r="P12" s="147"/>
      <c r="Q12" s="147"/>
      <c r="R12" s="147"/>
      <c r="S12" s="147"/>
      <c r="T12" s="147"/>
      <c r="U12" s="147"/>
      <c r="V12" s="147"/>
      <c r="W12" s="147"/>
      <c r="X12" s="271"/>
      <c r="Y12" s="2"/>
      <c r="Z12" s="10"/>
      <c r="AA12" s="10"/>
      <c r="AB12" s="10"/>
      <c r="AC12" s="10"/>
      <c r="AD12" s="10"/>
      <c r="AE12" s="10"/>
      <c r="AF12" s="10"/>
      <c r="AG12" s="10"/>
    </row>
    <row r="13" spans="1:33" ht="22.5" customHeight="1" x14ac:dyDescent="0.25">
      <c r="B13" s="13"/>
      <c r="C13" s="17"/>
      <c r="D13" s="20"/>
      <c r="E13" s="258" t="s">
        <v>297</v>
      </c>
      <c r="F13" s="287">
        <v>410</v>
      </c>
      <c r="G13" s="287">
        <v>398</v>
      </c>
      <c r="H13" s="287">
        <v>406</v>
      </c>
      <c r="I13" s="147"/>
      <c r="J13" s="147"/>
      <c r="K13" s="147"/>
      <c r="L13" s="147"/>
      <c r="M13" s="147"/>
      <c r="N13" s="147"/>
      <c r="O13" s="147"/>
      <c r="P13" s="147"/>
      <c r="Q13" s="147"/>
      <c r="R13" s="147"/>
      <c r="S13" s="147"/>
      <c r="T13" s="147"/>
      <c r="U13" s="147"/>
      <c r="V13" s="147"/>
      <c r="W13" s="147"/>
      <c r="X13" s="271"/>
      <c r="Y13" s="2"/>
      <c r="Z13" s="10"/>
      <c r="AA13" s="10"/>
      <c r="AB13" s="10"/>
      <c r="AC13" s="10"/>
      <c r="AD13" s="10"/>
      <c r="AE13" s="10"/>
      <c r="AF13" s="10"/>
      <c r="AG13" s="10"/>
    </row>
    <row r="14" spans="1:33" ht="22.5" customHeight="1" x14ac:dyDescent="0.25">
      <c r="B14" s="13"/>
      <c r="C14" s="17"/>
      <c r="D14" s="20"/>
      <c r="E14" s="22" t="s">
        <v>299</v>
      </c>
      <c r="F14" s="287">
        <v>89</v>
      </c>
      <c r="G14" s="287">
        <v>183</v>
      </c>
      <c r="H14" s="287">
        <v>193</v>
      </c>
      <c r="I14" s="147"/>
      <c r="J14" s="147"/>
      <c r="K14" s="147"/>
      <c r="L14" s="147"/>
      <c r="M14" s="147"/>
      <c r="N14" s="147"/>
      <c r="O14" s="147"/>
      <c r="P14" s="147"/>
      <c r="Q14" s="147"/>
      <c r="R14" s="147"/>
      <c r="S14" s="147"/>
      <c r="T14" s="147"/>
      <c r="U14" s="147"/>
      <c r="V14" s="147"/>
      <c r="W14" s="147"/>
      <c r="X14" s="271"/>
      <c r="Y14" s="2"/>
      <c r="Z14" s="10"/>
      <c r="AA14" s="10"/>
      <c r="AB14" s="10"/>
      <c r="AC14" s="10"/>
      <c r="AD14" s="10"/>
      <c r="AE14" s="10"/>
      <c r="AF14" s="10"/>
      <c r="AG14" s="10"/>
    </row>
    <row r="15" spans="1:33" ht="22.5" customHeight="1" x14ac:dyDescent="0.25">
      <c r="B15" s="17"/>
      <c r="D15" s="20"/>
      <c r="E15" s="285" t="s">
        <v>22</v>
      </c>
      <c r="F15" s="288">
        <v>1499</v>
      </c>
      <c r="G15" s="288">
        <v>1508</v>
      </c>
      <c r="H15" s="288">
        <v>1507</v>
      </c>
      <c r="I15" s="120"/>
      <c r="J15" s="120"/>
      <c r="K15" s="120"/>
      <c r="L15" s="120"/>
      <c r="M15" s="120"/>
      <c r="N15" s="120"/>
      <c r="O15" s="120"/>
      <c r="P15" s="120"/>
      <c r="Q15" s="120"/>
      <c r="R15" s="120"/>
      <c r="S15" s="120"/>
      <c r="T15" s="120"/>
      <c r="U15" s="120"/>
      <c r="V15" s="120"/>
      <c r="W15" s="120"/>
      <c r="X15" s="21"/>
      <c r="Y15" s="2"/>
      <c r="Z15" s="10"/>
      <c r="AA15" s="10"/>
      <c r="AB15" s="10"/>
      <c r="AC15" s="10"/>
      <c r="AD15" s="10"/>
      <c r="AE15" s="10"/>
      <c r="AF15" s="10"/>
      <c r="AG15" s="10"/>
    </row>
    <row r="16" spans="1:33" ht="22.5" customHeight="1" x14ac:dyDescent="0.25">
      <c r="B16" s="17"/>
      <c r="D16" s="20"/>
      <c r="E16" s="43"/>
      <c r="F16" s="138"/>
      <c r="G16" s="138"/>
      <c r="H16" s="138"/>
      <c r="I16" s="120"/>
      <c r="J16" s="120"/>
      <c r="K16" s="120"/>
      <c r="L16" s="120"/>
      <c r="M16" s="120"/>
      <c r="N16" s="120"/>
      <c r="O16" s="120"/>
      <c r="P16" s="120"/>
      <c r="Q16" s="120"/>
      <c r="R16" s="120"/>
      <c r="S16" s="120"/>
      <c r="T16" s="120"/>
      <c r="U16" s="120"/>
      <c r="V16" s="120"/>
      <c r="W16" s="120"/>
      <c r="X16" s="21"/>
      <c r="Y16" s="2"/>
      <c r="Z16" s="10"/>
      <c r="AA16" s="10"/>
      <c r="AB16" s="10"/>
      <c r="AC16" s="10"/>
      <c r="AD16" s="10"/>
      <c r="AE16" s="10"/>
      <c r="AF16" s="10"/>
      <c r="AG16" s="10"/>
    </row>
    <row r="17" spans="2:33" ht="22.5" customHeight="1" x14ac:dyDescent="0.25">
      <c r="B17" s="13"/>
      <c r="C17" s="17"/>
      <c r="D17" s="273"/>
      <c r="E17" s="289" t="s">
        <v>301</v>
      </c>
      <c r="F17" s="274"/>
      <c r="G17" s="274"/>
      <c r="H17" s="274"/>
      <c r="I17" s="274"/>
      <c r="J17" s="274"/>
      <c r="K17" s="274"/>
      <c r="L17" s="274"/>
      <c r="M17" s="274"/>
      <c r="N17" s="274"/>
      <c r="O17" s="274"/>
      <c r="P17" s="274"/>
      <c r="Q17" s="274"/>
      <c r="R17" s="274"/>
      <c r="S17" s="274"/>
      <c r="T17" s="274"/>
      <c r="U17" s="274"/>
      <c r="V17" s="274"/>
      <c r="W17" s="274"/>
      <c r="X17" s="275"/>
      <c r="Y17" s="2"/>
      <c r="Z17" s="10"/>
      <c r="AA17" s="10"/>
      <c r="AB17" s="10"/>
      <c r="AC17" s="10"/>
      <c r="AD17" s="10"/>
      <c r="AE17" s="10"/>
      <c r="AF17" s="10"/>
      <c r="AG17" s="10"/>
    </row>
    <row r="18" spans="2:33" ht="22.5" customHeight="1" x14ac:dyDescent="0.25">
      <c r="B18" s="17"/>
      <c r="D18" s="20"/>
      <c r="E18" s="120"/>
      <c r="F18" s="120"/>
      <c r="G18" s="120"/>
      <c r="H18" s="120"/>
      <c r="I18" s="120"/>
      <c r="J18" s="120"/>
      <c r="K18" s="120"/>
      <c r="L18" s="120"/>
      <c r="M18" s="120"/>
      <c r="N18" s="120"/>
      <c r="O18" s="120"/>
      <c r="P18" s="120"/>
      <c r="Q18" s="120"/>
      <c r="R18" s="120"/>
      <c r="S18" s="120"/>
      <c r="T18" s="120"/>
      <c r="U18" s="120"/>
      <c r="V18" s="120"/>
      <c r="W18" s="120"/>
      <c r="X18" s="21"/>
      <c r="Y18" s="2"/>
      <c r="Z18" s="10"/>
      <c r="AA18" s="10"/>
      <c r="AB18" s="10"/>
      <c r="AC18" s="10"/>
      <c r="AD18" s="10"/>
      <c r="AE18" s="10"/>
      <c r="AF18" s="10"/>
      <c r="AG18" s="10"/>
    </row>
    <row r="19" spans="2:33" ht="22.5" customHeight="1" x14ac:dyDescent="0.25">
      <c r="B19" s="17"/>
      <c r="D19" s="18"/>
      <c r="E19" s="283"/>
      <c r="F19" s="527" t="s">
        <v>11</v>
      </c>
      <c r="G19" s="502"/>
      <c r="H19" s="503"/>
      <c r="I19" s="527" t="s">
        <v>13</v>
      </c>
      <c r="J19" s="502"/>
      <c r="K19" s="503"/>
      <c r="L19" s="527" t="s">
        <v>12</v>
      </c>
      <c r="M19" s="502"/>
      <c r="N19" s="503"/>
      <c r="O19" s="527" t="s">
        <v>33</v>
      </c>
      <c r="P19" s="502"/>
      <c r="Q19" s="503"/>
      <c r="R19" s="528"/>
      <c r="S19" s="526"/>
      <c r="T19" s="526"/>
      <c r="U19" s="526"/>
      <c r="V19" s="526"/>
      <c r="W19" s="526"/>
      <c r="X19" s="32"/>
      <c r="Y19" s="2"/>
      <c r="Z19" s="10"/>
      <c r="AA19" s="10"/>
      <c r="AB19" s="10"/>
      <c r="AC19" s="10"/>
      <c r="AD19" s="10"/>
      <c r="AE19" s="10"/>
      <c r="AF19" s="10"/>
      <c r="AG19" s="10"/>
    </row>
    <row r="20" spans="2:33" ht="22.5" customHeight="1" x14ac:dyDescent="0.25">
      <c r="B20" s="17"/>
      <c r="D20" s="30"/>
      <c r="E20" s="276"/>
      <c r="F20" s="197">
        <v>2012</v>
      </c>
      <c r="G20" s="197">
        <v>2013</v>
      </c>
      <c r="H20" s="197">
        <v>2014</v>
      </c>
      <c r="I20" s="197">
        <v>2012</v>
      </c>
      <c r="J20" s="197">
        <v>2013</v>
      </c>
      <c r="K20" s="197">
        <v>2014</v>
      </c>
      <c r="L20" s="197">
        <v>2012</v>
      </c>
      <c r="M20" s="197">
        <v>2013</v>
      </c>
      <c r="N20" s="197">
        <v>2014</v>
      </c>
      <c r="O20" s="197">
        <v>2012</v>
      </c>
      <c r="P20" s="197">
        <v>2013</v>
      </c>
      <c r="Q20" s="197">
        <v>2014</v>
      </c>
      <c r="R20" s="267"/>
      <c r="S20" s="267"/>
      <c r="T20" s="267"/>
      <c r="U20" s="267"/>
      <c r="V20" s="267"/>
      <c r="W20" s="267"/>
      <c r="X20" s="85"/>
      <c r="Y20" s="2"/>
      <c r="Z20" s="10"/>
      <c r="AA20" s="10"/>
      <c r="AB20" s="10"/>
      <c r="AC20" s="10"/>
      <c r="AD20" s="10"/>
      <c r="AE20" s="10"/>
      <c r="AF20" s="10"/>
      <c r="AG20" s="10"/>
    </row>
    <row r="21" spans="2:33" ht="22.5" customHeight="1" x14ac:dyDescent="0.25">
      <c r="B21" s="17"/>
      <c r="D21" s="20"/>
      <c r="E21" s="22" t="s">
        <v>296</v>
      </c>
      <c r="F21" s="262">
        <v>242</v>
      </c>
      <c r="G21" s="262">
        <v>275</v>
      </c>
      <c r="H21" s="262">
        <v>261</v>
      </c>
      <c r="I21" s="262">
        <v>201</v>
      </c>
      <c r="J21" s="262">
        <v>148</v>
      </c>
      <c r="K21" s="263">
        <v>172</v>
      </c>
      <c r="L21" s="264">
        <v>271</v>
      </c>
      <c r="M21" s="238">
        <v>126</v>
      </c>
      <c r="N21" s="262">
        <v>149</v>
      </c>
      <c r="O21" s="262">
        <v>169</v>
      </c>
      <c r="P21" s="262">
        <v>274</v>
      </c>
      <c r="Q21" s="262">
        <v>193</v>
      </c>
      <c r="R21" s="138"/>
      <c r="S21" s="268"/>
      <c r="T21" s="269"/>
      <c r="U21" s="269"/>
      <c r="V21" s="270"/>
      <c r="W21" s="209"/>
      <c r="X21" s="85"/>
      <c r="Y21" s="2"/>
      <c r="Z21" s="10"/>
      <c r="AA21" s="10"/>
      <c r="AB21" s="10"/>
      <c r="AC21" s="10"/>
      <c r="AD21" s="10"/>
      <c r="AE21" s="10"/>
      <c r="AF21" s="10"/>
      <c r="AG21" s="10"/>
    </row>
    <row r="22" spans="2:33" ht="22.5" customHeight="1" x14ac:dyDescent="0.25">
      <c r="B22" s="17"/>
      <c r="D22" s="20"/>
      <c r="E22" s="258" t="s">
        <v>297</v>
      </c>
      <c r="F22" s="262">
        <v>103</v>
      </c>
      <c r="G22" s="262">
        <v>97</v>
      </c>
      <c r="H22" s="262">
        <v>111</v>
      </c>
      <c r="I22" s="262">
        <v>21</v>
      </c>
      <c r="J22" s="262">
        <v>22</v>
      </c>
      <c r="K22" s="263">
        <v>30</v>
      </c>
      <c r="L22" s="264">
        <v>48</v>
      </c>
      <c r="M22" s="264">
        <v>45</v>
      </c>
      <c r="N22" s="262">
        <v>47</v>
      </c>
      <c r="O22" s="262">
        <v>192</v>
      </c>
      <c r="P22" s="262">
        <v>196</v>
      </c>
      <c r="Q22" s="262">
        <v>185</v>
      </c>
      <c r="R22" s="138"/>
      <c r="S22" s="268"/>
      <c r="T22" s="269"/>
      <c r="U22" s="269"/>
      <c r="V22" s="269"/>
      <c r="W22" s="269"/>
      <c r="X22" s="86"/>
      <c r="Y22" s="2"/>
      <c r="Z22" s="10"/>
      <c r="AA22" s="10"/>
      <c r="AB22" s="10"/>
      <c r="AC22" s="10"/>
      <c r="AD22" s="10"/>
      <c r="AE22" s="10"/>
      <c r="AF22" s="10"/>
      <c r="AG22" s="10"/>
    </row>
    <row r="23" spans="2:33" ht="22.5" customHeight="1" x14ac:dyDescent="0.25">
      <c r="B23" s="17"/>
      <c r="D23" s="20"/>
      <c r="E23" s="22" t="s">
        <v>299</v>
      </c>
      <c r="F23" s="262">
        <v>32</v>
      </c>
      <c r="G23" s="262">
        <v>52</v>
      </c>
      <c r="H23" s="262">
        <v>53</v>
      </c>
      <c r="I23" s="262"/>
      <c r="J23" s="262">
        <v>51</v>
      </c>
      <c r="K23" s="263">
        <v>60</v>
      </c>
      <c r="L23" s="264"/>
      <c r="M23" s="264">
        <v>16</v>
      </c>
      <c r="N23" s="262">
        <v>11</v>
      </c>
      <c r="O23" s="262">
        <v>57</v>
      </c>
      <c r="P23" s="262">
        <v>63</v>
      </c>
      <c r="Q23" s="262">
        <v>68</v>
      </c>
      <c r="R23" s="138"/>
      <c r="S23" s="268"/>
      <c r="T23" s="269"/>
      <c r="U23" s="269"/>
      <c r="V23" s="269"/>
      <c r="W23" s="269"/>
      <c r="X23" s="86"/>
      <c r="Y23" s="2"/>
      <c r="Z23" s="10"/>
      <c r="AA23" s="10"/>
      <c r="AB23" s="10"/>
      <c r="AC23" s="10"/>
      <c r="AD23" s="10"/>
      <c r="AE23" s="10"/>
      <c r="AF23" s="10"/>
      <c r="AG23" s="10"/>
    </row>
    <row r="24" spans="2:33" ht="22.5" customHeight="1" x14ac:dyDescent="0.25">
      <c r="B24" s="17"/>
      <c r="D24" s="20"/>
      <c r="E24" s="285" t="s">
        <v>22</v>
      </c>
      <c r="F24" s="286">
        <f>SUM(F21:F23)</f>
        <v>377</v>
      </c>
      <c r="G24" s="286">
        <f t="shared" ref="G24:Q24" si="0">SUM(G21:G23)</f>
        <v>424</v>
      </c>
      <c r="H24" s="286">
        <f t="shared" si="0"/>
        <v>425</v>
      </c>
      <c r="I24" s="286">
        <f t="shared" si="0"/>
        <v>222</v>
      </c>
      <c r="J24" s="286">
        <f t="shared" si="0"/>
        <v>221</v>
      </c>
      <c r="K24" s="286">
        <f t="shared" si="0"/>
        <v>262</v>
      </c>
      <c r="L24" s="286">
        <f t="shared" si="0"/>
        <v>319</v>
      </c>
      <c r="M24" s="286">
        <f t="shared" si="0"/>
        <v>187</v>
      </c>
      <c r="N24" s="286">
        <f t="shared" si="0"/>
        <v>207</v>
      </c>
      <c r="O24" s="286">
        <f t="shared" si="0"/>
        <v>418</v>
      </c>
      <c r="P24" s="286">
        <f t="shared" si="0"/>
        <v>533</v>
      </c>
      <c r="Q24" s="286">
        <f t="shared" si="0"/>
        <v>446</v>
      </c>
      <c r="R24" s="138"/>
      <c r="S24" s="268"/>
      <c r="T24" s="269"/>
      <c r="U24" s="269"/>
      <c r="V24" s="269"/>
      <c r="W24" s="269"/>
      <c r="X24" s="86"/>
      <c r="Y24" s="2"/>
      <c r="Z24" s="10"/>
      <c r="AA24" s="10"/>
      <c r="AB24" s="10"/>
      <c r="AC24" s="10"/>
      <c r="AD24" s="10"/>
      <c r="AE24" s="10"/>
      <c r="AF24" s="10"/>
      <c r="AG24" s="10"/>
    </row>
    <row r="25" spans="2:33" ht="22.5" customHeight="1" x14ac:dyDescent="0.25">
      <c r="B25" s="17"/>
      <c r="D25" s="20"/>
      <c r="E25" s="43"/>
      <c r="F25" s="138"/>
      <c r="G25" s="138"/>
      <c r="H25" s="138"/>
      <c r="I25" s="138"/>
      <c r="J25" s="138"/>
      <c r="K25" s="265"/>
      <c r="L25" s="266"/>
      <c r="M25" s="266"/>
      <c r="N25" s="138"/>
      <c r="O25" s="138"/>
      <c r="P25" s="138"/>
      <c r="Q25" s="138"/>
      <c r="R25" s="138"/>
      <c r="S25" s="265"/>
      <c r="T25" s="266"/>
      <c r="U25" s="266"/>
      <c r="V25" s="266"/>
      <c r="W25" s="266"/>
      <c r="X25" s="86"/>
      <c r="Y25" s="2"/>
      <c r="Z25" s="10"/>
      <c r="AA25" s="10"/>
      <c r="AB25" s="10"/>
      <c r="AC25" s="10"/>
      <c r="AD25" s="10"/>
      <c r="AE25" s="10"/>
      <c r="AF25" s="10"/>
      <c r="AG25" s="10"/>
    </row>
    <row r="26" spans="2:33" ht="22.5" customHeight="1" x14ac:dyDescent="0.25">
      <c r="B26" s="17"/>
      <c r="D26" s="30"/>
      <c r="E26" s="284"/>
      <c r="F26" s="527" t="s">
        <v>11</v>
      </c>
      <c r="G26" s="502"/>
      <c r="H26" s="503"/>
      <c r="I26" s="527" t="s">
        <v>13</v>
      </c>
      <c r="J26" s="502"/>
      <c r="K26" s="503"/>
      <c r="L26" s="527" t="s">
        <v>12</v>
      </c>
      <c r="M26" s="502"/>
      <c r="N26" s="503"/>
      <c r="O26" s="527" t="s">
        <v>33</v>
      </c>
      <c r="P26" s="502"/>
      <c r="Q26" s="503"/>
      <c r="R26" s="527" t="s">
        <v>14</v>
      </c>
      <c r="S26" s="502"/>
      <c r="T26" s="503"/>
      <c r="U26" s="527" t="s">
        <v>298</v>
      </c>
      <c r="V26" s="502"/>
      <c r="W26" s="503"/>
      <c r="X26" s="272"/>
      <c r="Y26" s="2"/>
      <c r="Z26" s="10"/>
      <c r="AA26" s="10"/>
      <c r="AB26" s="10"/>
      <c r="AC26" s="10"/>
      <c r="AD26" s="10"/>
      <c r="AE26" s="10"/>
      <c r="AF26" s="10"/>
      <c r="AG26" s="10"/>
    </row>
    <row r="27" spans="2:33" ht="22.5" customHeight="1" x14ac:dyDescent="0.25">
      <c r="B27" s="13"/>
      <c r="D27" s="30"/>
      <c r="E27" s="94"/>
      <c r="F27" s="197">
        <v>2012</v>
      </c>
      <c r="G27" s="197">
        <v>2013</v>
      </c>
      <c r="H27" s="197">
        <v>2014</v>
      </c>
      <c r="I27" s="197">
        <v>2012</v>
      </c>
      <c r="J27" s="197">
        <v>2013</v>
      </c>
      <c r="K27" s="197">
        <v>2014</v>
      </c>
      <c r="L27" s="197">
        <v>2012</v>
      </c>
      <c r="M27" s="197">
        <v>2013</v>
      </c>
      <c r="N27" s="197">
        <v>2014</v>
      </c>
      <c r="O27" s="197">
        <v>2012</v>
      </c>
      <c r="P27" s="197">
        <v>2013</v>
      </c>
      <c r="Q27" s="197">
        <v>2014</v>
      </c>
      <c r="R27" s="197">
        <v>2012</v>
      </c>
      <c r="S27" s="197">
        <v>2013</v>
      </c>
      <c r="T27" s="197">
        <v>2014</v>
      </c>
      <c r="U27" s="197">
        <v>2012</v>
      </c>
      <c r="V27" s="197">
        <v>2013</v>
      </c>
      <c r="W27" s="197">
        <v>2014</v>
      </c>
      <c r="X27" s="85"/>
      <c r="Y27" s="2"/>
      <c r="Z27" s="10"/>
      <c r="AA27" s="10"/>
      <c r="AB27" s="10"/>
      <c r="AC27" s="10"/>
      <c r="AD27" s="10"/>
      <c r="AE27" s="10"/>
      <c r="AF27" s="10"/>
      <c r="AG27" s="10"/>
    </row>
    <row r="28" spans="2:33" ht="22.5" customHeight="1" x14ac:dyDescent="0.25">
      <c r="B28" s="13"/>
      <c r="D28" s="20"/>
      <c r="E28" s="22" t="s">
        <v>296</v>
      </c>
      <c r="F28" s="262">
        <v>10</v>
      </c>
      <c r="G28" s="262">
        <v>10</v>
      </c>
      <c r="H28" s="262">
        <v>3</v>
      </c>
      <c r="I28" s="262">
        <v>4</v>
      </c>
      <c r="J28" s="262">
        <v>1</v>
      </c>
      <c r="K28" s="263">
        <v>3</v>
      </c>
      <c r="L28" s="264">
        <v>1</v>
      </c>
      <c r="M28" s="238">
        <v>2</v>
      </c>
      <c r="N28" s="262">
        <v>4</v>
      </c>
      <c r="O28" s="262">
        <v>24</v>
      </c>
      <c r="P28" s="262">
        <v>17</v>
      </c>
      <c r="Q28" s="262">
        <v>19</v>
      </c>
      <c r="R28" s="262">
        <v>26</v>
      </c>
      <c r="S28" s="263">
        <v>36</v>
      </c>
      <c r="T28" s="264">
        <v>46</v>
      </c>
      <c r="U28" s="264">
        <v>52</v>
      </c>
      <c r="V28" s="238">
        <v>38</v>
      </c>
      <c r="W28" s="197">
        <v>58</v>
      </c>
      <c r="X28" s="85"/>
      <c r="Y28" s="2"/>
      <c r="Z28" s="10"/>
      <c r="AA28" s="10"/>
      <c r="AB28" s="10"/>
      <c r="AC28" s="10"/>
      <c r="AD28" s="10"/>
      <c r="AE28" s="10"/>
      <c r="AF28" s="10"/>
      <c r="AG28" s="10"/>
    </row>
    <row r="29" spans="2:33" ht="22.5" customHeight="1" x14ac:dyDescent="0.25">
      <c r="B29" s="13"/>
      <c r="D29" s="20"/>
      <c r="E29" s="258" t="s">
        <v>297</v>
      </c>
      <c r="F29" s="262">
        <v>6</v>
      </c>
      <c r="G29" s="262">
        <v>4</v>
      </c>
      <c r="H29" s="262">
        <v>4</v>
      </c>
      <c r="I29" s="262">
        <v>5</v>
      </c>
      <c r="J29" s="262">
        <v>3</v>
      </c>
      <c r="K29" s="263">
        <v>2</v>
      </c>
      <c r="L29" s="264">
        <v>5</v>
      </c>
      <c r="M29" s="264">
        <v>2</v>
      </c>
      <c r="N29" s="262">
        <v>3</v>
      </c>
      <c r="O29" s="262">
        <v>14</v>
      </c>
      <c r="P29" s="262">
        <v>13</v>
      </c>
      <c r="Q29" s="262">
        <v>11</v>
      </c>
      <c r="R29" s="262">
        <v>5</v>
      </c>
      <c r="S29" s="263">
        <v>5</v>
      </c>
      <c r="T29" s="264">
        <v>8</v>
      </c>
      <c r="U29" s="264">
        <v>11</v>
      </c>
      <c r="V29" s="264">
        <v>11</v>
      </c>
      <c r="W29" s="264">
        <v>5</v>
      </c>
      <c r="X29" s="86"/>
      <c r="Y29" s="2"/>
      <c r="Z29" s="10"/>
      <c r="AA29" s="10"/>
      <c r="AB29" s="10"/>
      <c r="AC29" s="10"/>
      <c r="AD29" s="10"/>
      <c r="AE29" s="10"/>
      <c r="AF29" s="10"/>
      <c r="AG29" s="10"/>
    </row>
    <row r="30" spans="2:33" ht="22.5" customHeight="1" x14ac:dyDescent="0.25">
      <c r="B30" s="13"/>
      <c r="D30" s="20"/>
      <c r="E30" s="22" t="s">
        <v>299</v>
      </c>
      <c r="F30" s="262"/>
      <c r="G30" s="262"/>
      <c r="H30" s="262"/>
      <c r="I30" s="262"/>
      <c r="J30" s="262">
        <v>1</v>
      </c>
      <c r="K30" s="263">
        <v>1</v>
      </c>
      <c r="L30" s="264"/>
      <c r="M30" s="264"/>
      <c r="N30" s="262"/>
      <c r="O30" s="262"/>
      <c r="P30" s="262"/>
      <c r="Q30" s="262"/>
      <c r="R30" s="262"/>
      <c r="S30" s="263"/>
      <c r="T30" s="264"/>
      <c r="U30" s="264"/>
      <c r="V30" s="264"/>
      <c r="W30" s="264"/>
      <c r="X30" s="86"/>
      <c r="Y30" s="2"/>
      <c r="Z30" s="10"/>
      <c r="AA30" s="10"/>
      <c r="AB30" s="10"/>
      <c r="AC30" s="10"/>
      <c r="AD30" s="10"/>
      <c r="AE30" s="10"/>
      <c r="AF30" s="10"/>
      <c r="AG30" s="10"/>
    </row>
    <row r="31" spans="2:33" ht="22.5" customHeight="1" x14ac:dyDescent="0.25">
      <c r="B31" s="13"/>
      <c r="D31" s="20"/>
      <c r="E31" s="285" t="s">
        <v>22</v>
      </c>
      <c r="F31" s="286">
        <f>SUM(F28:F30)</f>
        <v>16</v>
      </c>
      <c r="G31" s="286">
        <f t="shared" ref="G31:W31" si="1">SUM(G28:G30)</f>
        <v>14</v>
      </c>
      <c r="H31" s="286">
        <f t="shared" si="1"/>
        <v>7</v>
      </c>
      <c r="I31" s="286">
        <f t="shared" si="1"/>
        <v>9</v>
      </c>
      <c r="J31" s="286">
        <f t="shared" si="1"/>
        <v>5</v>
      </c>
      <c r="K31" s="286">
        <f t="shared" si="1"/>
        <v>6</v>
      </c>
      <c r="L31" s="286">
        <f t="shared" si="1"/>
        <v>6</v>
      </c>
      <c r="M31" s="286">
        <f t="shared" si="1"/>
        <v>4</v>
      </c>
      <c r="N31" s="286">
        <f t="shared" si="1"/>
        <v>7</v>
      </c>
      <c r="O31" s="286">
        <f t="shared" si="1"/>
        <v>38</v>
      </c>
      <c r="P31" s="286">
        <f t="shared" si="1"/>
        <v>30</v>
      </c>
      <c r="Q31" s="286">
        <f t="shared" si="1"/>
        <v>30</v>
      </c>
      <c r="R31" s="286">
        <f t="shared" si="1"/>
        <v>31</v>
      </c>
      <c r="S31" s="286">
        <f t="shared" si="1"/>
        <v>41</v>
      </c>
      <c r="T31" s="286">
        <f t="shared" si="1"/>
        <v>54</v>
      </c>
      <c r="U31" s="286">
        <f t="shared" si="1"/>
        <v>63</v>
      </c>
      <c r="V31" s="286">
        <f t="shared" si="1"/>
        <v>49</v>
      </c>
      <c r="W31" s="286">
        <f t="shared" si="1"/>
        <v>63</v>
      </c>
      <c r="X31" s="86"/>
      <c r="Y31" s="2"/>
      <c r="Z31" s="10"/>
      <c r="AA31" s="10"/>
      <c r="AB31" s="10"/>
      <c r="AC31" s="10"/>
      <c r="AD31" s="10"/>
      <c r="AE31" s="10"/>
      <c r="AF31" s="10"/>
      <c r="AG31" s="10"/>
    </row>
    <row r="32" spans="2:33" ht="22.5" customHeight="1" x14ac:dyDescent="0.25">
      <c r="B32" s="13"/>
      <c r="D32" s="20"/>
      <c r="E32" s="42"/>
      <c r="F32" s="42"/>
      <c r="G32" s="42"/>
      <c r="H32" s="42"/>
      <c r="I32" s="42"/>
      <c r="J32" s="42"/>
      <c r="K32" s="65"/>
      <c r="L32" s="65"/>
      <c r="M32" s="65"/>
      <c r="N32" s="42"/>
      <c r="O32" s="42"/>
      <c r="P32" s="42"/>
      <c r="Q32" s="42"/>
      <c r="R32" s="42"/>
      <c r="S32" s="65"/>
      <c r="T32" s="65"/>
      <c r="U32" s="65"/>
      <c r="V32" s="65"/>
      <c r="W32" s="65"/>
      <c r="X32" s="86"/>
      <c r="Y32" s="2"/>
      <c r="Z32" s="10"/>
      <c r="AA32" s="10"/>
      <c r="AB32" s="10"/>
      <c r="AC32" s="10"/>
      <c r="AD32" s="10"/>
      <c r="AE32" s="10"/>
      <c r="AF32" s="10"/>
      <c r="AG32" s="10"/>
    </row>
    <row r="33" spans="2:33" ht="22.5" customHeight="1" x14ac:dyDescent="0.25">
      <c r="B33" s="13"/>
      <c r="D33" s="35"/>
      <c r="E33" s="38"/>
      <c r="F33" s="38"/>
      <c r="G33" s="38"/>
      <c r="H33" s="38"/>
      <c r="I33" s="38"/>
      <c r="J33" s="38"/>
      <c r="K33" s="39"/>
      <c r="L33" s="39"/>
      <c r="M33" s="40"/>
      <c r="N33" s="38"/>
      <c r="O33" s="38"/>
      <c r="P33" s="38"/>
      <c r="Q33" s="38"/>
      <c r="R33" s="38"/>
      <c r="S33" s="39"/>
      <c r="T33" s="39"/>
      <c r="U33" s="39"/>
      <c r="V33" s="40"/>
      <c r="W33" s="40"/>
      <c r="X33" s="41"/>
      <c r="Z33" s="10"/>
      <c r="AA33" s="10"/>
      <c r="AB33" s="10"/>
      <c r="AC33" s="10"/>
      <c r="AD33" s="10"/>
      <c r="AE33" s="10"/>
      <c r="AF33" s="10"/>
      <c r="AG33" s="10"/>
    </row>
    <row r="34" spans="2:33" ht="22.5" customHeight="1" x14ac:dyDescent="0.25">
      <c r="B34" s="13"/>
      <c r="C34" s="10"/>
      <c r="D34" s="2"/>
      <c r="E34" s="11"/>
      <c r="F34" s="11"/>
      <c r="G34" s="11"/>
      <c r="H34" s="11"/>
      <c r="I34" s="11"/>
      <c r="J34" s="11"/>
      <c r="K34" s="12"/>
      <c r="L34" s="12"/>
      <c r="M34" s="2"/>
      <c r="N34" s="11"/>
      <c r="O34" s="11"/>
      <c r="P34" s="11"/>
      <c r="Q34" s="11"/>
      <c r="R34" s="11"/>
      <c r="S34" s="12"/>
      <c r="T34" s="12"/>
      <c r="U34" s="12"/>
      <c r="V34" s="2"/>
      <c r="W34" s="2"/>
      <c r="X34" s="2"/>
      <c r="Y34" s="2"/>
      <c r="Z34" s="10"/>
      <c r="AA34" s="10"/>
      <c r="AB34" s="10"/>
      <c r="AC34" s="10"/>
      <c r="AD34" s="10"/>
      <c r="AE34" s="10"/>
      <c r="AF34" s="10"/>
      <c r="AG34" s="10"/>
    </row>
    <row r="35" spans="2:33" ht="22.5" customHeight="1" x14ac:dyDescent="0.25">
      <c r="B35" s="13"/>
      <c r="C35" s="10"/>
      <c r="D35" s="2"/>
      <c r="E35" s="11"/>
      <c r="F35" s="11"/>
      <c r="G35" s="11"/>
      <c r="H35" s="11"/>
      <c r="I35" s="11"/>
      <c r="J35" s="11"/>
      <c r="K35" s="12"/>
      <c r="L35" s="12"/>
      <c r="M35" s="2"/>
      <c r="N35" s="11"/>
      <c r="O35" s="11"/>
      <c r="P35" s="11"/>
      <c r="Q35" s="11"/>
      <c r="R35" s="11"/>
      <c r="S35" s="12"/>
      <c r="T35" s="12"/>
      <c r="U35" s="12"/>
      <c r="V35" s="2"/>
      <c r="W35" s="2"/>
      <c r="X35" s="2"/>
      <c r="Y35" s="2"/>
      <c r="Z35" s="10"/>
      <c r="AA35" s="10"/>
      <c r="AB35" s="10"/>
      <c r="AC35" s="10"/>
      <c r="AD35" s="10"/>
      <c r="AE35" s="10"/>
      <c r="AF35" s="10"/>
      <c r="AG35" s="10"/>
    </row>
    <row r="36" spans="2:33" ht="22.5" customHeight="1" x14ac:dyDescent="0.25">
      <c r="B36" s="13"/>
      <c r="C36" s="10"/>
      <c r="D36" s="2"/>
      <c r="E36" s="11"/>
      <c r="F36" s="11"/>
      <c r="G36" s="11"/>
      <c r="H36" s="11"/>
      <c r="I36" s="11"/>
      <c r="J36" s="11"/>
      <c r="K36" s="12"/>
      <c r="L36" s="12"/>
      <c r="M36" s="2"/>
      <c r="N36" s="11"/>
      <c r="O36" s="11"/>
      <c r="P36" s="11"/>
      <c r="Q36" s="11"/>
      <c r="R36" s="11"/>
      <c r="S36" s="12"/>
      <c r="T36" s="12"/>
      <c r="U36" s="12"/>
      <c r="V36" s="2"/>
      <c r="W36" s="2"/>
      <c r="X36" s="2"/>
      <c r="Y36" s="2"/>
      <c r="Z36" s="10"/>
      <c r="AA36" s="10"/>
      <c r="AB36" s="10"/>
      <c r="AC36" s="10"/>
      <c r="AD36" s="10"/>
      <c r="AE36" s="10"/>
      <c r="AF36" s="10"/>
      <c r="AG36" s="10"/>
    </row>
    <row r="37" spans="2:33" ht="22.5" customHeight="1" x14ac:dyDescent="0.25">
      <c r="B37" s="13"/>
      <c r="E37" s="8"/>
      <c r="F37" s="8"/>
      <c r="G37" s="8"/>
      <c r="H37" s="8"/>
      <c r="I37" s="8"/>
      <c r="J37" s="8"/>
      <c r="K37" s="9"/>
      <c r="L37" s="9"/>
      <c r="N37" s="8"/>
      <c r="O37" s="8"/>
      <c r="P37" s="8"/>
      <c r="Q37" s="8"/>
      <c r="R37" s="8"/>
      <c r="S37" s="9"/>
      <c r="T37" s="9"/>
      <c r="U37" s="9"/>
      <c r="Z37" s="10"/>
      <c r="AA37" s="10"/>
      <c r="AB37" s="10"/>
      <c r="AC37" s="10"/>
      <c r="AD37" s="10"/>
      <c r="AE37" s="10"/>
      <c r="AF37" s="10"/>
      <c r="AG37" s="10"/>
    </row>
    <row r="38" spans="2:33" ht="22.5" customHeight="1" x14ac:dyDescent="0.25">
      <c r="B38" s="13"/>
      <c r="E38" s="3"/>
      <c r="F38" s="3"/>
      <c r="G38" s="3"/>
      <c r="H38" s="3"/>
      <c r="I38" s="3"/>
      <c r="J38" s="3"/>
      <c r="K38" s="4"/>
      <c r="L38" s="4"/>
      <c r="N38" s="3"/>
      <c r="O38" s="3"/>
      <c r="P38" s="3"/>
      <c r="Q38" s="3"/>
      <c r="R38" s="3"/>
      <c r="S38" s="4"/>
      <c r="T38" s="4"/>
      <c r="U38" s="4"/>
      <c r="Z38" s="10"/>
      <c r="AA38" s="10"/>
      <c r="AB38" s="10"/>
      <c r="AC38" s="10"/>
      <c r="AD38" s="10"/>
      <c r="AE38" s="10"/>
      <c r="AF38" s="10"/>
      <c r="AG38" s="10"/>
    </row>
    <row r="39" spans="2:33" ht="22.5" customHeight="1" x14ac:dyDescent="0.25">
      <c r="Z39" s="10"/>
      <c r="AA39" s="10"/>
      <c r="AB39" s="10"/>
      <c r="AC39" s="10"/>
      <c r="AD39" s="10"/>
      <c r="AE39" s="10"/>
      <c r="AF39" s="10"/>
      <c r="AG39" s="10"/>
    </row>
  </sheetData>
  <mergeCells count="19">
    <mergeCell ref="U19:W19"/>
    <mergeCell ref="F26:H26"/>
    <mergeCell ref="I26:K26"/>
    <mergeCell ref="L26:N26"/>
    <mergeCell ref="O26:Q26"/>
    <mergeCell ref="R26:T26"/>
    <mergeCell ref="U26:W26"/>
    <mergeCell ref="F19:H19"/>
    <mergeCell ref="I19:K19"/>
    <mergeCell ref="L19:N19"/>
    <mergeCell ref="O19:Q19"/>
    <mergeCell ref="R19:T19"/>
    <mergeCell ref="D1:E1"/>
    <mergeCell ref="B2:B3"/>
    <mergeCell ref="E2:E3"/>
    <mergeCell ref="AA2:AA3"/>
    <mergeCell ref="B5:B6"/>
    <mergeCell ref="E6:X6"/>
    <mergeCell ref="AA6:AF6"/>
  </mergeCells>
  <hyperlinks>
    <hyperlink ref="B5" location="Sheet2!A1" display="BACK"/>
  </hyperlinks>
  <pageMargins left="0.7" right="0.7" top="0.75" bottom="0.75" header="0.3" footer="0.3"/>
  <pageSetup paperSize="9" scale="96" orientation="landscape" verticalDpi="597" r:id="rId1"/>
  <colBreaks count="1" manualBreakCount="1">
    <brk id="24" max="22" man="1"/>
  </colBreaks>
  <ignoredErrors>
    <ignoredError sqref="F24:Q24 F31:W3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29"/>
  <sheetViews>
    <sheetView showGridLines="0" zoomScaleNormal="100" workbookViewId="0">
      <selection activeCell="E22" sqref="E22"/>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style="10" customWidth="1"/>
    <col min="13" max="13" width="45.7109375" style="10" customWidth="1"/>
    <col min="14" max="18" width="14.28515625" style="10" customWidth="1"/>
    <col min="19" max="19" width="6.42578125" style="10" customWidth="1"/>
  </cols>
  <sheetData>
    <row r="1" spans="1:18" ht="52.5" customHeight="1" x14ac:dyDescent="0.25">
      <c r="D1" s="434"/>
      <c r="E1" s="434"/>
    </row>
    <row r="2" spans="1:18" ht="15" customHeight="1" x14ac:dyDescent="0.25">
      <c r="B2" s="435" t="s">
        <v>23</v>
      </c>
      <c r="D2" s="24"/>
      <c r="E2" s="437" t="s">
        <v>42</v>
      </c>
      <c r="F2" s="25"/>
      <c r="G2" s="25"/>
      <c r="H2" s="25"/>
      <c r="I2" s="25"/>
      <c r="J2" s="26"/>
      <c r="L2" s="152"/>
      <c r="M2" s="439"/>
      <c r="N2" s="152"/>
      <c r="O2" s="152"/>
      <c r="P2" s="152"/>
      <c r="Q2" s="152"/>
      <c r="R2" s="152"/>
    </row>
    <row r="3" spans="1:18" ht="15" customHeight="1" x14ac:dyDescent="0.25">
      <c r="A3" s="1"/>
      <c r="B3" s="436"/>
      <c r="C3" s="15"/>
      <c r="D3" s="27"/>
      <c r="E3" s="438"/>
      <c r="F3" s="28"/>
      <c r="G3" s="28"/>
      <c r="H3" s="28"/>
      <c r="I3" s="28"/>
      <c r="J3" s="29"/>
      <c r="L3" s="152"/>
      <c r="M3" s="439"/>
      <c r="N3" s="152"/>
      <c r="O3" s="152"/>
      <c r="P3" s="152"/>
      <c r="Q3" s="152"/>
      <c r="R3" s="152"/>
    </row>
    <row r="4" spans="1:18" ht="15" customHeight="1" x14ac:dyDescent="0.25">
      <c r="A4" s="1"/>
      <c r="C4" s="16"/>
      <c r="D4" s="304"/>
      <c r="E4" s="305"/>
      <c r="F4" s="305"/>
      <c r="G4" s="305"/>
      <c r="H4" s="305"/>
      <c r="I4" s="305"/>
      <c r="J4" s="306"/>
    </row>
    <row r="5" spans="1:18" ht="15" customHeight="1" x14ac:dyDescent="0.25">
      <c r="B5" s="440" t="s">
        <v>0</v>
      </c>
      <c r="D5" s="307"/>
      <c r="E5" s="310" t="s">
        <v>24</v>
      </c>
      <c r="F5" s="308"/>
      <c r="G5" s="308"/>
      <c r="H5" s="308"/>
      <c r="I5" s="308"/>
      <c r="J5" s="309"/>
      <c r="M5" s="158"/>
      <c r="N5" s="151"/>
      <c r="O5" s="151"/>
      <c r="P5" s="151"/>
      <c r="Q5" s="151"/>
      <c r="R5" s="151"/>
    </row>
    <row r="6" spans="1:18" ht="15" customHeight="1" x14ac:dyDescent="0.25">
      <c r="B6" s="440"/>
      <c r="D6" s="307"/>
      <c r="E6" s="445" t="s">
        <v>342</v>
      </c>
      <c r="F6" s="445"/>
      <c r="G6" s="445"/>
      <c r="H6" s="445"/>
      <c r="I6" s="445"/>
      <c r="J6" s="446"/>
      <c r="M6" s="443"/>
      <c r="N6" s="443"/>
      <c r="O6" s="443"/>
      <c r="P6" s="443"/>
      <c r="Q6" s="443"/>
      <c r="R6" s="443"/>
    </row>
    <row r="7" spans="1:18" ht="15" customHeight="1" x14ac:dyDescent="0.25">
      <c r="B7" s="13"/>
      <c r="C7" s="17"/>
      <c r="D7" s="75"/>
      <c r="E7" s="113"/>
      <c r="F7" s="113"/>
      <c r="G7" s="113"/>
      <c r="H7" s="113"/>
      <c r="I7" s="113"/>
      <c r="J7" s="122"/>
      <c r="K7" s="2"/>
    </row>
    <row r="8" spans="1:18" ht="22.5" customHeight="1" x14ac:dyDescent="0.25">
      <c r="B8" s="17"/>
      <c r="D8" s="20"/>
      <c r="E8" s="2"/>
      <c r="F8" s="2"/>
      <c r="G8" s="2"/>
      <c r="H8" s="2"/>
      <c r="I8" s="2"/>
      <c r="J8" s="21"/>
      <c r="K8" s="2"/>
    </row>
    <row r="9" spans="1:18" ht="22.5" customHeight="1" x14ac:dyDescent="0.25">
      <c r="B9" s="13"/>
      <c r="D9" s="30"/>
      <c r="E9" s="14"/>
      <c r="F9" s="33" t="s">
        <v>25</v>
      </c>
      <c r="G9" s="33" t="s">
        <v>26</v>
      </c>
      <c r="H9" s="33" t="s">
        <v>27</v>
      </c>
      <c r="I9" s="33" t="s">
        <v>28</v>
      </c>
      <c r="J9" s="32"/>
      <c r="K9" s="2"/>
    </row>
    <row r="10" spans="1:18" ht="22.5" customHeight="1" x14ac:dyDescent="0.25">
      <c r="B10" s="13"/>
      <c r="D10" s="20"/>
      <c r="E10" s="22" t="s">
        <v>20</v>
      </c>
      <c r="F10" s="34">
        <v>0.96260000000000001</v>
      </c>
      <c r="G10" s="34">
        <v>3.7400000000000003E-2</v>
      </c>
      <c r="H10" s="34">
        <v>0.85660000000000003</v>
      </c>
      <c r="I10" s="34">
        <v>0.1434</v>
      </c>
      <c r="J10" s="21"/>
      <c r="K10" s="2"/>
    </row>
    <row r="11" spans="1:18" ht="22.5" customHeight="1" x14ac:dyDescent="0.25">
      <c r="B11" s="13"/>
      <c r="D11" s="20"/>
      <c r="E11" s="22" t="s">
        <v>21</v>
      </c>
      <c r="F11" s="34">
        <v>0.96020000000000005</v>
      </c>
      <c r="G11" s="34">
        <v>3.9800000000000002E-2</v>
      </c>
      <c r="H11" s="34">
        <v>0.95789999999999997</v>
      </c>
      <c r="I11" s="34">
        <v>4.2099999999999999E-2</v>
      </c>
      <c r="J11" s="21"/>
      <c r="K11" s="2"/>
    </row>
    <row r="12" spans="1:18" ht="22.5" customHeight="1" x14ac:dyDescent="0.25">
      <c r="B12" s="13"/>
      <c r="D12" s="20"/>
      <c r="E12" s="285" t="s">
        <v>22</v>
      </c>
      <c r="F12" s="340">
        <v>0.96160000000000001</v>
      </c>
      <c r="G12" s="340">
        <v>3.8399999999999997E-2</v>
      </c>
      <c r="H12" s="340">
        <v>0.89910000000000001</v>
      </c>
      <c r="I12" s="340">
        <v>0.1009</v>
      </c>
      <c r="J12" s="21"/>
      <c r="K12" s="2"/>
    </row>
    <row r="13" spans="1:18" ht="22.5" customHeight="1" x14ac:dyDescent="0.25">
      <c r="B13" s="13"/>
      <c r="D13" s="20"/>
      <c r="E13" s="42"/>
      <c r="F13" s="44"/>
      <c r="G13" s="44"/>
      <c r="H13" s="2"/>
      <c r="I13" s="2"/>
      <c r="J13" s="21"/>
      <c r="K13" s="2"/>
    </row>
    <row r="14" spans="1:18" ht="22.5" customHeight="1" x14ac:dyDescent="0.25">
      <c r="B14" s="13"/>
      <c r="D14" s="20"/>
      <c r="E14" s="42"/>
      <c r="F14" s="44"/>
      <c r="G14" s="44"/>
      <c r="H14" s="2"/>
      <c r="I14" s="2"/>
      <c r="J14" s="21"/>
      <c r="K14" s="2"/>
    </row>
    <row r="15" spans="1:18" ht="22.5" customHeight="1" x14ac:dyDescent="0.25">
      <c r="B15" s="13"/>
      <c r="D15" s="20"/>
      <c r="E15" s="43"/>
      <c r="F15" s="44"/>
      <c r="G15" s="44"/>
      <c r="H15" s="2"/>
      <c r="I15" s="2"/>
      <c r="J15" s="21"/>
      <c r="K15" s="2"/>
    </row>
    <row r="16" spans="1:18" ht="22.5" customHeight="1" x14ac:dyDescent="0.25">
      <c r="B16" s="13"/>
      <c r="D16" s="20"/>
      <c r="E16" s="42"/>
      <c r="F16" s="44"/>
      <c r="G16" s="44"/>
      <c r="H16" s="2"/>
      <c r="I16" s="2"/>
      <c r="J16" s="21"/>
      <c r="K16" s="2"/>
    </row>
    <row r="17" spans="2:11" ht="22.5" customHeight="1" x14ac:dyDescent="0.25">
      <c r="B17" s="13"/>
      <c r="D17" s="20"/>
      <c r="E17" s="42"/>
      <c r="F17" s="44"/>
      <c r="G17" s="44"/>
      <c r="H17" s="2"/>
      <c r="I17" s="2"/>
      <c r="J17" s="21"/>
      <c r="K17" s="2"/>
    </row>
    <row r="18" spans="2:11" ht="22.5" customHeight="1" x14ac:dyDescent="0.25">
      <c r="B18" s="13"/>
      <c r="D18" s="20"/>
      <c r="E18" s="42"/>
      <c r="F18" s="44"/>
      <c r="G18" s="44"/>
      <c r="H18" s="2"/>
      <c r="I18" s="2"/>
      <c r="J18" s="21"/>
      <c r="K18" s="2"/>
    </row>
    <row r="19" spans="2:11" ht="22.5" customHeight="1" x14ac:dyDescent="0.25">
      <c r="B19" s="13"/>
      <c r="D19" s="20"/>
      <c r="E19" s="42"/>
      <c r="F19" s="44"/>
      <c r="G19" s="44"/>
      <c r="H19" s="2"/>
      <c r="I19" s="2"/>
      <c r="J19" s="21"/>
      <c r="K19" s="2"/>
    </row>
    <row r="20" spans="2:11" ht="22.5" customHeight="1" x14ac:dyDescent="0.25">
      <c r="B20" s="13"/>
      <c r="D20" s="20"/>
      <c r="E20" s="43"/>
      <c r="F20" s="45"/>
      <c r="G20" s="45"/>
      <c r="H20" s="2"/>
      <c r="I20" s="2"/>
      <c r="J20" s="21"/>
      <c r="K20" s="2"/>
    </row>
    <row r="21" spans="2:11" ht="22.5" customHeight="1" x14ac:dyDescent="0.25">
      <c r="B21" s="13"/>
      <c r="D21" s="20"/>
      <c r="E21" s="6"/>
      <c r="F21" s="7"/>
      <c r="G21" s="7"/>
      <c r="H21" s="2"/>
      <c r="I21" s="2"/>
      <c r="J21" s="21"/>
      <c r="K21" s="2"/>
    </row>
    <row r="22" spans="2:11" ht="22.5" customHeight="1" x14ac:dyDescent="0.25">
      <c r="B22" s="13"/>
      <c r="D22" s="35"/>
      <c r="E22" s="380" t="s">
        <v>188</v>
      </c>
      <c r="F22" s="39"/>
      <c r="G22" s="39"/>
      <c r="H22" s="40"/>
      <c r="I22" s="40"/>
      <c r="J22" s="41"/>
    </row>
    <row r="23" spans="2:11" ht="22.5" customHeight="1" x14ac:dyDescent="0.25">
      <c r="B23" s="13"/>
      <c r="C23" s="10"/>
      <c r="D23" s="2"/>
      <c r="E23" s="11"/>
      <c r="F23" s="12"/>
      <c r="G23" s="12"/>
      <c r="H23" s="2"/>
      <c r="I23" s="2"/>
      <c r="J23" s="2"/>
      <c r="K23" s="2"/>
    </row>
    <row r="24" spans="2:11" ht="22.5" customHeight="1" x14ac:dyDescent="0.25">
      <c r="B24" s="13"/>
      <c r="C24" s="10"/>
      <c r="D24" s="2"/>
      <c r="E24" s="11"/>
      <c r="F24" s="12"/>
      <c r="G24" s="12"/>
      <c r="H24" s="2"/>
      <c r="I24" s="2"/>
      <c r="J24" s="2"/>
      <c r="K24" s="2"/>
    </row>
    <row r="25" spans="2:11" ht="22.5" customHeight="1" x14ac:dyDescent="0.25">
      <c r="B25" s="13"/>
      <c r="C25" s="10"/>
      <c r="D25" s="2"/>
      <c r="E25" s="15"/>
      <c r="F25" s="217"/>
      <c r="G25" s="12"/>
      <c r="H25" s="10"/>
      <c r="I25" s="10"/>
      <c r="J25" s="10"/>
      <c r="K25" s="2"/>
    </row>
    <row r="26" spans="2:11" ht="22.5" customHeight="1" x14ac:dyDescent="0.25">
      <c r="B26" s="13"/>
      <c r="E26" s="15"/>
      <c r="F26" s="216"/>
      <c r="G26" s="52"/>
      <c r="H26" s="52"/>
      <c r="I26" s="52"/>
      <c r="J26" s="52"/>
    </row>
    <row r="27" spans="2:11" ht="22.5" customHeight="1" x14ac:dyDescent="0.25">
      <c r="B27" s="13"/>
      <c r="E27" s="5"/>
      <c r="F27" s="53"/>
      <c r="G27" s="53"/>
      <c r="H27" s="53"/>
      <c r="I27" s="53"/>
      <c r="J27" s="53"/>
    </row>
    <row r="28" spans="2:11" ht="22.5" customHeight="1" x14ac:dyDescent="0.25">
      <c r="E28" s="5"/>
      <c r="F28" s="53"/>
      <c r="G28" s="53"/>
      <c r="H28" s="53"/>
      <c r="I28" s="53"/>
      <c r="J28" s="53"/>
    </row>
    <row r="29" spans="2:11" ht="22.5" customHeight="1" x14ac:dyDescent="0.25">
      <c r="E29" s="5"/>
      <c r="F29" s="53"/>
      <c r="G29" s="53"/>
      <c r="H29" s="53"/>
      <c r="I29" s="53"/>
      <c r="J29" s="53"/>
    </row>
  </sheetData>
  <mergeCells count="7">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sheetPr>
  <dimension ref="A1:S47"/>
  <sheetViews>
    <sheetView showGridLines="0" zoomScaleNormal="100" workbookViewId="0">
      <selection activeCell="F42" sqref="F42"/>
    </sheetView>
  </sheetViews>
  <sheetFormatPr defaultRowHeight="22.5" customHeight="1" outlineLevelRow="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85"/>
      <c r="D2" s="24"/>
      <c r="E2" s="533" t="s">
        <v>304</v>
      </c>
      <c r="F2" s="25"/>
      <c r="G2" s="25"/>
      <c r="H2" s="25"/>
      <c r="I2" s="25"/>
      <c r="J2" s="26"/>
      <c r="L2" s="152"/>
      <c r="M2" s="439"/>
      <c r="N2" s="152"/>
      <c r="O2" s="152"/>
      <c r="P2" s="152"/>
      <c r="Q2" s="152"/>
      <c r="R2" s="152"/>
    </row>
    <row r="3" spans="1:19" ht="15" customHeight="1" x14ac:dyDescent="0.25">
      <c r="A3" s="1"/>
      <c r="B3" s="485"/>
      <c r="C3" s="15"/>
      <c r="D3" s="27"/>
      <c r="E3" s="534"/>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30" t="s">
        <v>318</v>
      </c>
      <c r="F5" s="308"/>
      <c r="G5" s="308"/>
      <c r="H5" s="308"/>
      <c r="I5" s="308"/>
      <c r="J5" s="309"/>
      <c r="L5" s="10"/>
      <c r="M5" s="196"/>
      <c r="N5" s="151"/>
      <c r="O5" s="151"/>
      <c r="P5" s="151"/>
      <c r="Q5" s="151"/>
      <c r="R5" s="151"/>
    </row>
    <row r="6" spans="1:19" ht="15" customHeight="1" x14ac:dyDescent="0.25">
      <c r="B6" s="440"/>
      <c r="D6" s="307"/>
      <c r="E6" s="441"/>
      <c r="F6" s="441"/>
      <c r="G6" s="441"/>
      <c r="H6" s="441"/>
      <c r="I6" s="441"/>
      <c r="J6" s="442"/>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295"/>
      <c r="Q7" s="10"/>
      <c r="R7" s="10"/>
      <c r="S7" s="2"/>
    </row>
    <row r="8" spans="1:19" ht="22.5" customHeight="1" x14ac:dyDescent="0.25">
      <c r="B8" s="17"/>
      <c r="D8" s="20"/>
      <c r="E8" s="2"/>
      <c r="F8" s="2"/>
      <c r="G8" s="2"/>
      <c r="H8" s="2"/>
      <c r="I8" s="2"/>
      <c r="J8" s="21"/>
      <c r="K8" s="2"/>
      <c r="L8" s="10"/>
      <c r="M8" s="10"/>
      <c r="N8" s="10"/>
      <c r="O8" s="10"/>
      <c r="P8" s="295"/>
      <c r="Q8" s="10"/>
      <c r="R8" s="10"/>
      <c r="S8" s="2"/>
    </row>
    <row r="9" spans="1:19" ht="22.5" customHeight="1" x14ac:dyDescent="0.25">
      <c r="B9" s="13"/>
      <c r="D9" s="30"/>
      <c r="E9" s="14"/>
      <c r="F9" s="197" t="s">
        <v>311</v>
      </c>
      <c r="G9" s="198"/>
      <c r="H9" s="198"/>
      <c r="I9" s="198"/>
      <c r="J9" s="32"/>
      <c r="K9" s="2"/>
      <c r="L9" s="10"/>
      <c r="M9" s="10"/>
      <c r="N9" s="10"/>
      <c r="O9" s="10"/>
      <c r="P9" s="295"/>
      <c r="Q9" s="10"/>
      <c r="R9" s="10"/>
      <c r="S9" s="2"/>
    </row>
    <row r="10" spans="1:19" ht="22.5" customHeight="1" x14ac:dyDescent="0.25">
      <c r="B10" s="13"/>
      <c r="D10" s="20"/>
      <c r="E10" s="285" t="s">
        <v>322</v>
      </c>
      <c r="F10" s="286">
        <v>2.218</v>
      </c>
      <c r="G10" s="64"/>
      <c r="H10" s="64"/>
      <c r="I10" s="64"/>
      <c r="J10" s="21"/>
      <c r="K10" s="2"/>
      <c r="L10" s="10"/>
      <c r="M10" s="42"/>
      <c r="N10" s="92"/>
      <c r="O10" s="10"/>
      <c r="P10" s="295"/>
      <c r="Q10" s="10"/>
      <c r="R10" s="10"/>
      <c r="S10" s="2"/>
    </row>
    <row r="11" spans="1:19" ht="22.5" customHeight="1" x14ac:dyDescent="0.25">
      <c r="B11" s="13"/>
      <c r="D11" s="20"/>
      <c r="E11" s="6"/>
      <c r="F11" s="64"/>
      <c r="G11" s="64"/>
      <c r="H11" s="64"/>
      <c r="I11" s="64"/>
      <c r="J11" s="21"/>
      <c r="K11" s="2"/>
      <c r="L11" s="10"/>
      <c r="M11" s="42"/>
      <c r="N11" s="92"/>
      <c r="O11" s="10"/>
      <c r="P11" s="295"/>
      <c r="Q11" s="10"/>
      <c r="R11" s="10"/>
      <c r="S11" s="2"/>
    </row>
    <row r="12" spans="1:19" ht="22.5" customHeight="1" x14ac:dyDescent="0.25">
      <c r="B12" s="13"/>
      <c r="D12" s="20"/>
      <c r="E12" s="50" t="s">
        <v>321</v>
      </c>
      <c r="F12" s="60">
        <v>0.75</v>
      </c>
      <c r="G12" s="295"/>
      <c r="H12" s="65"/>
      <c r="I12" s="65"/>
      <c r="J12" s="21"/>
      <c r="K12" s="2"/>
      <c r="L12" s="10"/>
      <c r="M12" s="42"/>
      <c r="N12" s="92"/>
      <c r="O12" s="10"/>
      <c r="P12" s="295"/>
      <c r="Q12" s="10"/>
      <c r="R12" s="10"/>
      <c r="S12" s="2"/>
    </row>
    <row r="13" spans="1:19" ht="22.5" hidden="1" customHeight="1" outlineLevel="1" x14ac:dyDescent="0.25">
      <c r="B13" s="13"/>
      <c r="D13" s="20"/>
      <c r="E13" s="297" t="s">
        <v>305</v>
      </c>
      <c r="F13" s="512"/>
      <c r="G13" s="295"/>
      <c r="H13" s="65"/>
      <c r="I13" s="65"/>
      <c r="J13" s="21"/>
      <c r="K13" s="2"/>
      <c r="L13" s="10"/>
      <c r="M13" s="10"/>
      <c r="N13" s="10"/>
      <c r="O13" s="10"/>
      <c r="P13" s="295"/>
      <c r="Q13" s="10"/>
      <c r="R13" s="10"/>
      <c r="S13" s="2"/>
    </row>
    <row r="14" spans="1:19" ht="22.5" hidden="1" customHeight="1" outlineLevel="1" x14ac:dyDescent="0.25">
      <c r="B14" s="13"/>
      <c r="D14" s="20"/>
      <c r="E14" s="297" t="s">
        <v>323</v>
      </c>
      <c r="F14" s="513"/>
      <c r="G14" s="295"/>
      <c r="H14" s="65"/>
      <c r="I14" s="65"/>
      <c r="J14" s="21"/>
      <c r="K14" s="2"/>
      <c r="L14" s="10"/>
      <c r="M14" s="10"/>
      <c r="N14" s="10"/>
      <c r="O14" s="10"/>
      <c r="P14" s="295"/>
      <c r="Q14" s="10"/>
      <c r="R14" s="10"/>
      <c r="S14" s="2"/>
    </row>
    <row r="15" spans="1:19" ht="22.5" hidden="1" customHeight="1" outlineLevel="1" x14ac:dyDescent="0.25">
      <c r="A15" s="296"/>
      <c r="B15" s="13"/>
      <c r="D15" s="20"/>
      <c r="E15" s="297" t="s">
        <v>324</v>
      </c>
      <c r="F15" s="513"/>
      <c r="G15" s="295"/>
      <c r="H15" s="65"/>
      <c r="I15" s="65"/>
      <c r="J15" s="21"/>
      <c r="K15" s="2"/>
      <c r="L15" s="10"/>
      <c r="M15" s="10"/>
      <c r="N15" s="10"/>
      <c r="O15" s="10"/>
      <c r="P15" s="295"/>
      <c r="Q15" s="10"/>
      <c r="R15" s="10"/>
      <c r="S15" s="2"/>
    </row>
    <row r="16" spans="1:19" ht="22.5" hidden="1" customHeight="1" outlineLevel="1" x14ac:dyDescent="0.25">
      <c r="B16" s="13"/>
      <c r="D16" s="20"/>
      <c r="E16" s="298" t="s">
        <v>325</v>
      </c>
      <c r="F16" s="513"/>
      <c r="G16" s="295"/>
      <c r="H16" s="65"/>
      <c r="I16" s="65"/>
      <c r="J16" s="21"/>
      <c r="K16" s="2"/>
      <c r="L16" s="10"/>
      <c r="M16" s="10"/>
      <c r="N16" s="10"/>
      <c r="O16" s="10"/>
      <c r="P16" s="10"/>
      <c r="Q16" s="10"/>
      <c r="R16" s="10"/>
      <c r="S16" s="2"/>
    </row>
    <row r="17" spans="1:19" ht="22.5" hidden="1" customHeight="1" outlineLevel="1" x14ac:dyDescent="0.25">
      <c r="B17" s="13"/>
      <c r="D17" s="20"/>
      <c r="E17" s="298" t="s">
        <v>326</v>
      </c>
      <c r="F17" s="513"/>
      <c r="G17" s="295"/>
      <c r="H17" s="2"/>
      <c r="I17" s="2"/>
      <c r="J17" s="21"/>
      <c r="K17" s="2"/>
      <c r="L17" s="10"/>
      <c r="M17" s="10"/>
      <c r="N17" s="10"/>
      <c r="O17" s="10"/>
      <c r="P17" s="10"/>
      <c r="Q17" s="10"/>
      <c r="R17" s="10"/>
      <c r="S17" s="2"/>
    </row>
    <row r="18" spans="1:19" ht="22.5" hidden="1" customHeight="1" outlineLevel="1" x14ac:dyDescent="0.25">
      <c r="B18" s="13"/>
      <c r="D18" s="20"/>
      <c r="E18" s="298" t="s">
        <v>327</v>
      </c>
      <c r="F18" s="513"/>
      <c r="G18" s="295"/>
      <c r="H18" s="2"/>
      <c r="I18" s="2"/>
      <c r="J18" s="21"/>
      <c r="K18" s="2"/>
      <c r="L18" s="10"/>
      <c r="M18" s="42"/>
      <c r="N18" s="92"/>
      <c r="O18" s="10"/>
      <c r="P18" s="10"/>
      <c r="Q18" s="10"/>
      <c r="R18" s="10"/>
      <c r="S18" s="2"/>
    </row>
    <row r="19" spans="1:19" ht="22.5" hidden="1" customHeight="1" outlineLevel="1" x14ac:dyDescent="0.25">
      <c r="B19" s="13"/>
      <c r="D19" s="20"/>
      <c r="E19" s="298" t="s">
        <v>309</v>
      </c>
      <c r="F19" s="513"/>
      <c r="G19" s="295"/>
      <c r="H19" s="2"/>
      <c r="I19" s="2"/>
      <c r="J19" s="21"/>
      <c r="K19" s="2"/>
      <c r="L19" s="10"/>
      <c r="M19" s="42"/>
      <c r="N19" s="92"/>
      <c r="O19" s="10"/>
      <c r="P19" s="10"/>
      <c r="Q19" s="10"/>
      <c r="R19" s="10"/>
      <c r="S19" s="2"/>
    </row>
    <row r="20" spans="1:19" ht="22.5" hidden="1" customHeight="1" outlineLevel="1" x14ac:dyDescent="0.25">
      <c r="B20" s="13"/>
      <c r="D20" s="20"/>
      <c r="E20" s="298" t="s">
        <v>328</v>
      </c>
      <c r="F20" s="529"/>
      <c r="G20" s="295"/>
      <c r="H20" s="2"/>
      <c r="I20" s="2"/>
      <c r="J20" s="21"/>
      <c r="K20" s="2"/>
      <c r="L20" s="10"/>
      <c r="M20" s="42"/>
      <c r="N20" s="92"/>
      <c r="O20" s="10"/>
      <c r="P20" s="10"/>
      <c r="Q20" s="10"/>
      <c r="R20" s="10"/>
      <c r="S20" s="2"/>
    </row>
    <row r="21" spans="1:19" ht="22.5" customHeight="1" collapsed="1" x14ac:dyDescent="0.25">
      <c r="A21" s="296"/>
      <c r="B21" s="13"/>
      <c r="D21" s="20"/>
      <c r="E21" s="22" t="s">
        <v>320</v>
      </c>
      <c r="F21" s="294">
        <v>0.23</v>
      </c>
      <c r="G21" s="295"/>
      <c r="H21" s="2"/>
      <c r="I21" s="2"/>
      <c r="J21" s="21"/>
      <c r="K21" s="2"/>
      <c r="L21" s="10"/>
      <c r="M21" s="42"/>
      <c r="N21" s="92"/>
      <c r="O21" s="10"/>
      <c r="P21" s="10"/>
      <c r="Q21" s="10"/>
      <c r="R21" s="10"/>
      <c r="S21" s="2"/>
    </row>
    <row r="22" spans="1:19" ht="22.5" hidden="1" customHeight="1" outlineLevel="1" x14ac:dyDescent="0.25">
      <c r="B22" s="13"/>
      <c r="D22" s="20"/>
      <c r="E22" s="299" t="s">
        <v>329</v>
      </c>
      <c r="F22" s="530"/>
      <c r="G22" s="65"/>
      <c r="H22" s="2"/>
      <c r="I22" s="2"/>
      <c r="J22" s="21"/>
      <c r="K22" s="2"/>
      <c r="L22" s="10"/>
      <c r="M22" s="10"/>
      <c r="N22" s="10"/>
      <c r="O22" s="10"/>
      <c r="P22" s="10"/>
      <c r="Q22" s="10"/>
      <c r="R22" s="10"/>
      <c r="S22" s="2"/>
    </row>
    <row r="23" spans="1:19" ht="22.5" hidden="1" customHeight="1" outlineLevel="1" x14ac:dyDescent="0.25">
      <c r="B23" s="13"/>
      <c r="D23" s="20"/>
      <c r="E23" s="299" t="s">
        <v>330</v>
      </c>
      <c r="F23" s="531"/>
      <c r="G23" s="65"/>
      <c r="H23" s="2"/>
      <c r="I23" s="2"/>
      <c r="J23" s="21"/>
      <c r="K23" s="2"/>
      <c r="L23" s="10"/>
      <c r="M23" s="43"/>
      <c r="N23" s="10"/>
      <c r="O23" s="10"/>
      <c r="P23" s="10"/>
      <c r="Q23" s="10"/>
      <c r="R23" s="10"/>
      <c r="S23" s="2"/>
    </row>
    <row r="24" spans="1:19" ht="22.5" hidden="1" customHeight="1" outlineLevel="1" x14ac:dyDescent="0.25">
      <c r="B24" s="13"/>
      <c r="D24" s="20"/>
      <c r="E24" s="299" t="s">
        <v>331</v>
      </c>
      <c r="F24" s="531"/>
      <c r="G24" s="44"/>
      <c r="H24" s="2"/>
      <c r="I24" s="2"/>
      <c r="J24" s="21"/>
      <c r="K24" s="2"/>
      <c r="L24" s="10"/>
      <c r="M24" s="43"/>
      <c r="N24" s="10"/>
      <c r="O24" s="10"/>
      <c r="P24" s="10"/>
      <c r="Q24" s="10"/>
      <c r="R24" s="10"/>
      <c r="S24" s="2"/>
    </row>
    <row r="25" spans="1:19" ht="22.5" hidden="1" customHeight="1" outlineLevel="1" x14ac:dyDescent="0.25">
      <c r="B25" s="13"/>
      <c r="D25" s="20"/>
      <c r="E25" s="299" t="s">
        <v>332</v>
      </c>
      <c r="F25" s="531"/>
      <c r="G25" s="44"/>
      <c r="H25" s="2"/>
      <c r="I25" s="2"/>
      <c r="J25" s="21"/>
      <c r="K25" s="2"/>
      <c r="L25" s="10"/>
      <c r="M25" s="43"/>
      <c r="N25" s="10"/>
      <c r="O25" s="10"/>
      <c r="P25" s="10"/>
      <c r="Q25" s="10"/>
      <c r="R25" s="10"/>
      <c r="S25" s="2"/>
    </row>
    <row r="26" spans="1:19" ht="22.5" hidden="1" customHeight="1" outlineLevel="1" x14ac:dyDescent="0.25">
      <c r="B26" s="13"/>
      <c r="D26" s="20"/>
      <c r="E26" s="299" t="s">
        <v>333</v>
      </c>
      <c r="F26" s="531"/>
      <c r="G26" s="44"/>
      <c r="H26" s="2"/>
      <c r="I26" s="2"/>
      <c r="J26" s="21"/>
      <c r="K26" s="2"/>
      <c r="L26" s="10"/>
      <c r="M26" s="43"/>
      <c r="N26" s="10"/>
      <c r="O26" s="10"/>
      <c r="P26" s="10"/>
      <c r="Q26" s="10"/>
      <c r="R26" s="10"/>
      <c r="S26" s="2"/>
    </row>
    <row r="27" spans="1:19" ht="22.5" hidden="1" customHeight="1" outlineLevel="1" x14ac:dyDescent="0.25">
      <c r="B27" s="13"/>
      <c r="D27" s="20"/>
      <c r="E27" s="299" t="s">
        <v>334</v>
      </c>
      <c r="F27" s="531"/>
      <c r="G27" s="45"/>
      <c r="H27" s="2"/>
      <c r="I27" s="2"/>
      <c r="J27" s="21"/>
      <c r="K27" s="2"/>
      <c r="L27" s="10"/>
      <c r="M27" s="43"/>
      <c r="N27" s="10"/>
      <c r="O27" s="10"/>
      <c r="P27" s="10"/>
      <c r="Q27" s="10"/>
      <c r="R27" s="10"/>
      <c r="S27" s="2"/>
    </row>
    <row r="28" spans="1:19" ht="22.5" hidden="1" customHeight="1" outlineLevel="1" x14ac:dyDescent="0.25">
      <c r="B28" s="13"/>
      <c r="D28" s="20"/>
      <c r="E28" s="299" t="s">
        <v>335</v>
      </c>
      <c r="F28" s="531"/>
      <c r="G28" s="45"/>
      <c r="H28" s="2"/>
      <c r="I28" s="2"/>
      <c r="J28" s="21"/>
      <c r="K28" s="2"/>
      <c r="L28" s="10"/>
      <c r="M28" s="43"/>
      <c r="N28" s="10"/>
      <c r="O28" s="10"/>
      <c r="P28" s="10"/>
      <c r="Q28" s="10"/>
      <c r="R28" s="10"/>
      <c r="S28" s="2"/>
    </row>
    <row r="29" spans="1:19" ht="22.5" hidden="1" customHeight="1" outlineLevel="1" x14ac:dyDescent="0.25">
      <c r="B29" s="13"/>
      <c r="D29" s="20"/>
      <c r="E29" s="299" t="s">
        <v>336</v>
      </c>
      <c r="F29" s="532"/>
      <c r="G29" s="45"/>
      <c r="H29" s="2"/>
      <c r="I29" s="2"/>
      <c r="J29" s="21"/>
      <c r="K29" s="2"/>
      <c r="L29" s="10"/>
      <c r="M29" s="43"/>
      <c r="N29" s="10"/>
      <c r="O29" s="10"/>
      <c r="P29" s="10"/>
      <c r="Q29" s="10"/>
      <c r="R29" s="10"/>
      <c r="S29" s="2"/>
    </row>
    <row r="30" spans="1:19" ht="22.5" customHeight="1" collapsed="1" x14ac:dyDescent="0.25">
      <c r="B30" s="13"/>
      <c r="D30" s="20"/>
      <c r="E30" s="22" t="s">
        <v>319</v>
      </c>
      <c r="F30" s="294">
        <v>0.02</v>
      </c>
      <c r="G30" s="45"/>
      <c r="H30" s="2"/>
      <c r="I30" s="2"/>
      <c r="J30" s="21"/>
      <c r="K30" s="2"/>
      <c r="L30" s="10"/>
      <c r="M30" s="43"/>
      <c r="N30" s="10"/>
      <c r="O30" s="10"/>
      <c r="P30" s="10"/>
      <c r="Q30" s="10"/>
      <c r="R30" s="10"/>
      <c r="S30" s="2"/>
    </row>
    <row r="31" spans="1:19" ht="22.5" hidden="1" customHeight="1" outlineLevel="1" x14ac:dyDescent="0.25">
      <c r="B31" s="13"/>
      <c r="D31" s="20"/>
      <c r="E31" s="297" t="s">
        <v>337</v>
      </c>
      <c r="F31" s="512"/>
      <c r="G31" s="45"/>
      <c r="H31" s="2"/>
      <c r="I31" s="2"/>
      <c r="J31" s="21"/>
      <c r="K31" s="2"/>
      <c r="L31" s="10"/>
      <c r="M31" s="43"/>
      <c r="N31" s="10"/>
      <c r="O31" s="10"/>
      <c r="P31" s="10"/>
      <c r="Q31" s="10"/>
      <c r="R31" s="10"/>
      <c r="S31" s="2"/>
    </row>
    <row r="32" spans="1:19" ht="22.5" hidden="1" customHeight="1" outlineLevel="1" x14ac:dyDescent="0.25">
      <c r="B32" s="13"/>
      <c r="D32" s="20"/>
      <c r="E32" s="297" t="s">
        <v>338</v>
      </c>
      <c r="F32" s="513"/>
      <c r="G32" s="45"/>
      <c r="H32" s="2"/>
      <c r="I32" s="2"/>
      <c r="J32" s="21"/>
      <c r="K32" s="2"/>
      <c r="L32" s="10"/>
      <c r="M32" s="43"/>
      <c r="N32" s="10"/>
      <c r="O32" s="10"/>
      <c r="P32" s="10"/>
      <c r="Q32" s="10"/>
      <c r="R32" s="10"/>
      <c r="S32" s="2"/>
    </row>
    <row r="33" spans="2:19" ht="22.5" hidden="1" customHeight="1" outlineLevel="1" x14ac:dyDescent="0.25">
      <c r="B33" s="13"/>
      <c r="D33" s="20"/>
      <c r="E33" s="297" t="s">
        <v>339</v>
      </c>
      <c r="F33" s="529"/>
      <c r="G33" s="45"/>
      <c r="H33" s="2"/>
      <c r="I33" s="2"/>
      <c r="J33" s="21"/>
      <c r="K33" s="2"/>
      <c r="L33" s="10"/>
      <c r="M33" s="43"/>
      <c r="N33" s="10"/>
      <c r="O33" s="10"/>
      <c r="P33" s="10"/>
      <c r="Q33" s="10"/>
      <c r="R33" s="10"/>
      <c r="S33" s="2"/>
    </row>
    <row r="34" spans="2:19" ht="22.5" customHeight="1" collapsed="1" x14ac:dyDescent="0.25">
      <c r="B34" s="13"/>
      <c r="D34" s="20"/>
      <c r="F34" s="7"/>
      <c r="G34" s="7"/>
      <c r="H34" s="2"/>
      <c r="I34" s="2"/>
      <c r="J34" s="21"/>
      <c r="K34" s="2"/>
      <c r="L34" s="10"/>
      <c r="M34" s="43"/>
      <c r="N34" s="10"/>
      <c r="O34" s="10"/>
      <c r="P34" s="10"/>
      <c r="Q34" s="10"/>
      <c r="R34" s="10"/>
      <c r="S34" s="2"/>
    </row>
    <row r="35" spans="2:19" ht="22.5" customHeight="1" x14ac:dyDescent="0.25">
      <c r="B35" s="13"/>
      <c r="D35" s="20"/>
      <c r="F35" s="7"/>
      <c r="G35" s="7"/>
      <c r="H35" s="2"/>
      <c r="I35" s="2"/>
      <c r="J35" s="21"/>
      <c r="K35" s="2"/>
      <c r="L35" s="10"/>
      <c r="M35" s="43"/>
      <c r="N35" s="10"/>
      <c r="O35" s="10"/>
      <c r="P35" s="10"/>
      <c r="Q35" s="10"/>
      <c r="R35" s="10"/>
      <c r="S35" s="2"/>
    </row>
    <row r="36" spans="2:19" ht="22.5" customHeight="1" x14ac:dyDescent="0.25">
      <c r="B36" s="13"/>
      <c r="D36" s="20"/>
      <c r="F36" s="7"/>
      <c r="G36" s="7"/>
      <c r="H36" s="2"/>
      <c r="I36" s="2"/>
      <c r="J36" s="21"/>
      <c r="K36" s="2"/>
      <c r="L36" s="10"/>
      <c r="M36" s="43"/>
      <c r="N36" s="10"/>
      <c r="O36" s="10"/>
      <c r="P36" s="10"/>
      <c r="Q36" s="10"/>
      <c r="R36" s="10"/>
      <c r="S36" s="2"/>
    </row>
    <row r="37" spans="2:19" ht="22.5" customHeight="1" x14ac:dyDescent="0.25">
      <c r="B37" s="13"/>
      <c r="D37" s="20"/>
      <c r="F37" s="7"/>
      <c r="G37" s="7"/>
      <c r="H37" s="2"/>
      <c r="I37" s="2"/>
      <c r="J37" s="21"/>
      <c r="K37" s="2"/>
      <c r="L37" s="10"/>
      <c r="M37" s="43"/>
      <c r="N37" s="10"/>
      <c r="O37" s="10"/>
      <c r="P37" s="10"/>
      <c r="Q37" s="10"/>
      <c r="R37" s="10"/>
      <c r="S37" s="2"/>
    </row>
    <row r="38" spans="2:19" ht="22.5" customHeight="1" x14ac:dyDescent="0.25">
      <c r="B38" s="13"/>
      <c r="D38" s="20"/>
      <c r="F38" s="7"/>
      <c r="G38" s="7"/>
      <c r="H38" s="2"/>
      <c r="I38" s="2"/>
      <c r="J38" s="21"/>
      <c r="K38" s="2"/>
      <c r="L38" s="10"/>
      <c r="M38" s="43"/>
      <c r="N38" s="10"/>
      <c r="O38" s="10"/>
      <c r="P38" s="10"/>
      <c r="Q38" s="10"/>
      <c r="R38" s="10"/>
      <c r="S38" s="2"/>
    </row>
    <row r="39" spans="2:19" ht="22.5" customHeight="1" x14ac:dyDescent="0.25">
      <c r="B39" s="13"/>
      <c r="D39" s="35"/>
      <c r="E39" s="223"/>
      <c r="F39" s="39"/>
      <c r="G39" s="39"/>
      <c r="H39" s="40"/>
      <c r="I39" s="40"/>
      <c r="J39" s="41"/>
      <c r="L39" s="10"/>
      <c r="M39" s="43"/>
      <c r="N39" s="10"/>
      <c r="O39" s="10"/>
      <c r="P39" s="10"/>
      <c r="Q39" s="10"/>
      <c r="R39" s="10"/>
    </row>
    <row r="40" spans="2:19" ht="22.5" customHeight="1" x14ac:dyDescent="0.25">
      <c r="B40" s="13"/>
      <c r="C40" s="10"/>
      <c r="D40" s="2"/>
      <c r="E40" s="11"/>
      <c r="F40" s="12"/>
      <c r="G40" s="12"/>
      <c r="H40" s="2"/>
      <c r="I40" s="2"/>
      <c r="J40" s="2"/>
      <c r="K40" s="2"/>
      <c r="L40" s="10"/>
      <c r="M40" s="2"/>
      <c r="N40" s="10"/>
      <c r="O40" s="10"/>
      <c r="P40" s="10"/>
      <c r="Q40" s="10"/>
      <c r="R40" s="10"/>
      <c r="S40" s="2"/>
    </row>
    <row r="41" spans="2:19" ht="22.5" customHeight="1" x14ac:dyDescent="0.25">
      <c r="B41" s="13"/>
      <c r="C41" s="10"/>
      <c r="D41" s="2"/>
      <c r="E41" s="15"/>
      <c r="F41" s="12"/>
      <c r="G41" s="12"/>
      <c r="H41" s="2"/>
      <c r="I41" s="2"/>
      <c r="J41" s="2"/>
      <c r="K41" s="2"/>
      <c r="L41" s="10"/>
      <c r="M41" s="10"/>
      <c r="N41" s="10"/>
      <c r="O41" s="10"/>
      <c r="P41" s="10"/>
      <c r="Q41" s="10"/>
      <c r="R41" s="10"/>
      <c r="S41" s="2"/>
    </row>
    <row r="42" spans="2:19" ht="22.5" customHeight="1" x14ac:dyDescent="0.25">
      <c r="B42" s="13"/>
      <c r="C42" s="10"/>
      <c r="D42" s="2"/>
      <c r="E42" s="11"/>
      <c r="F42" s="12"/>
      <c r="G42" s="12"/>
      <c r="H42" s="2"/>
      <c r="I42" s="2"/>
      <c r="J42" s="2"/>
      <c r="K42" s="2"/>
      <c r="L42" s="10"/>
      <c r="M42" s="10"/>
      <c r="N42" s="10"/>
      <c r="O42" s="10"/>
      <c r="P42" s="10"/>
      <c r="Q42" s="10"/>
      <c r="R42" s="10"/>
      <c r="S42" s="2"/>
    </row>
    <row r="43" spans="2:19" ht="22.5" customHeight="1" x14ac:dyDescent="0.25">
      <c r="B43" s="13"/>
      <c r="E43" s="8"/>
      <c r="F43" s="9"/>
      <c r="G43" s="9"/>
      <c r="L43" s="10"/>
      <c r="M43" s="10"/>
      <c r="N43" s="10"/>
      <c r="O43" s="10"/>
      <c r="P43" s="10"/>
      <c r="Q43" s="10"/>
      <c r="R43" s="10"/>
    </row>
    <row r="44" spans="2:19" ht="22.5" customHeight="1" x14ac:dyDescent="0.25">
      <c r="B44" s="13"/>
      <c r="E44" s="61"/>
      <c r="F44" s="61"/>
      <c r="G44" s="61"/>
    </row>
    <row r="45" spans="2:19" ht="22.5" customHeight="1" x14ac:dyDescent="0.25">
      <c r="E45" s="61"/>
      <c r="F45" s="61"/>
      <c r="G45" s="61"/>
    </row>
    <row r="46" spans="2:19" ht="22.5" customHeight="1" x14ac:dyDescent="0.25">
      <c r="E46" s="61"/>
      <c r="F46" s="61"/>
      <c r="G46" s="61"/>
    </row>
    <row r="47" spans="2:19" ht="22.5" customHeight="1" x14ac:dyDescent="0.25">
      <c r="E47" s="61"/>
      <c r="F47" s="61"/>
      <c r="G47" s="61"/>
    </row>
  </sheetData>
  <mergeCells count="10">
    <mergeCell ref="M2:M3"/>
    <mergeCell ref="B5:B6"/>
    <mergeCell ref="E6:J6"/>
    <mergeCell ref="M6:R6"/>
    <mergeCell ref="F13:F20"/>
    <mergeCell ref="F22:F29"/>
    <mergeCell ref="F31:F33"/>
    <mergeCell ref="D1:E1"/>
    <mergeCell ref="B2:B3"/>
    <mergeCell ref="E2:E3"/>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1"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autoPageBreaks="0"/>
  </sheetPr>
  <dimension ref="A1:S31"/>
  <sheetViews>
    <sheetView showGridLines="0" zoomScaleNormal="100" workbookViewId="0">
      <selection activeCell="B5" sqref="B5:B6"/>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85"/>
      <c r="D2" s="24"/>
      <c r="E2" s="533" t="s">
        <v>304</v>
      </c>
      <c r="F2" s="25"/>
      <c r="G2" s="25"/>
      <c r="H2" s="25"/>
      <c r="I2" s="25"/>
      <c r="J2" s="26"/>
      <c r="L2" s="152"/>
      <c r="M2" s="439"/>
      <c r="N2" s="152"/>
      <c r="O2" s="152"/>
      <c r="P2" s="152"/>
      <c r="Q2" s="152"/>
      <c r="R2" s="152"/>
    </row>
    <row r="3" spans="1:19" ht="15" customHeight="1" x14ac:dyDescent="0.25">
      <c r="A3" s="1"/>
      <c r="B3" s="485"/>
      <c r="C3" s="15"/>
      <c r="D3" s="27"/>
      <c r="E3" s="534"/>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30" t="s">
        <v>318</v>
      </c>
      <c r="F5" s="308"/>
      <c r="G5" s="308"/>
      <c r="H5" s="308"/>
      <c r="I5" s="308"/>
      <c r="J5" s="309"/>
      <c r="L5" s="10"/>
      <c r="M5" s="196"/>
      <c r="N5" s="151"/>
      <c r="O5" s="151"/>
      <c r="P5" s="151"/>
      <c r="Q5" s="151"/>
      <c r="R5" s="151"/>
    </row>
    <row r="6" spans="1:19" ht="15" customHeight="1" x14ac:dyDescent="0.25">
      <c r="B6" s="440"/>
      <c r="D6" s="307"/>
      <c r="E6" s="331" t="s">
        <v>341</v>
      </c>
      <c r="F6" s="332"/>
      <c r="G6" s="332"/>
      <c r="H6" s="332"/>
      <c r="I6" s="332"/>
      <c r="J6" s="333"/>
      <c r="L6" s="10"/>
      <c r="M6" s="443"/>
      <c r="N6" s="443"/>
      <c r="O6" s="443"/>
      <c r="P6" s="443"/>
      <c r="Q6" s="443"/>
      <c r="R6" s="443"/>
    </row>
    <row r="7" spans="1:19" ht="22.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197" t="s">
        <v>340</v>
      </c>
      <c r="G9" s="198"/>
      <c r="H9" s="198"/>
      <c r="I9" s="198"/>
      <c r="J9" s="32"/>
      <c r="K9" s="2"/>
      <c r="L9" s="10"/>
      <c r="M9" s="10"/>
      <c r="N9" s="10"/>
      <c r="O9" s="10"/>
      <c r="P9" s="10"/>
      <c r="Q9" s="10"/>
      <c r="R9" s="10"/>
      <c r="S9" s="2"/>
    </row>
    <row r="10" spans="1:19" ht="22.5" customHeight="1" x14ac:dyDescent="0.25">
      <c r="B10" s="13"/>
      <c r="D10" s="20"/>
      <c r="E10" s="22" t="s">
        <v>305</v>
      </c>
      <c r="F10" s="62">
        <v>154</v>
      </c>
      <c r="G10" s="65"/>
      <c r="H10" s="65"/>
      <c r="I10" s="65"/>
      <c r="J10" s="21"/>
      <c r="K10" s="2"/>
      <c r="L10" s="10"/>
      <c r="M10" s="10"/>
      <c r="N10" s="10"/>
      <c r="O10" s="10"/>
      <c r="P10" s="10"/>
      <c r="Q10" s="10"/>
      <c r="R10" s="10"/>
      <c r="S10" s="2"/>
    </row>
    <row r="11" spans="1:19" ht="22.5" customHeight="1" x14ac:dyDescent="0.25">
      <c r="B11" s="13"/>
      <c r="D11" s="20"/>
      <c r="E11" s="22" t="s">
        <v>306</v>
      </c>
      <c r="F11" s="62">
        <v>251</v>
      </c>
      <c r="G11" s="65"/>
      <c r="H11" s="65"/>
      <c r="I11" s="65"/>
      <c r="J11" s="21"/>
      <c r="K11" s="2"/>
      <c r="L11" s="10"/>
      <c r="M11" s="10"/>
      <c r="N11" s="10"/>
      <c r="O11" s="10"/>
      <c r="P11" s="10"/>
      <c r="Q11" s="10"/>
      <c r="R11" s="10"/>
      <c r="S11" s="2"/>
    </row>
    <row r="12" spans="1:19" ht="22.5" customHeight="1" x14ac:dyDescent="0.25">
      <c r="B12" s="13"/>
      <c r="D12" s="20"/>
      <c r="E12" s="22" t="s">
        <v>307</v>
      </c>
      <c r="F12" s="62">
        <v>421</v>
      </c>
      <c r="G12" s="65"/>
      <c r="H12" s="65"/>
      <c r="I12" s="65"/>
      <c r="J12" s="21"/>
      <c r="K12" s="2"/>
      <c r="L12" s="10"/>
      <c r="M12" s="10"/>
      <c r="N12" s="10"/>
      <c r="O12" s="10"/>
      <c r="P12" s="10"/>
      <c r="Q12" s="10"/>
      <c r="R12" s="10"/>
      <c r="S12" s="2"/>
    </row>
    <row r="13" spans="1:19" ht="22.5" customHeight="1" x14ac:dyDescent="0.25">
      <c r="B13" s="13"/>
      <c r="D13" s="20"/>
      <c r="E13" s="50" t="s">
        <v>308</v>
      </c>
      <c r="F13" s="63">
        <v>228</v>
      </c>
      <c r="G13" s="65"/>
      <c r="H13" s="65"/>
      <c r="I13" s="65"/>
      <c r="J13" s="21"/>
      <c r="K13" s="2"/>
      <c r="L13" s="10"/>
      <c r="M13" s="10"/>
      <c r="N13" s="10"/>
      <c r="O13" s="10"/>
      <c r="P13" s="10"/>
      <c r="Q13" s="10"/>
      <c r="R13" s="10"/>
      <c r="S13" s="2"/>
    </row>
    <row r="14" spans="1:19" ht="22.5" customHeight="1" x14ac:dyDescent="0.25">
      <c r="B14" s="13"/>
      <c r="D14" s="20"/>
      <c r="E14" s="50" t="s">
        <v>312</v>
      </c>
      <c r="F14" s="63">
        <v>58</v>
      </c>
      <c r="G14" s="65"/>
      <c r="H14" s="2"/>
      <c r="I14" s="2"/>
      <c r="J14" s="21"/>
      <c r="K14" s="2"/>
      <c r="L14" s="10"/>
      <c r="M14" s="10"/>
      <c r="N14" s="10"/>
      <c r="O14" s="10"/>
      <c r="P14" s="10"/>
      <c r="Q14" s="10"/>
      <c r="R14" s="10"/>
      <c r="S14" s="2"/>
    </row>
    <row r="15" spans="1:19" ht="22.5" customHeight="1" x14ac:dyDescent="0.25">
      <c r="B15" s="13"/>
      <c r="D15" s="20"/>
      <c r="E15" s="50" t="s">
        <v>313</v>
      </c>
      <c r="F15" s="63">
        <v>249</v>
      </c>
      <c r="G15" s="65"/>
      <c r="H15" s="2"/>
      <c r="I15" s="2"/>
      <c r="J15" s="21"/>
      <c r="K15" s="2"/>
      <c r="L15" s="10"/>
      <c r="M15" s="10"/>
      <c r="N15" s="10"/>
      <c r="O15" s="10"/>
      <c r="P15" s="10"/>
      <c r="Q15" s="10"/>
      <c r="R15" s="10"/>
      <c r="S15" s="2"/>
    </row>
    <row r="16" spans="1:19" ht="22.5" customHeight="1" x14ac:dyDescent="0.25">
      <c r="B16" s="13"/>
      <c r="D16" s="20"/>
      <c r="E16" s="50" t="s">
        <v>310</v>
      </c>
      <c r="F16" s="63">
        <v>541</v>
      </c>
      <c r="G16" s="65"/>
      <c r="H16" s="2"/>
      <c r="I16" s="2"/>
      <c r="J16" s="21"/>
      <c r="K16" s="2"/>
      <c r="L16" s="10"/>
      <c r="M16" s="10"/>
      <c r="N16" s="10"/>
      <c r="O16" s="10"/>
      <c r="P16" s="10"/>
      <c r="Q16" s="10"/>
      <c r="R16" s="10"/>
      <c r="S16" s="2"/>
    </row>
    <row r="17" spans="2:19" ht="22.5" customHeight="1" x14ac:dyDescent="0.25">
      <c r="B17" s="13"/>
      <c r="D17" s="20"/>
      <c r="E17" s="50" t="s">
        <v>314</v>
      </c>
      <c r="F17" s="63">
        <v>131</v>
      </c>
      <c r="G17" s="65"/>
      <c r="H17" s="2"/>
      <c r="I17" s="2"/>
      <c r="J17" s="21"/>
      <c r="K17" s="2"/>
      <c r="L17" s="10"/>
      <c r="M17" s="10"/>
      <c r="N17" s="10"/>
      <c r="O17" s="10"/>
      <c r="P17" s="10"/>
      <c r="Q17" s="10"/>
      <c r="R17" s="10"/>
      <c r="S17" s="2"/>
    </row>
    <row r="18" spans="2:19" ht="22.5" customHeight="1" x14ac:dyDescent="0.25">
      <c r="B18" s="13"/>
      <c r="D18" s="20"/>
      <c r="E18" s="50" t="s">
        <v>315</v>
      </c>
      <c r="F18" s="63">
        <v>185</v>
      </c>
      <c r="G18" s="65"/>
      <c r="H18" s="2"/>
      <c r="I18" s="2"/>
      <c r="J18" s="21"/>
      <c r="K18" s="2"/>
      <c r="L18" s="10"/>
      <c r="M18" s="10"/>
      <c r="N18" s="10"/>
      <c r="O18" s="10"/>
      <c r="P18" s="10"/>
      <c r="Q18" s="10"/>
      <c r="R18" s="10"/>
      <c r="S18" s="2"/>
    </row>
    <row r="19" spans="2:19" ht="22.5" customHeight="1" x14ac:dyDescent="0.25">
      <c r="B19" s="13"/>
      <c r="D19" s="20"/>
      <c r="E19" s="285" t="s">
        <v>22</v>
      </c>
      <c r="F19" s="314">
        <f>SUM(F10:F18)</f>
        <v>2218</v>
      </c>
      <c r="G19" s="65"/>
      <c r="H19" s="2"/>
      <c r="I19" s="2"/>
      <c r="J19" s="21"/>
      <c r="K19" s="2"/>
      <c r="L19" s="10"/>
      <c r="M19" s="10"/>
      <c r="N19" s="10"/>
      <c r="O19" s="10"/>
      <c r="P19" s="10"/>
      <c r="Q19" s="10"/>
      <c r="R19" s="10"/>
      <c r="S19" s="2"/>
    </row>
    <row r="20" spans="2:19" ht="22.5" customHeight="1" x14ac:dyDescent="0.25">
      <c r="B20" s="13"/>
      <c r="D20" s="20"/>
      <c r="E20" s="42"/>
      <c r="F20" s="44"/>
      <c r="G20" s="44"/>
      <c r="H20" s="2"/>
      <c r="I20" s="2"/>
      <c r="J20" s="21"/>
      <c r="K20" s="2"/>
      <c r="L20" s="10"/>
      <c r="M20" s="10"/>
      <c r="N20" s="10"/>
      <c r="O20" s="10"/>
      <c r="P20" s="10"/>
      <c r="Q20" s="10"/>
      <c r="R20" s="10"/>
      <c r="S20" s="2"/>
    </row>
    <row r="21" spans="2:19" ht="22.5" customHeight="1" x14ac:dyDescent="0.25">
      <c r="B21" s="13"/>
      <c r="D21" s="20"/>
      <c r="E21" s="43"/>
      <c r="F21" s="45"/>
      <c r="G21" s="45"/>
      <c r="H21" s="2"/>
      <c r="I21" s="2"/>
      <c r="J21" s="21"/>
      <c r="K21" s="2"/>
      <c r="L21" s="10"/>
      <c r="M21" s="10"/>
      <c r="N21" s="10"/>
      <c r="O21" s="10"/>
      <c r="P21" s="10"/>
      <c r="Q21" s="10"/>
      <c r="R21" s="10"/>
      <c r="S21" s="2"/>
    </row>
    <row r="22" spans="2:19" ht="22.5" customHeight="1" x14ac:dyDescent="0.25">
      <c r="B22" s="13"/>
      <c r="D22" s="20"/>
      <c r="E22" s="6"/>
      <c r="F22" s="7"/>
      <c r="G22" s="7"/>
      <c r="H22" s="2"/>
      <c r="I22" s="2"/>
      <c r="J22" s="21"/>
      <c r="K22" s="2"/>
      <c r="L22" s="10"/>
      <c r="M22" s="10"/>
      <c r="N22" s="10"/>
      <c r="O22" s="10"/>
      <c r="P22" s="10"/>
      <c r="Q22" s="10"/>
      <c r="R22" s="10"/>
      <c r="S22" s="2"/>
    </row>
    <row r="23" spans="2:19" ht="22.5" customHeight="1" x14ac:dyDescent="0.25">
      <c r="B23" s="13"/>
      <c r="D23" s="35"/>
      <c r="E23" s="223"/>
      <c r="F23" s="39"/>
      <c r="G23" s="39"/>
      <c r="H23" s="40"/>
      <c r="I23" s="40"/>
      <c r="J23" s="41"/>
      <c r="L23" s="10"/>
      <c r="M23" s="10"/>
      <c r="N23" s="10"/>
      <c r="O23" s="10"/>
      <c r="P23" s="10"/>
      <c r="Q23" s="10"/>
      <c r="R23" s="10"/>
    </row>
    <row r="24" spans="2:19" ht="22.5" customHeight="1" x14ac:dyDescent="0.25">
      <c r="B24" s="13"/>
      <c r="C24" s="10"/>
      <c r="D24" s="2"/>
      <c r="E24" s="11"/>
      <c r="F24" s="12"/>
      <c r="G24" s="12"/>
      <c r="H24" s="2"/>
      <c r="I24" s="2"/>
      <c r="J24" s="2"/>
      <c r="K24" s="2"/>
      <c r="L24" s="10"/>
      <c r="M24" s="10"/>
      <c r="N24" s="10"/>
      <c r="O24" s="10"/>
      <c r="P24" s="10"/>
      <c r="Q24" s="10"/>
      <c r="R24" s="10"/>
      <c r="S24" s="2"/>
    </row>
    <row r="25" spans="2:19" ht="22.5" customHeight="1" x14ac:dyDescent="0.25">
      <c r="B25" s="13"/>
      <c r="C25" s="10"/>
      <c r="D25" s="2"/>
      <c r="E25" s="15"/>
      <c r="F25" s="12"/>
      <c r="G25" s="12"/>
      <c r="H25" s="2"/>
      <c r="I25" s="2"/>
      <c r="J25" s="2"/>
      <c r="K25" s="2"/>
      <c r="L25" s="10"/>
      <c r="M25" s="10"/>
      <c r="N25" s="10"/>
      <c r="O25" s="10"/>
      <c r="P25" s="10"/>
      <c r="Q25" s="10"/>
      <c r="R25" s="10"/>
      <c r="S25" s="2"/>
    </row>
    <row r="26" spans="2:19" ht="22.5" customHeight="1" x14ac:dyDescent="0.25">
      <c r="B26" s="13"/>
      <c r="C26" s="10"/>
      <c r="D26" s="2"/>
      <c r="E26" s="11"/>
      <c r="F26" s="12"/>
      <c r="G26" s="12"/>
      <c r="H26" s="2"/>
      <c r="I26" s="2"/>
      <c r="J26" s="2"/>
      <c r="K26" s="2"/>
      <c r="L26" s="10"/>
      <c r="M26" s="10"/>
      <c r="N26" s="10"/>
      <c r="O26" s="10"/>
      <c r="P26" s="10"/>
      <c r="Q26" s="10"/>
      <c r="R26" s="10"/>
      <c r="S26" s="2"/>
    </row>
    <row r="27" spans="2:19" ht="22.5" customHeight="1" x14ac:dyDescent="0.25">
      <c r="B27" s="13"/>
      <c r="E27" s="8"/>
      <c r="F27" s="9"/>
      <c r="G27" s="9"/>
      <c r="L27" s="10"/>
      <c r="M27" s="10"/>
      <c r="N27" s="10"/>
      <c r="O27" s="10"/>
      <c r="P27" s="10"/>
      <c r="Q27" s="10"/>
      <c r="R27" s="10"/>
    </row>
    <row r="28" spans="2:19" ht="22.5" customHeight="1" x14ac:dyDescent="0.25">
      <c r="B28" s="13"/>
      <c r="E28" s="61"/>
      <c r="F28" s="61"/>
      <c r="G28" s="61"/>
    </row>
    <row r="29" spans="2:19" ht="22.5" customHeight="1" x14ac:dyDescent="0.25">
      <c r="E29" s="61"/>
      <c r="F29" s="61"/>
      <c r="G29" s="61"/>
    </row>
    <row r="30" spans="2:19" ht="22.5" customHeight="1" x14ac:dyDescent="0.25">
      <c r="E30" s="61"/>
      <c r="F30" s="61"/>
      <c r="G30" s="61"/>
    </row>
    <row r="31" spans="2:19" ht="22.5" customHeight="1" x14ac:dyDescent="0.25">
      <c r="E31" s="61"/>
      <c r="F31" s="61"/>
      <c r="G31" s="61"/>
    </row>
  </sheetData>
  <mergeCells count="6">
    <mergeCell ref="D1:E1"/>
    <mergeCell ref="B2:B3"/>
    <mergeCell ref="E2:E3"/>
    <mergeCell ref="M2:M3"/>
    <mergeCell ref="B5:B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27"/>
  <sheetViews>
    <sheetView showGridLines="0" zoomScaleNormal="100" workbookViewId="0">
      <selection activeCell="E25" sqref="E25:H27"/>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35" t="s">
        <v>39</v>
      </c>
      <c r="D2" s="24"/>
      <c r="E2" s="437" t="s">
        <v>42</v>
      </c>
      <c r="F2" s="25"/>
      <c r="G2" s="25"/>
      <c r="H2" s="25"/>
      <c r="I2" s="25"/>
      <c r="J2" s="26"/>
      <c r="L2" s="152"/>
      <c r="M2" s="439"/>
      <c r="N2" s="152"/>
      <c r="O2" s="152"/>
      <c r="P2" s="152"/>
      <c r="Q2" s="152"/>
      <c r="R2" s="152"/>
    </row>
    <row r="3" spans="1:19" ht="15" customHeight="1" x14ac:dyDescent="0.25">
      <c r="A3" s="1"/>
      <c r="B3" s="436"/>
      <c r="C3" s="15"/>
      <c r="D3" s="27"/>
      <c r="E3" s="438"/>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10" t="s">
        <v>29</v>
      </c>
      <c r="F5" s="308"/>
      <c r="G5" s="308"/>
      <c r="H5" s="308"/>
      <c r="I5" s="308"/>
      <c r="J5" s="309"/>
      <c r="L5" s="10"/>
      <c r="M5" s="158"/>
      <c r="N5" s="151"/>
      <c r="O5" s="151"/>
      <c r="P5" s="151"/>
      <c r="Q5" s="151"/>
      <c r="R5" s="151"/>
    </row>
    <row r="6" spans="1:19" ht="15" customHeight="1" x14ac:dyDescent="0.25">
      <c r="B6" s="440"/>
      <c r="D6" s="307"/>
      <c r="E6" s="441"/>
      <c r="F6" s="441"/>
      <c r="G6" s="441"/>
      <c r="H6" s="441"/>
      <c r="I6" s="441"/>
      <c r="J6" s="442"/>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33" t="s">
        <v>31</v>
      </c>
      <c r="G9" s="33" t="s">
        <v>32</v>
      </c>
      <c r="H9" s="31"/>
      <c r="I9" s="31"/>
      <c r="J9" s="32"/>
      <c r="K9" s="2"/>
      <c r="L9" s="10"/>
      <c r="M9" s="10"/>
      <c r="N9" s="10"/>
      <c r="O9" s="10"/>
      <c r="P9" s="10"/>
      <c r="Q9" s="10"/>
      <c r="R9" s="10"/>
      <c r="S9" s="2"/>
    </row>
    <row r="10" spans="1:19" ht="22.5" customHeight="1" x14ac:dyDescent="0.25">
      <c r="B10" s="13"/>
      <c r="D10" s="20"/>
      <c r="E10" s="22" t="s">
        <v>19</v>
      </c>
      <c r="F10" s="34">
        <v>0.87243947858473003</v>
      </c>
      <c r="G10" s="34">
        <v>0.12756052141526997</v>
      </c>
      <c r="H10" s="2"/>
      <c r="I10" s="218"/>
      <c r="J10" s="21"/>
      <c r="K10" s="2"/>
      <c r="L10" s="10"/>
      <c r="M10" s="10"/>
      <c r="N10" s="10"/>
      <c r="O10" s="10"/>
      <c r="P10" s="10"/>
      <c r="Q10" s="10"/>
      <c r="R10" s="10"/>
      <c r="S10" s="2"/>
    </row>
    <row r="11" spans="1:19" ht="22.5" customHeight="1" x14ac:dyDescent="0.25">
      <c r="B11" s="13"/>
      <c r="D11" s="20"/>
      <c r="E11" s="22" t="s">
        <v>18</v>
      </c>
      <c r="F11" s="34">
        <v>0.9292139225655065</v>
      </c>
      <c r="G11" s="34">
        <v>7.07860774344935E-2</v>
      </c>
      <c r="H11" s="2"/>
      <c r="I11" s="218"/>
      <c r="J11" s="21"/>
      <c r="K11" s="2"/>
      <c r="L11" s="10"/>
      <c r="M11" s="10"/>
      <c r="N11" s="10"/>
      <c r="O11" s="10"/>
      <c r="P11" s="10"/>
      <c r="Q11" s="10"/>
      <c r="R11" s="10"/>
      <c r="S11" s="2"/>
    </row>
    <row r="12" spans="1:19" ht="22.5" customHeight="1" x14ac:dyDescent="0.25">
      <c r="B12" s="13"/>
      <c r="D12" s="20"/>
      <c r="E12" s="22" t="s">
        <v>16</v>
      </c>
      <c r="F12" s="34">
        <v>0.74183102737709739</v>
      </c>
      <c r="G12" s="34">
        <v>0.25816897262290261</v>
      </c>
      <c r="H12" s="2"/>
      <c r="I12" s="218"/>
      <c r="J12" s="21"/>
      <c r="K12" s="2"/>
      <c r="L12" s="10"/>
      <c r="M12" s="10"/>
      <c r="N12" s="10"/>
      <c r="O12" s="10"/>
      <c r="P12" s="10"/>
      <c r="Q12" s="10"/>
      <c r="R12" s="10"/>
      <c r="S12" s="2"/>
    </row>
    <row r="13" spans="1:19" ht="22.5" customHeight="1" x14ac:dyDescent="0.25">
      <c r="B13" s="13"/>
      <c r="D13" s="20"/>
      <c r="E13" s="22" t="s">
        <v>17</v>
      </c>
      <c r="F13" s="34">
        <v>1</v>
      </c>
      <c r="G13" s="34">
        <v>0</v>
      </c>
      <c r="H13" s="2"/>
      <c r="I13" s="218"/>
      <c r="J13" s="21"/>
      <c r="K13" s="2"/>
      <c r="L13" s="10"/>
      <c r="M13" s="10"/>
      <c r="N13" s="10"/>
      <c r="O13" s="10"/>
      <c r="P13" s="10"/>
      <c r="Q13" s="10"/>
      <c r="R13" s="10"/>
      <c r="S13" s="2"/>
    </row>
    <row r="14" spans="1:19" ht="22.5" customHeight="1" x14ac:dyDescent="0.25">
      <c r="B14" s="13"/>
      <c r="D14" s="20"/>
      <c r="E14" s="22" t="s">
        <v>14</v>
      </c>
      <c r="F14" s="34">
        <v>0.56000000000000005</v>
      </c>
      <c r="G14" s="34">
        <v>0.43999999999999995</v>
      </c>
      <c r="H14" s="2"/>
      <c r="I14" s="218"/>
      <c r="J14" s="21"/>
      <c r="K14" s="2"/>
      <c r="L14" s="10"/>
      <c r="M14" s="10"/>
      <c r="N14" s="10"/>
      <c r="O14" s="10"/>
      <c r="P14" s="10"/>
      <c r="Q14" s="10"/>
      <c r="R14" s="10"/>
      <c r="S14" s="2"/>
    </row>
    <row r="15" spans="1:19" ht="22.5" customHeight="1" x14ac:dyDescent="0.25">
      <c r="B15" s="13"/>
      <c r="D15" s="20"/>
      <c r="E15" s="49" t="s">
        <v>30</v>
      </c>
      <c r="F15" s="48">
        <v>0</v>
      </c>
      <c r="G15" s="48">
        <v>1</v>
      </c>
      <c r="H15" s="2"/>
      <c r="I15" s="218"/>
      <c r="J15" s="21"/>
      <c r="K15" s="2"/>
      <c r="L15" s="10"/>
      <c r="M15" s="10"/>
      <c r="N15" s="10"/>
      <c r="O15" s="10"/>
      <c r="P15" s="10"/>
      <c r="Q15" s="10"/>
      <c r="R15" s="10"/>
      <c r="S15" s="2"/>
    </row>
    <row r="16" spans="1:19" ht="22.5" customHeight="1" x14ac:dyDescent="0.25">
      <c r="B16" s="13"/>
      <c r="D16" s="20"/>
      <c r="E16" s="42"/>
      <c r="F16" s="44"/>
      <c r="G16" s="44"/>
      <c r="H16" s="2"/>
      <c r="I16" s="218"/>
      <c r="J16" s="21"/>
      <c r="K16" s="2"/>
      <c r="L16" s="10"/>
      <c r="M16" s="10"/>
      <c r="N16" s="10"/>
      <c r="O16" s="10"/>
      <c r="P16" s="10"/>
      <c r="Q16" s="10"/>
      <c r="R16" s="10"/>
      <c r="S16" s="2"/>
    </row>
    <row r="17" spans="2:19" ht="22.5" customHeight="1" x14ac:dyDescent="0.25">
      <c r="B17" s="13"/>
      <c r="D17" s="20"/>
      <c r="E17" s="42"/>
      <c r="F17" s="44"/>
      <c r="G17" s="44"/>
      <c r="H17" s="2"/>
      <c r="I17" s="2"/>
      <c r="J17" s="21"/>
      <c r="K17" s="2"/>
      <c r="L17" s="10"/>
      <c r="M17" s="10"/>
      <c r="N17" s="10"/>
      <c r="O17" s="10"/>
      <c r="P17" s="10"/>
      <c r="Q17" s="10"/>
      <c r="R17" s="10"/>
      <c r="S17" s="2"/>
    </row>
    <row r="18" spans="2:19" ht="22.5" customHeight="1" x14ac:dyDescent="0.25">
      <c r="B18" s="13"/>
      <c r="D18" s="20"/>
      <c r="E18" s="42"/>
      <c r="F18" s="44"/>
      <c r="G18" s="44"/>
      <c r="H18" s="2"/>
      <c r="I18" s="2"/>
      <c r="J18" s="21"/>
      <c r="K18" s="2"/>
      <c r="L18" s="10"/>
      <c r="M18" s="10"/>
      <c r="N18" s="10"/>
      <c r="O18" s="10"/>
      <c r="P18" s="10"/>
      <c r="Q18" s="10"/>
      <c r="R18" s="10"/>
      <c r="S18" s="2"/>
    </row>
    <row r="19" spans="2:19" ht="22.5" customHeight="1" x14ac:dyDescent="0.25">
      <c r="B19" s="13"/>
      <c r="D19" s="20"/>
      <c r="E19" s="42"/>
      <c r="F19" s="44"/>
      <c r="G19" s="44"/>
      <c r="H19" s="2"/>
      <c r="I19" s="2"/>
      <c r="J19" s="21"/>
      <c r="K19" s="2"/>
      <c r="L19" s="10"/>
      <c r="M19" s="10"/>
      <c r="N19" s="10"/>
      <c r="O19" s="10"/>
      <c r="P19" s="10"/>
      <c r="Q19" s="10"/>
      <c r="R19" s="10"/>
      <c r="S19" s="2"/>
    </row>
    <row r="20" spans="2:19" ht="22.5" customHeight="1" x14ac:dyDescent="0.25">
      <c r="B20" s="13"/>
      <c r="D20" s="20"/>
      <c r="E20" s="43"/>
      <c r="F20" s="45"/>
      <c r="G20" s="45"/>
      <c r="H20" s="2"/>
      <c r="I20" s="2"/>
      <c r="J20" s="21"/>
      <c r="K20" s="2"/>
      <c r="L20" s="10"/>
      <c r="M20" s="10"/>
      <c r="N20" s="10"/>
      <c r="O20" s="10"/>
      <c r="P20" s="10"/>
      <c r="Q20" s="10"/>
      <c r="R20" s="10"/>
      <c r="S20" s="2"/>
    </row>
    <row r="21" spans="2:19" ht="22.5" customHeight="1" x14ac:dyDescent="0.25">
      <c r="B21" s="13"/>
      <c r="D21" s="20"/>
      <c r="E21" s="6"/>
      <c r="F21" s="7"/>
      <c r="G21" s="7"/>
      <c r="H21" s="2"/>
      <c r="I21" s="2"/>
      <c r="J21" s="21"/>
      <c r="K21" s="2"/>
      <c r="L21" s="10"/>
      <c r="M21" s="10"/>
      <c r="N21" s="10"/>
      <c r="O21" s="10"/>
      <c r="P21" s="10"/>
      <c r="Q21" s="10"/>
      <c r="R21" s="10"/>
      <c r="S21" s="2"/>
    </row>
    <row r="22" spans="2:19" ht="22.5" customHeight="1" x14ac:dyDescent="0.25">
      <c r="B22" s="13"/>
      <c r="D22" s="448" t="s">
        <v>193</v>
      </c>
      <c r="E22" s="449"/>
      <c r="F22" s="449"/>
      <c r="G22" s="449"/>
      <c r="H22" s="449"/>
      <c r="I22" s="449"/>
      <c r="J22" s="450"/>
      <c r="L22" s="10"/>
      <c r="M22" s="10"/>
      <c r="N22" s="10"/>
      <c r="O22" s="10"/>
      <c r="P22" s="10"/>
      <c r="Q22" s="10"/>
      <c r="R22" s="10"/>
    </row>
    <row r="23" spans="2:19" ht="22.5" customHeight="1" x14ac:dyDescent="0.25">
      <c r="B23" s="13"/>
      <c r="C23" s="10"/>
      <c r="D23" s="2"/>
      <c r="E23" s="11"/>
      <c r="F23" s="12"/>
      <c r="G23" s="12"/>
      <c r="H23" s="2"/>
      <c r="I23" s="2"/>
      <c r="J23" s="2"/>
      <c r="K23" s="2"/>
      <c r="L23" s="10"/>
      <c r="M23" s="10"/>
      <c r="N23" s="10"/>
      <c r="O23" s="10"/>
      <c r="P23" s="10"/>
      <c r="Q23" s="10"/>
      <c r="R23" s="10"/>
      <c r="S23" s="2"/>
    </row>
    <row r="24" spans="2:19" ht="22.5" customHeight="1" x14ac:dyDescent="0.25">
      <c r="B24" s="13"/>
      <c r="C24" s="10"/>
      <c r="D24" s="2"/>
      <c r="E24" s="11"/>
      <c r="F24" s="12"/>
      <c r="G24" s="12"/>
      <c r="H24" s="2"/>
      <c r="I24" s="2"/>
      <c r="J24" s="2"/>
      <c r="K24" s="2"/>
      <c r="L24" s="10"/>
      <c r="M24" s="10"/>
      <c r="N24" s="10"/>
      <c r="O24" s="10"/>
      <c r="P24" s="10"/>
      <c r="Q24" s="10"/>
      <c r="R24" s="10"/>
      <c r="S24" s="2"/>
    </row>
    <row r="25" spans="2:19" ht="22.5" customHeight="1" x14ac:dyDescent="0.25">
      <c r="B25" s="13"/>
      <c r="C25" s="10"/>
      <c r="D25" s="2"/>
      <c r="E25" s="447"/>
      <c r="F25" s="447"/>
      <c r="G25" s="447"/>
      <c r="H25" s="447"/>
      <c r="I25" s="2"/>
      <c r="J25" s="2"/>
      <c r="K25" s="2"/>
      <c r="L25" s="2"/>
      <c r="M25" s="2"/>
      <c r="N25" s="2"/>
      <c r="O25" s="2"/>
      <c r="P25" s="2"/>
      <c r="Q25" s="2"/>
      <c r="R25" s="2"/>
      <c r="S25" s="2"/>
    </row>
    <row r="26" spans="2:19" ht="22.5" customHeight="1" x14ac:dyDescent="0.25">
      <c r="B26" s="13"/>
      <c r="E26" s="447"/>
      <c r="F26" s="447"/>
      <c r="G26" s="447"/>
      <c r="H26" s="447"/>
    </row>
    <row r="27" spans="2:19" ht="22.5" customHeight="1" x14ac:dyDescent="0.25">
      <c r="B27" s="13"/>
      <c r="E27" s="447"/>
      <c r="F27" s="447"/>
      <c r="G27" s="447"/>
      <c r="H27" s="447"/>
    </row>
  </sheetData>
  <mergeCells count="9">
    <mergeCell ref="E25:H27"/>
    <mergeCell ref="D1:E1"/>
    <mergeCell ref="B2:B3"/>
    <mergeCell ref="E2:E3"/>
    <mergeCell ref="M2:M3"/>
    <mergeCell ref="B5:B6"/>
    <mergeCell ref="E6:J6"/>
    <mergeCell ref="M6:R6"/>
    <mergeCell ref="D22:J22"/>
  </mergeCells>
  <hyperlinks>
    <hyperlink ref="B5" location="Sheet2!A1" display="BACK"/>
    <hyperlink ref="B5:B6" location="Menu!A1" display="BACK"/>
  </hyperlinks>
  <pageMargins left="0.7" right="0.7" top="0.75" bottom="0.75" header="0.3" footer="0.3"/>
  <pageSetup paperSize="9" scale="93" orientation="landscape" verticalDpi="597" r:id="rId1"/>
  <colBreaks count="1" manualBreakCount="1">
    <brk id="11" max="2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28"/>
  <sheetViews>
    <sheetView showGridLines="0" zoomScaleNormal="100" workbookViewId="0">
      <selection activeCell="D23" sqref="D23:J23"/>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35" t="s">
        <v>40</v>
      </c>
      <c r="D2" s="24"/>
      <c r="E2" s="437" t="s">
        <v>42</v>
      </c>
      <c r="F2" s="25"/>
      <c r="G2" s="25"/>
      <c r="H2" s="25"/>
      <c r="I2" s="25"/>
      <c r="J2" s="26"/>
      <c r="L2" s="152"/>
      <c r="M2" s="439"/>
      <c r="N2" s="152"/>
      <c r="O2" s="152"/>
      <c r="P2" s="152"/>
      <c r="Q2" s="152"/>
      <c r="R2" s="152"/>
    </row>
    <row r="3" spans="1:19" ht="15" customHeight="1" x14ac:dyDescent="0.25">
      <c r="A3" s="1"/>
      <c r="B3" s="436"/>
      <c r="C3" s="15"/>
      <c r="D3" s="27"/>
      <c r="E3" s="438"/>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10" t="s">
        <v>37</v>
      </c>
      <c r="F5" s="308"/>
      <c r="G5" s="308"/>
      <c r="H5" s="308"/>
      <c r="I5" s="308"/>
      <c r="J5" s="309"/>
      <c r="L5" s="10"/>
      <c r="M5" s="158"/>
      <c r="N5" s="151"/>
      <c r="O5" s="151"/>
      <c r="P5" s="151"/>
      <c r="Q5" s="151"/>
      <c r="R5" s="151"/>
    </row>
    <row r="6" spans="1:19" ht="15" customHeight="1" x14ac:dyDescent="0.25">
      <c r="B6" s="440"/>
      <c r="D6" s="307"/>
      <c r="E6" s="445" t="s">
        <v>38</v>
      </c>
      <c r="F6" s="445"/>
      <c r="G6" s="445"/>
      <c r="H6" s="445"/>
      <c r="I6" s="445"/>
      <c r="J6" s="446"/>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33" t="s">
        <v>34</v>
      </c>
      <c r="G9" s="33" t="s">
        <v>183</v>
      </c>
      <c r="H9" s="191" t="s">
        <v>35</v>
      </c>
      <c r="I9" s="191" t="s">
        <v>184</v>
      </c>
      <c r="J9" s="32"/>
      <c r="K9" s="2"/>
      <c r="L9" s="10"/>
      <c r="M9" s="45"/>
      <c r="N9" s="10"/>
      <c r="O9" s="10"/>
      <c r="P9" s="10"/>
      <c r="Q9" s="10"/>
      <c r="R9" s="10"/>
      <c r="S9" s="2"/>
    </row>
    <row r="10" spans="1:19" ht="22.5" customHeight="1" x14ac:dyDescent="0.25">
      <c r="B10" s="13"/>
      <c r="D10" s="20"/>
      <c r="E10" s="22" t="s">
        <v>19</v>
      </c>
      <c r="F10" s="34">
        <v>2.7556440903054449E-2</v>
      </c>
      <c r="G10" s="62">
        <v>249</v>
      </c>
      <c r="H10" s="34">
        <v>5.6330234617087208E-2</v>
      </c>
      <c r="I10" s="62">
        <v>509</v>
      </c>
      <c r="J10" s="21"/>
      <c r="K10" s="2"/>
      <c r="L10" s="10"/>
      <c r="M10" s="45"/>
      <c r="N10" s="10"/>
      <c r="O10" s="10"/>
      <c r="P10" s="10"/>
      <c r="Q10" s="10"/>
      <c r="R10" s="10"/>
      <c r="S10" s="2"/>
    </row>
    <row r="11" spans="1:19" ht="22.5" customHeight="1" x14ac:dyDescent="0.25">
      <c r="B11" s="13"/>
      <c r="D11" s="20"/>
      <c r="E11" s="22" t="s">
        <v>18</v>
      </c>
      <c r="F11" s="34">
        <v>2.5159692347803415E-2</v>
      </c>
      <c r="G11" s="62">
        <v>193</v>
      </c>
      <c r="H11" s="34">
        <v>3.4545691565636812E-2</v>
      </c>
      <c r="I11" s="62">
        <v>265</v>
      </c>
      <c r="J11" s="21"/>
      <c r="K11" s="2"/>
      <c r="L11" s="10"/>
      <c r="M11" s="45"/>
      <c r="N11" s="10"/>
      <c r="O11" s="10"/>
      <c r="P11" s="10"/>
      <c r="Q11" s="10"/>
      <c r="R11" s="10"/>
      <c r="S11" s="2"/>
    </row>
    <row r="12" spans="1:19" ht="22.5" customHeight="1" x14ac:dyDescent="0.25">
      <c r="B12" s="13"/>
      <c r="D12" s="20"/>
      <c r="E12" s="22" t="s">
        <v>16</v>
      </c>
      <c r="F12" s="34">
        <v>4.807692307692308E-2</v>
      </c>
      <c r="G12" s="62">
        <v>165</v>
      </c>
      <c r="H12" s="34">
        <v>4.5745920745920744E-2</v>
      </c>
      <c r="I12" s="62">
        <v>157</v>
      </c>
      <c r="J12" s="21"/>
      <c r="K12" s="2"/>
      <c r="L12" s="10"/>
      <c r="M12" s="45"/>
      <c r="N12" s="10"/>
      <c r="O12" s="10"/>
      <c r="P12" s="10"/>
      <c r="Q12" s="10"/>
      <c r="R12" s="10"/>
      <c r="S12" s="2"/>
    </row>
    <row r="13" spans="1:19" ht="22.5" customHeight="1" x14ac:dyDescent="0.25">
      <c r="B13" s="13"/>
      <c r="D13" s="20"/>
      <c r="E13" s="23" t="s">
        <v>17</v>
      </c>
      <c r="F13" s="34">
        <v>2.9714738510301108E-2</v>
      </c>
      <c r="G13" s="62">
        <v>225</v>
      </c>
      <c r="H13" s="34">
        <v>3.658214474379292E-2</v>
      </c>
      <c r="I13" s="62">
        <v>277</v>
      </c>
      <c r="J13" s="21"/>
      <c r="K13" s="2"/>
      <c r="L13" s="10"/>
      <c r="M13" s="45"/>
      <c r="N13" s="10"/>
      <c r="O13" s="10"/>
      <c r="P13" s="10"/>
      <c r="Q13" s="10"/>
      <c r="R13" s="10"/>
      <c r="S13" s="2"/>
    </row>
    <row r="14" spans="1:19" ht="22.5" customHeight="1" x14ac:dyDescent="0.25">
      <c r="B14" s="13"/>
      <c r="D14" s="20"/>
      <c r="E14" s="22" t="s">
        <v>11</v>
      </c>
      <c r="F14" s="34">
        <v>0.1002</v>
      </c>
      <c r="G14" s="62">
        <v>53</v>
      </c>
      <c r="H14" s="34">
        <v>0.13420000000000001</v>
      </c>
      <c r="I14" s="62">
        <v>71</v>
      </c>
      <c r="J14" s="21"/>
      <c r="K14" s="2"/>
      <c r="L14" s="10"/>
      <c r="M14" s="45"/>
      <c r="N14" s="10"/>
      <c r="O14" s="10"/>
      <c r="P14" s="10"/>
      <c r="Q14" s="10"/>
      <c r="R14" s="10"/>
      <c r="S14" s="2"/>
    </row>
    <row r="15" spans="1:19" ht="22.5" customHeight="1" x14ac:dyDescent="0.25">
      <c r="B15" s="13"/>
      <c r="D15" s="20"/>
      <c r="E15" s="22" t="s">
        <v>13</v>
      </c>
      <c r="F15" s="34">
        <v>0.124</v>
      </c>
      <c r="G15" s="62">
        <v>60</v>
      </c>
      <c r="H15" s="34">
        <v>0.16322314049586778</v>
      </c>
      <c r="I15" s="62">
        <v>79</v>
      </c>
      <c r="J15" s="21"/>
      <c r="K15" s="2"/>
      <c r="L15" s="10"/>
      <c r="M15" s="45"/>
      <c r="N15" s="10"/>
      <c r="O15" s="10"/>
      <c r="P15" s="10"/>
      <c r="Q15" s="10"/>
      <c r="R15" s="10"/>
      <c r="S15" s="2"/>
    </row>
    <row r="16" spans="1:19" ht="22.5" customHeight="1" x14ac:dyDescent="0.25">
      <c r="B16" s="13"/>
      <c r="D16" s="20"/>
      <c r="E16" s="22" t="s">
        <v>12</v>
      </c>
      <c r="F16" s="34">
        <v>0.10275689223057644</v>
      </c>
      <c r="G16" s="62">
        <v>41</v>
      </c>
      <c r="H16" s="34">
        <v>0.21553884711779447</v>
      </c>
      <c r="I16" s="62">
        <v>86</v>
      </c>
      <c r="J16" s="21"/>
      <c r="K16" s="2"/>
      <c r="L16" s="10"/>
      <c r="M16" s="45"/>
      <c r="N16" s="10"/>
      <c r="O16" s="10"/>
      <c r="P16" s="10"/>
      <c r="Q16" s="10"/>
      <c r="R16" s="10"/>
      <c r="S16" s="2"/>
    </row>
    <row r="17" spans="2:19" ht="22.5" customHeight="1" x14ac:dyDescent="0.25">
      <c r="B17" s="13"/>
      <c r="D17" s="20"/>
      <c r="E17" s="22" t="s">
        <v>14</v>
      </c>
      <c r="F17" s="34">
        <v>0.1036</v>
      </c>
      <c r="G17" s="62">
        <v>46</v>
      </c>
      <c r="H17" s="34">
        <v>8.1100000000000005E-2</v>
      </c>
      <c r="I17" s="62">
        <v>36</v>
      </c>
      <c r="J17" s="21"/>
      <c r="K17" s="2"/>
      <c r="L17" s="10"/>
      <c r="M17" s="45"/>
      <c r="N17" s="10"/>
      <c r="O17" s="10"/>
      <c r="P17" s="10"/>
      <c r="Q17" s="10"/>
      <c r="R17" s="10"/>
      <c r="S17" s="2"/>
    </row>
    <row r="18" spans="2:19" ht="22.5" customHeight="1" x14ac:dyDescent="0.25">
      <c r="B18" s="13"/>
      <c r="D18" s="20"/>
      <c r="E18" s="22" t="s">
        <v>15</v>
      </c>
      <c r="F18" s="34">
        <v>0.17408906882591094</v>
      </c>
      <c r="G18" s="62">
        <v>129</v>
      </c>
      <c r="H18" s="34">
        <v>0.4358974358974359</v>
      </c>
      <c r="I18" s="62">
        <v>323</v>
      </c>
      <c r="J18" s="21"/>
      <c r="K18" s="2"/>
      <c r="L18" s="10"/>
      <c r="M18" s="45"/>
      <c r="N18" s="10"/>
      <c r="O18" s="10"/>
      <c r="P18" s="10"/>
      <c r="Q18" s="10"/>
      <c r="R18" s="10"/>
      <c r="S18" s="2"/>
    </row>
    <row r="19" spans="2:19" ht="22.5" customHeight="1" x14ac:dyDescent="0.25">
      <c r="B19" s="13"/>
      <c r="D19" s="20"/>
      <c r="E19" s="22" t="s">
        <v>33</v>
      </c>
      <c r="F19" s="34">
        <v>8.4000000000000005E-2</v>
      </c>
      <c r="G19" s="62">
        <v>129</v>
      </c>
      <c r="H19" s="34">
        <v>0.13020000000000001</v>
      </c>
      <c r="I19" s="62">
        <v>200</v>
      </c>
      <c r="J19" s="21"/>
      <c r="K19" s="2"/>
      <c r="L19" s="10"/>
      <c r="M19" s="219"/>
      <c r="N19" s="10"/>
      <c r="O19" s="10"/>
      <c r="P19" s="10"/>
      <c r="Q19" s="10"/>
      <c r="R19" s="10"/>
      <c r="S19" s="2"/>
    </row>
    <row r="20" spans="2:19" ht="22.5" customHeight="1" x14ac:dyDescent="0.25">
      <c r="B20" s="13"/>
      <c r="D20" s="20"/>
      <c r="E20" s="285" t="s">
        <v>36</v>
      </c>
      <c r="F20" s="340">
        <v>3.0024178124210602E-2</v>
      </c>
      <c r="G20" s="314">
        <f>SUM(G10:G19)</f>
        <v>1290</v>
      </c>
      <c r="H20" s="340">
        <v>4.3592797084190393E-2</v>
      </c>
      <c r="I20" s="314">
        <f>SUM(I10:I19)</f>
        <v>2003</v>
      </c>
      <c r="J20" s="21"/>
      <c r="K20" s="2"/>
      <c r="L20" s="10"/>
      <c r="M20" s="10"/>
      <c r="N20" s="10"/>
      <c r="O20" s="10"/>
      <c r="P20" s="10"/>
      <c r="Q20" s="10"/>
      <c r="R20" s="10"/>
      <c r="S20" s="2"/>
    </row>
    <row r="21" spans="2:19" ht="22.5" customHeight="1" x14ac:dyDescent="0.25">
      <c r="B21" s="13"/>
      <c r="D21" s="20"/>
      <c r="E21" s="285" t="s">
        <v>182</v>
      </c>
      <c r="F21" s="340">
        <v>0.04</v>
      </c>
      <c r="G21" s="314">
        <v>32264</v>
      </c>
      <c r="H21" s="340">
        <v>6.2E-2</v>
      </c>
      <c r="I21" s="314">
        <v>32264</v>
      </c>
      <c r="J21" s="21"/>
      <c r="K21" s="2"/>
      <c r="L21" s="10"/>
      <c r="M21" s="10"/>
      <c r="N21" s="10"/>
      <c r="O21" s="10"/>
      <c r="P21" s="10"/>
      <c r="Q21" s="10"/>
      <c r="R21" s="10"/>
      <c r="S21" s="2"/>
    </row>
    <row r="22" spans="2:19" ht="22.5" customHeight="1" x14ac:dyDescent="0.25">
      <c r="B22" s="13"/>
      <c r="D22" s="20"/>
      <c r="E22" s="6"/>
      <c r="F22" s="7"/>
      <c r="G22" s="7"/>
      <c r="H22" s="2"/>
      <c r="I22" s="2"/>
      <c r="J22" s="21"/>
      <c r="K22" s="2"/>
      <c r="L22" s="10"/>
      <c r="M22" s="10"/>
      <c r="N22" s="10"/>
      <c r="O22" s="10"/>
      <c r="P22" s="10"/>
      <c r="Q22" s="10"/>
      <c r="R22" s="10"/>
      <c r="S22" s="2"/>
    </row>
    <row r="23" spans="2:19" ht="22.5" customHeight="1" x14ac:dyDescent="0.25">
      <c r="B23" s="13"/>
      <c r="D23" s="451" t="s">
        <v>195</v>
      </c>
      <c r="E23" s="451"/>
      <c r="F23" s="451"/>
      <c r="G23" s="451"/>
      <c r="H23" s="451"/>
      <c r="I23" s="451"/>
      <c r="J23" s="452"/>
      <c r="L23" s="10"/>
      <c r="M23" s="10"/>
      <c r="N23" s="10"/>
      <c r="O23" s="10"/>
      <c r="P23" s="10"/>
      <c r="Q23" s="10"/>
      <c r="R23" s="10"/>
    </row>
    <row r="24" spans="2:19" ht="22.5" customHeight="1" x14ac:dyDescent="0.25">
      <c r="B24" s="13"/>
      <c r="C24" s="10"/>
      <c r="D24" s="2"/>
      <c r="E24" s="11"/>
      <c r="F24" s="12"/>
      <c r="G24" s="12"/>
      <c r="H24" s="2"/>
      <c r="I24" s="2"/>
      <c r="J24" s="2"/>
      <c r="K24" s="2"/>
      <c r="L24" s="10"/>
      <c r="M24" s="10"/>
      <c r="N24" s="10"/>
      <c r="O24" s="10"/>
      <c r="P24" s="10"/>
      <c r="Q24" s="10"/>
      <c r="R24" s="10"/>
      <c r="S24" s="2"/>
    </row>
    <row r="25" spans="2:19" ht="22.5" customHeight="1" x14ac:dyDescent="0.25">
      <c r="B25" s="13"/>
      <c r="C25" s="10"/>
      <c r="D25" s="2"/>
      <c r="E25" s="11"/>
      <c r="F25" s="12"/>
      <c r="G25" s="12"/>
      <c r="H25" s="2"/>
      <c r="I25" s="2"/>
      <c r="J25" s="2"/>
      <c r="K25" s="2"/>
      <c r="L25" s="10"/>
      <c r="M25" s="10"/>
      <c r="N25" s="10"/>
      <c r="O25" s="10"/>
      <c r="P25" s="10"/>
      <c r="Q25" s="10"/>
      <c r="R25" s="10"/>
      <c r="S25" s="2"/>
    </row>
    <row r="26" spans="2:19" ht="22.5" customHeight="1" x14ac:dyDescent="0.25">
      <c r="B26" s="13"/>
      <c r="C26" s="10"/>
      <c r="D26" s="2"/>
      <c r="E26" s="227"/>
      <c r="F26" s="228"/>
      <c r="G26" s="228"/>
      <c r="H26" s="229"/>
      <c r="I26" s="2"/>
      <c r="J26" s="2"/>
      <c r="K26" s="2"/>
      <c r="L26" s="10"/>
      <c r="M26" s="10"/>
      <c r="N26" s="10"/>
      <c r="O26" s="10"/>
      <c r="P26" s="10"/>
      <c r="Q26" s="10"/>
      <c r="R26" s="10"/>
      <c r="S26" s="2"/>
    </row>
    <row r="27" spans="2:19" ht="22.5" customHeight="1" x14ac:dyDescent="0.25">
      <c r="B27" s="13"/>
      <c r="F27" s="230"/>
      <c r="G27" s="230"/>
      <c r="H27" s="231"/>
      <c r="J27" s="379"/>
    </row>
    <row r="28" spans="2:19" ht="22.5" customHeight="1" x14ac:dyDescent="0.25">
      <c r="B28" s="13"/>
      <c r="E28" s="3"/>
      <c r="F28" s="4"/>
      <c r="G28" s="4"/>
    </row>
  </sheetData>
  <sortState ref="E10:I19">
    <sortCondition ref="E10:E19"/>
  </sortState>
  <mergeCells count="8">
    <mergeCell ref="D23:J23"/>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30"/>
  <sheetViews>
    <sheetView showGridLines="0" zoomScaleNormal="100" workbookViewId="0">
      <selection activeCell="E22" sqref="E22"/>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35" t="s">
        <v>40</v>
      </c>
      <c r="D2" s="24"/>
      <c r="E2" s="437" t="s">
        <v>42</v>
      </c>
      <c r="F2" s="25"/>
      <c r="G2" s="25"/>
      <c r="H2" s="25"/>
      <c r="I2" s="25"/>
      <c r="J2" s="26"/>
      <c r="L2" s="152"/>
      <c r="M2" s="439"/>
      <c r="N2" s="152"/>
      <c r="O2" s="152"/>
      <c r="P2" s="152"/>
      <c r="Q2" s="152"/>
      <c r="R2" s="152"/>
    </row>
    <row r="3" spans="1:19" ht="15" customHeight="1" x14ac:dyDescent="0.25">
      <c r="A3" s="1"/>
      <c r="B3" s="436"/>
      <c r="C3" s="15"/>
      <c r="D3" s="27"/>
      <c r="E3" s="438"/>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10" t="s">
        <v>43</v>
      </c>
      <c r="F5" s="308"/>
      <c r="G5" s="308"/>
      <c r="H5" s="308"/>
      <c r="I5" s="308"/>
      <c r="J5" s="309"/>
      <c r="L5" s="10"/>
      <c r="M5" s="158"/>
      <c r="N5" s="151"/>
      <c r="O5" s="151"/>
      <c r="P5" s="151"/>
      <c r="Q5" s="151"/>
      <c r="R5" s="151"/>
    </row>
    <row r="6" spans="1:19" ht="15" customHeight="1" x14ac:dyDescent="0.25">
      <c r="B6" s="440"/>
      <c r="D6" s="307"/>
      <c r="E6" s="441"/>
      <c r="F6" s="441"/>
      <c r="G6" s="441"/>
      <c r="H6" s="441"/>
      <c r="I6" s="441"/>
      <c r="J6" s="442"/>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33" t="s">
        <v>44</v>
      </c>
      <c r="G9" s="33" t="s">
        <v>45</v>
      </c>
      <c r="H9" s="33" t="s">
        <v>46</v>
      </c>
      <c r="I9" s="31"/>
      <c r="J9" s="32"/>
      <c r="K9" s="2"/>
      <c r="L9" s="10"/>
      <c r="M9" s="10"/>
      <c r="N9" s="10"/>
      <c r="O9" s="10"/>
      <c r="P9" s="10"/>
      <c r="Q9" s="10"/>
      <c r="R9" s="10"/>
      <c r="S9" s="2"/>
    </row>
    <row r="10" spans="1:19" ht="22.5" customHeight="1" x14ac:dyDescent="0.25">
      <c r="B10" s="13"/>
      <c r="D10" s="20"/>
      <c r="E10" s="22" t="s">
        <v>19</v>
      </c>
      <c r="F10" s="62">
        <v>65</v>
      </c>
      <c r="G10" s="62">
        <v>151</v>
      </c>
      <c r="H10" s="62">
        <v>33</v>
      </c>
      <c r="I10" s="2"/>
      <c r="J10" s="21"/>
      <c r="K10" s="2"/>
      <c r="L10" s="10"/>
      <c r="M10" s="10"/>
      <c r="N10" s="10"/>
      <c r="O10" s="10"/>
      <c r="P10" s="10"/>
      <c r="Q10" s="10"/>
      <c r="R10" s="10"/>
      <c r="S10" s="2"/>
    </row>
    <row r="11" spans="1:19" ht="22.5" customHeight="1" x14ac:dyDescent="0.25">
      <c r="B11" s="13"/>
      <c r="D11" s="20"/>
      <c r="E11" s="22" t="s">
        <v>18</v>
      </c>
      <c r="F11" s="62">
        <v>47</v>
      </c>
      <c r="G11" s="62">
        <v>126</v>
      </c>
      <c r="H11" s="62">
        <v>20</v>
      </c>
      <c r="I11" s="2"/>
      <c r="J11" s="21"/>
      <c r="K11" s="2"/>
      <c r="L11" s="10"/>
      <c r="M11" s="10"/>
      <c r="N11" s="10"/>
      <c r="O11" s="10"/>
      <c r="P11" s="10"/>
      <c r="Q11" s="10"/>
      <c r="R11" s="10"/>
      <c r="S11" s="2"/>
    </row>
    <row r="12" spans="1:19" ht="22.5" customHeight="1" x14ac:dyDescent="0.25">
      <c r="B12" s="13"/>
      <c r="D12" s="20"/>
      <c r="E12" s="22" t="s">
        <v>16</v>
      </c>
      <c r="F12" s="62">
        <v>33</v>
      </c>
      <c r="G12" s="62">
        <v>115</v>
      </c>
      <c r="H12" s="62">
        <v>17</v>
      </c>
      <c r="I12" s="2"/>
      <c r="J12" s="21"/>
      <c r="K12" s="2"/>
      <c r="L12" s="10"/>
      <c r="M12" s="10"/>
      <c r="N12" s="10"/>
      <c r="O12" s="10"/>
      <c r="P12" s="10"/>
      <c r="Q12" s="10"/>
      <c r="R12" s="10"/>
      <c r="S12" s="2"/>
    </row>
    <row r="13" spans="1:19" ht="22.5" customHeight="1" x14ac:dyDescent="0.25">
      <c r="B13" s="13"/>
      <c r="D13" s="20"/>
      <c r="E13" s="50" t="s">
        <v>17</v>
      </c>
      <c r="F13" s="63">
        <v>25</v>
      </c>
      <c r="G13" s="63">
        <v>170</v>
      </c>
      <c r="H13" s="63">
        <v>30</v>
      </c>
      <c r="I13" s="2"/>
      <c r="J13" s="21"/>
      <c r="K13" s="2"/>
      <c r="L13" s="10"/>
      <c r="M13" s="10"/>
      <c r="N13" s="10"/>
      <c r="O13" s="10"/>
      <c r="P13" s="10"/>
      <c r="Q13" s="10"/>
      <c r="R13" s="10"/>
      <c r="S13" s="2"/>
    </row>
    <row r="14" spans="1:19" ht="22.5" customHeight="1" x14ac:dyDescent="0.25">
      <c r="B14" s="13"/>
      <c r="D14" s="20"/>
      <c r="E14" s="42"/>
      <c r="F14" s="44"/>
      <c r="G14" s="44"/>
      <c r="H14" s="2"/>
      <c r="I14" s="2"/>
      <c r="J14" s="21"/>
      <c r="K14" s="2"/>
      <c r="L14" s="10"/>
      <c r="M14" s="10"/>
      <c r="N14" s="10"/>
      <c r="O14" s="10"/>
      <c r="P14" s="10"/>
      <c r="Q14" s="10"/>
      <c r="R14" s="10"/>
      <c r="S14" s="2"/>
    </row>
    <row r="15" spans="1:19" ht="22.5" customHeight="1" x14ac:dyDescent="0.25">
      <c r="B15" s="13"/>
      <c r="D15" s="20"/>
      <c r="E15" s="43"/>
      <c r="F15" s="44"/>
      <c r="G15" s="44"/>
      <c r="H15" s="2"/>
      <c r="I15" s="2"/>
      <c r="J15" s="21"/>
      <c r="K15" s="2"/>
      <c r="L15" s="10"/>
      <c r="M15" s="10"/>
      <c r="N15" s="10"/>
      <c r="O15" s="10"/>
      <c r="P15" s="10"/>
      <c r="Q15" s="10"/>
      <c r="R15" s="10"/>
      <c r="S15" s="2"/>
    </row>
    <row r="16" spans="1:19" ht="22.5" customHeight="1" x14ac:dyDescent="0.25">
      <c r="B16" s="13"/>
      <c r="D16" s="20"/>
      <c r="E16" s="42"/>
      <c r="F16" s="44"/>
      <c r="G16" s="44"/>
      <c r="H16" s="2"/>
      <c r="I16" s="2"/>
      <c r="J16" s="21"/>
      <c r="K16" s="2"/>
      <c r="L16" s="10"/>
      <c r="M16" s="10"/>
      <c r="N16" s="10"/>
      <c r="O16" s="10"/>
      <c r="P16" s="10"/>
      <c r="Q16" s="10"/>
      <c r="R16" s="10"/>
      <c r="S16" s="2"/>
    </row>
    <row r="17" spans="2:19" ht="22.5" customHeight="1" x14ac:dyDescent="0.25">
      <c r="B17" s="13"/>
      <c r="D17" s="20"/>
      <c r="E17" s="42"/>
      <c r="F17" s="44"/>
      <c r="G17" s="44"/>
      <c r="H17" s="2"/>
      <c r="I17" s="2"/>
      <c r="J17" s="21"/>
      <c r="K17" s="2"/>
      <c r="L17" s="10"/>
      <c r="M17" s="10"/>
      <c r="N17" s="10"/>
      <c r="O17" s="10"/>
      <c r="P17" s="10"/>
      <c r="Q17" s="10"/>
      <c r="R17" s="10"/>
      <c r="S17" s="2"/>
    </row>
    <row r="18" spans="2:19" ht="22.5" customHeight="1" x14ac:dyDescent="0.25">
      <c r="B18" s="13"/>
      <c r="D18" s="20"/>
      <c r="E18" s="42"/>
      <c r="F18" s="44"/>
      <c r="G18" s="44"/>
      <c r="H18" s="2"/>
      <c r="I18" s="2"/>
      <c r="J18" s="21"/>
      <c r="K18" s="2"/>
      <c r="L18" s="10"/>
      <c r="M18" s="10"/>
      <c r="N18" s="10"/>
      <c r="O18" s="10"/>
      <c r="P18" s="10"/>
      <c r="Q18" s="10"/>
      <c r="R18" s="10"/>
      <c r="S18" s="2"/>
    </row>
    <row r="19" spans="2:19" ht="22.5" customHeight="1" x14ac:dyDescent="0.25">
      <c r="B19" s="13"/>
      <c r="D19" s="20"/>
      <c r="E19" s="42"/>
      <c r="F19" s="44"/>
      <c r="G19" s="44"/>
      <c r="H19" s="2"/>
      <c r="I19" s="2"/>
      <c r="J19" s="21"/>
      <c r="K19" s="2"/>
      <c r="L19" s="10"/>
      <c r="M19" s="10"/>
      <c r="N19" s="10"/>
      <c r="O19" s="10"/>
      <c r="P19" s="10"/>
      <c r="Q19" s="10"/>
      <c r="R19" s="10"/>
      <c r="S19" s="2"/>
    </row>
    <row r="20" spans="2:19" ht="22.5" customHeight="1" x14ac:dyDescent="0.25">
      <c r="B20" s="13"/>
      <c r="D20" s="20"/>
      <c r="E20" s="43"/>
      <c r="F20" s="45"/>
      <c r="G20" s="45"/>
      <c r="H20" s="2"/>
      <c r="I20" s="2"/>
      <c r="J20" s="21"/>
      <c r="K20" s="2"/>
      <c r="L20" s="10"/>
      <c r="M20" s="10"/>
      <c r="N20" s="10"/>
      <c r="O20" s="10"/>
      <c r="P20" s="10"/>
      <c r="Q20" s="10"/>
      <c r="R20" s="10"/>
      <c r="S20" s="2"/>
    </row>
    <row r="21" spans="2:19" ht="22.5" customHeight="1" x14ac:dyDescent="0.25">
      <c r="B21" s="13"/>
      <c r="D21" s="20"/>
      <c r="E21" s="6"/>
      <c r="F21" s="7"/>
      <c r="G21" s="7"/>
      <c r="H21" s="2"/>
      <c r="I21" s="2"/>
      <c r="J21" s="21"/>
      <c r="K21" s="2"/>
      <c r="L21" s="10"/>
      <c r="M21" s="10"/>
      <c r="N21" s="10"/>
      <c r="O21" s="10"/>
      <c r="P21" s="10"/>
      <c r="Q21" s="10"/>
      <c r="R21" s="10"/>
      <c r="S21" s="2"/>
    </row>
    <row r="22" spans="2:19" ht="22.5" customHeight="1" x14ac:dyDescent="0.25">
      <c r="B22" s="13"/>
      <c r="D22" s="35"/>
      <c r="E22" s="380" t="s">
        <v>194</v>
      </c>
      <c r="F22" s="39"/>
      <c r="G22" s="39"/>
      <c r="H22" s="40"/>
      <c r="I22" s="40"/>
      <c r="J22" s="41"/>
      <c r="L22" s="10"/>
      <c r="M22" s="10"/>
      <c r="N22" s="10"/>
      <c r="O22" s="10"/>
      <c r="P22" s="10"/>
      <c r="Q22" s="10"/>
      <c r="R22" s="10"/>
    </row>
    <row r="23" spans="2:19" ht="22.5" customHeight="1" x14ac:dyDescent="0.25">
      <c r="B23" s="13"/>
      <c r="C23" s="10"/>
      <c r="D23" s="2"/>
      <c r="E23" s="11"/>
      <c r="F23" s="12"/>
      <c r="G23" s="12"/>
      <c r="H23" s="2"/>
      <c r="I23" s="2"/>
      <c r="J23" s="2"/>
      <c r="K23" s="2"/>
      <c r="L23" s="10"/>
      <c r="M23" s="10"/>
      <c r="N23" s="10"/>
      <c r="O23" s="10"/>
      <c r="P23" s="10"/>
      <c r="Q23" s="10"/>
      <c r="R23" s="10"/>
      <c r="S23" s="2"/>
    </row>
    <row r="24" spans="2:19" ht="22.5" customHeight="1" x14ac:dyDescent="0.25">
      <c r="B24" s="13"/>
      <c r="C24" s="10"/>
      <c r="D24" s="2"/>
      <c r="E24" s="11"/>
      <c r="F24" s="12"/>
      <c r="G24" s="12"/>
      <c r="H24" s="2"/>
      <c r="I24" s="2"/>
      <c r="J24" s="2"/>
      <c r="K24" s="2"/>
      <c r="L24" s="10"/>
      <c r="M24" s="10"/>
      <c r="N24" s="10"/>
      <c r="O24" s="10"/>
      <c r="P24" s="10"/>
      <c r="Q24" s="10"/>
      <c r="R24" s="10"/>
      <c r="S24" s="2"/>
    </row>
    <row r="25" spans="2:19" ht="22.5" customHeight="1" x14ac:dyDescent="0.25">
      <c r="B25" s="13"/>
      <c r="C25" s="10"/>
      <c r="D25" s="2"/>
      <c r="E25" s="232"/>
      <c r="F25" s="12"/>
      <c r="G25" s="12"/>
      <c r="H25" s="2"/>
      <c r="I25" s="2"/>
      <c r="J25" s="2"/>
      <c r="K25" s="2"/>
      <c r="L25" s="10"/>
      <c r="M25" s="10"/>
      <c r="N25" s="10"/>
      <c r="O25" s="10"/>
      <c r="P25" s="10"/>
      <c r="Q25" s="10"/>
      <c r="R25" s="10"/>
      <c r="S25" s="2"/>
    </row>
    <row r="26" spans="2:19" ht="22.5" customHeight="1" x14ac:dyDescent="0.25">
      <c r="B26" s="13"/>
      <c r="E26" s="8"/>
      <c r="F26" s="9"/>
      <c r="G26" s="9"/>
      <c r="L26" s="10"/>
      <c r="M26" s="10"/>
      <c r="N26" s="10"/>
      <c r="O26" s="10"/>
      <c r="P26" s="10"/>
      <c r="Q26" s="10"/>
      <c r="R26" s="10"/>
    </row>
    <row r="27" spans="2:19" ht="22.5" customHeight="1" x14ac:dyDescent="0.25">
      <c r="B27" s="13"/>
      <c r="E27" s="61"/>
      <c r="F27" s="61"/>
      <c r="G27" s="61"/>
    </row>
    <row r="28" spans="2:19" ht="22.5" customHeight="1" x14ac:dyDescent="0.25">
      <c r="E28" s="61"/>
      <c r="F28" s="61"/>
      <c r="G28" s="61"/>
    </row>
    <row r="29" spans="2:19" ht="22.5" customHeight="1" x14ac:dyDescent="0.25">
      <c r="E29" s="61"/>
      <c r="F29" s="61"/>
      <c r="G29" s="61"/>
    </row>
    <row r="30" spans="2:19" ht="22.5" customHeight="1" x14ac:dyDescent="0.25">
      <c r="E30" s="61"/>
      <c r="F30" s="61"/>
      <c r="G30" s="61"/>
    </row>
  </sheetData>
  <mergeCells count="7">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30"/>
  <sheetViews>
    <sheetView showGridLines="0" zoomScaleNormal="100" workbookViewId="0">
      <selection activeCell="E22" sqref="E22"/>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35" t="s">
        <v>40</v>
      </c>
      <c r="D2" s="24"/>
      <c r="E2" s="437" t="s">
        <v>42</v>
      </c>
      <c r="F2" s="25"/>
      <c r="G2" s="25"/>
      <c r="H2" s="25"/>
      <c r="I2" s="25"/>
      <c r="J2" s="26"/>
      <c r="L2" s="152"/>
      <c r="M2" s="439"/>
      <c r="N2" s="152"/>
      <c r="O2" s="152"/>
      <c r="P2" s="152"/>
      <c r="Q2" s="152"/>
      <c r="R2" s="152"/>
    </row>
    <row r="3" spans="1:19" ht="15" customHeight="1" x14ac:dyDescent="0.25">
      <c r="A3" s="1"/>
      <c r="B3" s="436"/>
      <c r="C3" s="15"/>
      <c r="D3" s="27"/>
      <c r="E3" s="438"/>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10" t="s">
        <v>186</v>
      </c>
      <c r="F5" s="308"/>
      <c r="G5" s="308"/>
      <c r="H5" s="308"/>
      <c r="I5" s="308"/>
      <c r="J5" s="309"/>
      <c r="L5" s="10"/>
      <c r="M5" s="158"/>
      <c r="N5" s="151"/>
      <c r="O5" s="151"/>
      <c r="P5" s="151"/>
      <c r="Q5" s="151"/>
      <c r="R5" s="151"/>
    </row>
    <row r="6" spans="1:19" ht="15" customHeight="1" x14ac:dyDescent="0.25">
      <c r="B6" s="440"/>
      <c r="D6" s="307"/>
      <c r="E6" s="441"/>
      <c r="F6" s="441"/>
      <c r="G6" s="441"/>
      <c r="H6" s="441"/>
      <c r="I6" s="441"/>
      <c r="J6" s="442"/>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33" t="s">
        <v>20</v>
      </c>
      <c r="G9" s="33" t="s">
        <v>21</v>
      </c>
      <c r="H9" s="66"/>
      <c r="I9" s="31"/>
      <c r="J9" s="32"/>
      <c r="K9" s="2"/>
      <c r="L9" s="10"/>
      <c r="M9" s="10"/>
      <c r="N9" s="10"/>
      <c r="O9" s="10"/>
      <c r="P9" s="10"/>
      <c r="Q9" s="10"/>
      <c r="R9" s="10"/>
      <c r="S9" s="2"/>
    </row>
    <row r="10" spans="1:19" ht="22.5" customHeight="1" x14ac:dyDescent="0.25">
      <c r="B10" s="13"/>
      <c r="D10" s="20"/>
      <c r="E10" s="22" t="s">
        <v>19</v>
      </c>
      <c r="F10" s="62">
        <v>93</v>
      </c>
      <c r="G10" s="62">
        <v>156</v>
      </c>
      <c r="H10" s="65"/>
      <c r="I10" s="2"/>
      <c r="J10" s="21"/>
      <c r="K10" s="2"/>
      <c r="L10" s="10"/>
      <c r="M10" s="10"/>
      <c r="N10" s="10"/>
      <c r="O10" s="10"/>
      <c r="P10" s="10"/>
      <c r="Q10" s="10"/>
      <c r="R10" s="10"/>
      <c r="S10" s="2"/>
    </row>
    <row r="11" spans="1:19" ht="22.5" customHeight="1" x14ac:dyDescent="0.25">
      <c r="B11" s="13"/>
      <c r="D11" s="20"/>
      <c r="E11" s="22" t="s">
        <v>18</v>
      </c>
      <c r="F11" s="62">
        <v>137</v>
      </c>
      <c r="G11" s="62">
        <v>56</v>
      </c>
      <c r="H11" s="65"/>
      <c r="I11" s="2"/>
      <c r="J11" s="21"/>
      <c r="K11" s="2"/>
      <c r="L11" s="10"/>
      <c r="M11" s="10"/>
      <c r="N11" s="10"/>
      <c r="O11" s="10"/>
      <c r="P11" s="10"/>
      <c r="Q11" s="10"/>
      <c r="R11" s="10"/>
      <c r="S11" s="2"/>
    </row>
    <row r="12" spans="1:19" ht="22.5" customHeight="1" x14ac:dyDescent="0.25">
      <c r="B12" s="13"/>
      <c r="D12" s="20"/>
      <c r="E12" s="22" t="s">
        <v>16</v>
      </c>
      <c r="F12" s="62">
        <v>70</v>
      </c>
      <c r="G12" s="62">
        <v>95</v>
      </c>
      <c r="H12" s="65"/>
      <c r="I12" s="2"/>
      <c r="J12" s="21"/>
      <c r="K12" s="2"/>
      <c r="L12" s="10"/>
      <c r="M12" s="10"/>
      <c r="N12" s="10"/>
      <c r="O12" s="10"/>
      <c r="P12" s="10"/>
      <c r="Q12" s="10"/>
      <c r="R12" s="10"/>
      <c r="S12" s="2"/>
    </row>
    <row r="13" spans="1:19" ht="22.5" customHeight="1" x14ac:dyDescent="0.25">
      <c r="B13" s="13"/>
      <c r="D13" s="20"/>
      <c r="E13" s="50" t="s">
        <v>17</v>
      </c>
      <c r="F13" s="63">
        <v>104</v>
      </c>
      <c r="G13" s="63">
        <v>121</v>
      </c>
      <c r="H13" s="65"/>
      <c r="I13" s="2"/>
      <c r="J13" s="21"/>
      <c r="K13" s="2"/>
      <c r="L13" s="10"/>
      <c r="M13" s="10"/>
      <c r="N13" s="10"/>
      <c r="O13" s="10"/>
      <c r="P13" s="10"/>
      <c r="Q13" s="10"/>
      <c r="R13" s="10"/>
      <c r="S13" s="2"/>
    </row>
    <row r="14" spans="1:19" ht="22.5" customHeight="1" x14ac:dyDescent="0.25">
      <c r="B14" s="13"/>
      <c r="D14" s="20"/>
      <c r="E14" s="42"/>
      <c r="F14" s="44"/>
      <c r="G14" s="44"/>
      <c r="H14" s="2"/>
      <c r="I14" s="2"/>
      <c r="J14" s="21"/>
      <c r="K14" s="2"/>
      <c r="L14" s="10"/>
      <c r="M14" s="10"/>
      <c r="N14" s="10"/>
      <c r="O14" s="10"/>
      <c r="P14" s="10"/>
      <c r="Q14" s="10"/>
      <c r="R14" s="10"/>
      <c r="S14" s="2"/>
    </row>
    <row r="15" spans="1:19" ht="22.5" customHeight="1" x14ac:dyDescent="0.25">
      <c r="B15" s="13"/>
      <c r="D15" s="20"/>
      <c r="E15" s="43"/>
      <c r="F15" s="44"/>
      <c r="G15" s="44"/>
      <c r="H15" s="2"/>
      <c r="I15" s="2"/>
      <c r="J15" s="21"/>
      <c r="K15" s="2"/>
      <c r="L15" s="10"/>
      <c r="M15" s="10"/>
      <c r="N15" s="10"/>
      <c r="O15" s="10"/>
      <c r="P15" s="10"/>
      <c r="Q15" s="10"/>
      <c r="R15" s="10"/>
      <c r="S15" s="2"/>
    </row>
    <row r="16" spans="1:19" ht="22.5" customHeight="1" x14ac:dyDescent="0.25">
      <c r="B16" s="13"/>
      <c r="D16" s="20"/>
      <c r="E16" s="42"/>
      <c r="F16" s="44"/>
      <c r="G16" s="44"/>
      <c r="H16" s="2"/>
      <c r="I16" s="2"/>
      <c r="J16" s="21"/>
      <c r="K16" s="2"/>
      <c r="L16" s="10"/>
      <c r="M16" s="10"/>
      <c r="N16" s="10"/>
      <c r="O16" s="10"/>
      <c r="P16" s="10"/>
      <c r="Q16" s="10"/>
      <c r="R16" s="10"/>
      <c r="S16" s="2"/>
    </row>
    <row r="17" spans="2:19" ht="22.5" customHeight="1" x14ac:dyDescent="0.25">
      <c r="B17" s="13"/>
      <c r="D17" s="20"/>
      <c r="E17" s="42"/>
      <c r="F17" s="44"/>
      <c r="G17" s="44"/>
      <c r="H17" s="2"/>
      <c r="I17" s="2"/>
      <c r="J17" s="21"/>
      <c r="K17" s="2"/>
      <c r="L17" s="10"/>
      <c r="M17" s="10"/>
      <c r="N17" s="10"/>
      <c r="O17" s="10"/>
      <c r="P17" s="10"/>
      <c r="Q17" s="10"/>
      <c r="R17" s="10"/>
      <c r="S17" s="2"/>
    </row>
    <row r="18" spans="2:19" ht="22.5" customHeight="1" x14ac:dyDescent="0.25">
      <c r="B18" s="13"/>
      <c r="D18" s="20"/>
      <c r="E18" s="42"/>
      <c r="F18" s="44"/>
      <c r="G18" s="44"/>
      <c r="H18" s="2"/>
      <c r="I18" s="2"/>
      <c r="J18" s="21"/>
      <c r="K18" s="2"/>
      <c r="L18" s="10"/>
      <c r="M18" s="10"/>
      <c r="N18" s="10"/>
      <c r="O18" s="10"/>
      <c r="P18" s="10"/>
      <c r="Q18" s="10"/>
      <c r="R18" s="10"/>
      <c r="S18" s="2"/>
    </row>
    <row r="19" spans="2:19" ht="22.5" customHeight="1" x14ac:dyDescent="0.25">
      <c r="B19" s="13"/>
      <c r="D19" s="20"/>
      <c r="E19" s="42"/>
      <c r="F19" s="44"/>
      <c r="G19" s="44"/>
      <c r="H19" s="2"/>
      <c r="I19" s="2"/>
      <c r="J19" s="21"/>
      <c r="K19" s="2"/>
      <c r="L19" s="10"/>
      <c r="M19" s="10"/>
      <c r="N19" s="10"/>
      <c r="O19" s="10"/>
      <c r="P19" s="10"/>
      <c r="Q19" s="10"/>
      <c r="R19" s="10"/>
      <c r="S19" s="2"/>
    </row>
    <row r="20" spans="2:19" ht="22.5" customHeight="1" x14ac:dyDescent="0.25">
      <c r="B20" s="13"/>
      <c r="D20" s="20"/>
      <c r="E20" s="43"/>
      <c r="F20" s="45"/>
      <c r="G20" s="45"/>
      <c r="H20" s="2"/>
      <c r="I20" s="2"/>
      <c r="J20" s="21"/>
      <c r="K20" s="2"/>
      <c r="L20" s="10"/>
      <c r="M20" s="10"/>
      <c r="N20" s="10"/>
      <c r="O20" s="10"/>
      <c r="P20" s="10"/>
      <c r="Q20" s="10"/>
      <c r="R20" s="10"/>
      <c r="S20" s="2"/>
    </row>
    <row r="21" spans="2:19" ht="22.5" customHeight="1" x14ac:dyDescent="0.25">
      <c r="B21" s="13"/>
      <c r="D21" s="20"/>
      <c r="E21" s="6"/>
      <c r="F21" s="7"/>
      <c r="G21" s="7"/>
      <c r="H21" s="2"/>
      <c r="I21" s="2"/>
      <c r="J21" s="21"/>
      <c r="K21" s="2"/>
      <c r="L21" s="10"/>
      <c r="M21" s="10"/>
      <c r="N21" s="10"/>
      <c r="O21" s="10"/>
      <c r="P21" s="10"/>
      <c r="Q21" s="10"/>
      <c r="R21" s="10"/>
      <c r="S21" s="2"/>
    </row>
    <row r="22" spans="2:19" ht="22.5" customHeight="1" x14ac:dyDescent="0.25">
      <c r="B22" s="13"/>
      <c r="D22" s="35"/>
      <c r="E22" s="380" t="s">
        <v>194</v>
      </c>
      <c r="F22" s="39"/>
      <c r="G22" s="39"/>
      <c r="H22" s="40"/>
      <c r="I22" s="40"/>
      <c r="J22" s="41"/>
      <c r="L22" s="10"/>
      <c r="M22" s="10"/>
      <c r="N22" s="10"/>
      <c r="O22" s="10"/>
      <c r="P22" s="10"/>
      <c r="Q22" s="10"/>
      <c r="R22" s="10"/>
    </row>
    <row r="23" spans="2:19" ht="22.5" customHeight="1" x14ac:dyDescent="0.25">
      <c r="B23" s="13"/>
      <c r="C23" s="10"/>
      <c r="D23" s="2"/>
      <c r="E23" s="11"/>
      <c r="F23" s="12"/>
      <c r="G23" s="12"/>
      <c r="H23" s="2"/>
      <c r="I23" s="2"/>
      <c r="J23" s="2"/>
      <c r="K23" s="2"/>
      <c r="L23" s="10"/>
      <c r="M23" s="10"/>
      <c r="N23" s="10"/>
      <c r="O23" s="10"/>
      <c r="P23" s="10"/>
      <c r="Q23" s="10"/>
      <c r="R23" s="10"/>
      <c r="S23" s="2"/>
    </row>
    <row r="24" spans="2:19" ht="22.5" customHeight="1" x14ac:dyDescent="0.25">
      <c r="B24" s="13"/>
      <c r="C24" s="10"/>
      <c r="D24" s="2"/>
      <c r="E24" s="232"/>
      <c r="F24" s="12"/>
      <c r="G24" s="12"/>
      <c r="H24" s="2"/>
      <c r="I24" s="2"/>
      <c r="J24" s="2"/>
      <c r="K24" s="2"/>
      <c r="L24" s="10"/>
      <c r="M24" s="10"/>
      <c r="N24" s="10"/>
      <c r="O24" s="10"/>
      <c r="P24" s="10"/>
      <c r="Q24" s="10"/>
      <c r="R24" s="10"/>
      <c r="S24" s="2"/>
    </row>
    <row r="25" spans="2:19" ht="22.5" customHeight="1" x14ac:dyDescent="0.25">
      <c r="B25" s="13"/>
      <c r="C25" s="10"/>
      <c r="D25" s="2"/>
      <c r="E25" s="11"/>
      <c r="F25" s="12"/>
      <c r="G25" s="12"/>
      <c r="H25" s="2"/>
      <c r="I25" s="2"/>
      <c r="J25" s="2"/>
      <c r="K25" s="2"/>
      <c r="L25" s="10"/>
      <c r="M25" s="10"/>
      <c r="N25" s="10"/>
      <c r="O25" s="10"/>
      <c r="P25" s="10"/>
      <c r="Q25" s="10"/>
      <c r="R25" s="10"/>
      <c r="S25" s="2"/>
    </row>
    <row r="26" spans="2:19" ht="22.5" customHeight="1" x14ac:dyDescent="0.25">
      <c r="B26" s="13"/>
      <c r="E26" s="8"/>
      <c r="F26" s="9"/>
      <c r="G26" s="9"/>
      <c r="L26" s="10"/>
      <c r="M26" s="10"/>
      <c r="N26" s="10"/>
      <c r="O26" s="10"/>
      <c r="P26" s="10"/>
      <c r="Q26" s="10"/>
      <c r="R26" s="10"/>
    </row>
    <row r="27" spans="2:19" ht="22.5" customHeight="1" x14ac:dyDescent="0.25">
      <c r="B27" s="13"/>
      <c r="E27" s="61"/>
      <c r="F27" s="61"/>
      <c r="G27" s="61"/>
      <c r="L27" s="10"/>
      <c r="M27" s="10"/>
      <c r="N27" s="10"/>
      <c r="O27" s="10"/>
      <c r="P27" s="10"/>
      <c r="Q27" s="10"/>
      <c r="R27" s="10"/>
    </row>
    <row r="28" spans="2:19" ht="22.5" customHeight="1" x14ac:dyDescent="0.25">
      <c r="E28" s="61"/>
      <c r="F28" s="61"/>
      <c r="G28" s="61"/>
    </row>
    <row r="29" spans="2:19" ht="22.5" customHeight="1" x14ac:dyDescent="0.25">
      <c r="E29" s="61"/>
      <c r="F29" s="61"/>
      <c r="G29" s="61"/>
    </row>
    <row r="30" spans="2:19" ht="22.5" customHeight="1" x14ac:dyDescent="0.25">
      <c r="E30" s="61"/>
      <c r="F30" s="61"/>
      <c r="G30" s="61"/>
    </row>
  </sheetData>
  <mergeCells count="7">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30"/>
  <sheetViews>
    <sheetView showGridLines="0" zoomScaleNormal="100" workbookViewId="0">
      <selection activeCell="B5" sqref="B5:B6"/>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35" t="s">
        <v>40</v>
      </c>
      <c r="D2" s="24"/>
      <c r="E2" s="437" t="s">
        <v>42</v>
      </c>
      <c r="F2" s="25"/>
      <c r="G2" s="25"/>
      <c r="H2" s="25"/>
      <c r="I2" s="25"/>
      <c r="J2" s="26"/>
      <c r="L2" s="152"/>
      <c r="M2" s="439"/>
      <c r="N2" s="152"/>
      <c r="O2" s="152"/>
      <c r="P2" s="152"/>
      <c r="Q2" s="152"/>
      <c r="R2" s="152"/>
    </row>
    <row r="3" spans="1:19" ht="15" customHeight="1" x14ac:dyDescent="0.25">
      <c r="A3" s="1"/>
      <c r="B3" s="436"/>
      <c r="C3" s="15"/>
      <c r="D3" s="27"/>
      <c r="E3" s="438"/>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10" t="s">
        <v>197</v>
      </c>
      <c r="F5" s="308"/>
      <c r="G5" s="308"/>
      <c r="H5" s="308"/>
      <c r="I5" s="308"/>
      <c r="J5" s="309"/>
      <c r="L5" s="10"/>
      <c r="M5" s="189"/>
      <c r="N5" s="151"/>
      <c r="O5" s="151"/>
      <c r="P5" s="151"/>
      <c r="Q5" s="151"/>
      <c r="R5" s="151"/>
    </row>
    <row r="6" spans="1:19" ht="15" customHeight="1" x14ac:dyDescent="0.25">
      <c r="B6" s="440"/>
      <c r="D6" s="307"/>
      <c r="E6" s="445" t="s">
        <v>185</v>
      </c>
      <c r="F6" s="445"/>
      <c r="G6" s="445"/>
      <c r="H6" s="445"/>
      <c r="I6" s="445"/>
      <c r="J6" s="446"/>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191" t="s">
        <v>44</v>
      </c>
      <c r="G9" s="191" t="s">
        <v>45</v>
      </c>
      <c r="H9" s="191" t="s">
        <v>46</v>
      </c>
      <c r="I9" s="31"/>
      <c r="J9" s="32"/>
      <c r="K9" s="2"/>
      <c r="L9" s="10"/>
      <c r="M9" s="10"/>
      <c r="N9" s="10"/>
      <c r="O9" s="10"/>
      <c r="P9" s="10"/>
      <c r="Q9" s="10"/>
      <c r="R9" s="10"/>
      <c r="S9" s="2"/>
    </row>
    <row r="10" spans="1:19" ht="22.5" customHeight="1" x14ac:dyDescent="0.25">
      <c r="B10" s="13"/>
      <c r="D10" s="20"/>
      <c r="E10" s="22" t="s">
        <v>19</v>
      </c>
      <c r="F10" s="62">
        <v>183</v>
      </c>
      <c r="G10" s="62">
        <v>286</v>
      </c>
      <c r="H10" s="62">
        <v>40</v>
      </c>
      <c r="I10" s="2"/>
      <c r="J10" s="21"/>
      <c r="K10" s="2"/>
      <c r="L10" s="10"/>
      <c r="M10" s="10"/>
      <c r="N10" s="10"/>
      <c r="O10" s="10"/>
      <c r="P10" s="10"/>
      <c r="Q10" s="10"/>
      <c r="R10" s="10"/>
      <c r="S10" s="2"/>
    </row>
    <row r="11" spans="1:19" ht="22.5" customHeight="1" x14ac:dyDescent="0.25">
      <c r="B11" s="13"/>
      <c r="D11" s="20"/>
      <c r="E11" s="22" t="s">
        <v>18</v>
      </c>
      <c r="F11" s="62">
        <v>155</v>
      </c>
      <c r="G11" s="62">
        <v>105</v>
      </c>
      <c r="H11" s="62">
        <v>5</v>
      </c>
      <c r="I11" s="2"/>
      <c r="J11" s="21"/>
      <c r="K11" s="2"/>
      <c r="L11" s="10"/>
      <c r="M11" s="10"/>
      <c r="N11" s="10"/>
      <c r="O11" s="10"/>
      <c r="P11" s="10"/>
      <c r="Q11" s="10"/>
      <c r="R11" s="10"/>
      <c r="S11" s="2"/>
    </row>
    <row r="12" spans="1:19" ht="22.5" customHeight="1" x14ac:dyDescent="0.25">
      <c r="B12" s="13"/>
      <c r="D12" s="20"/>
      <c r="E12" s="22" t="s">
        <v>16</v>
      </c>
      <c r="F12" s="62">
        <v>41</v>
      </c>
      <c r="G12" s="62">
        <v>94</v>
      </c>
      <c r="H12" s="62">
        <v>22</v>
      </c>
      <c r="I12" s="2"/>
      <c r="J12" s="21"/>
      <c r="K12" s="2"/>
      <c r="L12" s="10"/>
      <c r="M12" s="10"/>
      <c r="N12" s="10"/>
      <c r="O12" s="10"/>
      <c r="P12" s="10"/>
      <c r="Q12" s="10"/>
      <c r="R12" s="10"/>
      <c r="S12" s="2"/>
    </row>
    <row r="13" spans="1:19" ht="22.5" customHeight="1" x14ac:dyDescent="0.25">
      <c r="B13" s="13"/>
      <c r="D13" s="20"/>
      <c r="E13" s="50" t="s">
        <v>17</v>
      </c>
      <c r="F13" s="63">
        <v>89</v>
      </c>
      <c r="G13" s="63">
        <v>173</v>
      </c>
      <c r="H13" s="63">
        <v>15</v>
      </c>
      <c r="I13" s="2"/>
      <c r="J13" s="21"/>
      <c r="K13" s="2"/>
      <c r="L13" s="10"/>
      <c r="M13" s="10"/>
      <c r="N13" s="10"/>
      <c r="O13" s="10"/>
      <c r="P13" s="10"/>
      <c r="Q13" s="10"/>
      <c r="R13" s="10"/>
      <c r="S13" s="2"/>
    </row>
    <row r="14" spans="1:19" ht="22.5" customHeight="1" x14ac:dyDescent="0.25">
      <c r="B14" s="13"/>
      <c r="D14" s="20"/>
      <c r="E14" s="42"/>
      <c r="F14" s="44"/>
      <c r="G14" s="44"/>
      <c r="H14" s="2"/>
      <c r="I14" s="2"/>
      <c r="J14" s="21"/>
      <c r="K14" s="2"/>
      <c r="L14" s="10"/>
      <c r="M14" s="10"/>
      <c r="N14" s="10"/>
      <c r="O14" s="10"/>
      <c r="P14" s="10"/>
      <c r="Q14" s="10"/>
      <c r="R14" s="10"/>
      <c r="S14" s="2"/>
    </row>
    <row r="15" spans="1:19" ht="22.5" customHeight="1" x14ac:dyDescent="0.25">
      <c r="B15" s="13"/>
      <c r="D15" s="20"/>
      <c r="E15" s="43"/>
      <c r="F15" s="44"/>
      <c r="G15" s="44"/>
      <c r="H15" s="2"/>
      <c r="I15" s="2"/>
      <c r="J15" s="21"/>
      <c r="K15" s="2"/>
      <c r="L15" s="10"/>
      <c r="M15" s="10"/>
      <c r="N15" s="10"/>
      <c r="O15" s="10"/>
      <c r="P15" s="10"/>
      <c r="Q15" s="10"/>
      <c r="R15" s="10"/>
      <c r="S15" s="2"/>
    </row>
    <row r="16" spans="1:19" ht="22.5" customHeight="1" x14ac:dyDescent="0.25">
      <c r="B16" s="13"/>
      <c r="D16" s="20"/>
      <c r="E16" s="42"/>
      <c r="F16" s="44"/>
      <c r="G16" s="44"/>
      <c r="H16" s="2"/>
      <c r="I16" s="2"/>
      <c r="J16" s="21"/>
      <c r="K16" s="2"/>
      <c r="L16" s="10"/>
      <c r="M16" s="10"/>
      <c r="N16" s="10"/>
      <c r="O16" s="10"/>
      <c r="P16" s="10"/>
      <c r="Q16" s="10"/>
      <c r="R16" s="10"/>
      <c r="S16" s="2"/>
    </row>
    <row r="17" spans="2:19" ht="22.5" customHeight="1" x14ac:dyDescent="0.25">
      <c r="B17" s="13"/>
      <c r="D17" s="20"/>
      <c r="E17" s="42"/>
      <c r="F17" s="44"/>
      <c r="G17" s="44"/>
      <c r="H17" s="2"/>
      <c r="I17" s="2"/>
      <c r="J17" s="21"/>
      <c r="K17" s="2"/>
      <c r="L17" s="10"/>
      <c r="M17" s="10"/>
      <c r="N17" s="10"/>
      <c r="O17" s="10"/>
      <c r="P17" s="10"/>
      <c r="Q17" s="10"/>
      <c r="R17" s="10"/>
      <c r="S17" s="2"/>
    </row>
    <row r="18" spans="2:19" ht="22.5" customHeight="1" x14ac:dyDescent="0.25">
      <c r="B18" s="13"/>
      <c r="D18" s="20"/>
      <c r="E18" s="42"/>
      <c r="F18" s="44"/>
      <c r="G18" s="44"/>
      <c r="H18" s="2"/>
      <c r="I18" s="2"/>
      <c r="J18" s="21"/>
      <c r="K18" s="2"/>
      <c r="L18" s="10"/>
      <c r="M18" s="10"/>
      <c r="N18" s="10"/>
      <c r="O18" s="10"/>
      <c r="P18" s="10"/>
      <c r="Q18" s="10"/>
      <c r="R18" s="10"/>
      <c r="S18" s="2"/>
    </row>
    <row r="19" spans="2:19" ht="22.5" customHeight="1" x14ac:dyDescent="0.25">
      <c r="B19" s="13"/>
      <c r="D19" s="20"/>
      <c r="E19" s="42"/>
      <c r="F19" s="44"/>
      <c r="G19" s="44"/>
      <c r="H19" s="2"/>
      <c r="I19" s="2"/>
      <c r="J19" s="21"/>
      <c r="K19" s="2"/>
      <c r="L19" s="10"/>
      <c r="M19" s="10"/>
      <c r="N19" s="10"/>
      <c r="O19" s="10"/>
      <c r="P19" s="10"/>
      <c r="Q19" s="10"/>
      <c r="R19" s="10"/>
      <c r="S19" s="2"/>
    </row>
    <row r="20" spans="2:19" ht="22.5" customHeight="1" x14ac:dyDescent="0.25">
      <c r="B20" s="13"/>
      <c r="D20" s="20"/>
      <c r="E20" s="43"/>
      <c r="F20" s="45"/>
      <c r="G20" s="45"/>
      <c r="H20" s="2"/>
      <c r="I20" s="2"/>
      <c r="J20" s="21"/>
      <c r="K20" s="2"/>
      <c r="L20" s="10"/>
      <c r="M20" s="10"/>
      <c r="N20" s="10"/>
      <c r="O20" s="10"/>
      <c r="P20" s="10"/>
      <c r="Q20" s="10"/>
      <c r="R20" s="10"/>
      <c r="S20" s="2"/>
    </row>
    <row r="21" spans="2:19" ht="22.5" customHeight="1" x14ac:dyDescent="0.25">
      <c r="B21" s="13"/>
      <c r="D21" s="20"/>
      <c r="E21" s="6"/>
      <c r="F21" s="7"/>
      <c r="G21" s="7"/>
      <c r="H21" s="2"/>
      <c r="I21" s="2"/>
      <c r="J21" s="21"/>
      <c r="K21" s="2"/>
      <c r="L21" s="10"/>
      <c r="M21" s="10"/>
      <c r="N21" s="10"/>
      <c r="O21" s="10"/>
      <c r="P21" s="10"/>
      <c r="Q21" s="10"/>
      <c r="R21" s="10"/>
      <c r="S21" s="2"/>
    </row>
    <row r="22" spans="2:19" ht="22.5" customHeight="1" x14ac:dyDescent="0.25">
      <c r="B22" s="13"/>
      <c r="D22" s="35"/>
      <c r="E22" s="380" t="s">
        <v>196</v>
      </c>
      <c r="F22" s="39"/>
      <c r="G22" s="39"/>
      <c r="H22" s="40"/>
      <c r="I22" s="40"/>
      <c r="J22" s="41"/>
      <c r="L22" s="10"/>
      <c r="M22" s="10"/>
      <c r="N22" s="10"/>
      <c r="O22" s="10"/>
      <c r="P22" s="10"/>
      <c r="Q22" s="10"/>
      <c r="R22" s="10"/>
    </row>
    <row r="23" spans="2:19" ht="22.5" customHeight="1" x14ac:dyDescent="0.25">
      <c r="B23" s="13"/>
      <c r="C23" s="10"/>
      <c r="D23" s="2"/>
      <c r="E23" s="11"/>
      <c r="F23" s="12"/>
      <c r="G23" s="12"/>
      <c r="H23" s="2"/>
      <c r="I23" s="2"/>
      <c r="J23" s="2"/>
      <c r="K23" s="2"/>
      <c r="L23" s="10"/>
      <c r="M23" s="10"/>
      <c r="N23" s="10"/>
      <c r="O23" s="10"/>
      <c r="P23" s="10"/>
      <c r="Q23" s="10"/>
      <c r="R23" s="10"/>
      <c r="S23" s="2"/>
    </row>
    <row r="24" spans="2:19" ht="22.5" customHeight="1" x14ac:dyDescent="0.25">
      <c r="B24" s="13"/>
      <c r="C24" s="10"/>
      <c r="D24" s="2"/>
      <c r="E24" s="11"/>
      <c r="F24" s="12"/>
      <c r="G24" s="12"/>
      <c r="H24" s="2"/>
      <c r="I24" s="2"/>
      <c r="J24" s="2"/>
      <c r="K24" s="2"/>
      <c r="L24" s="10"/>
      <c r="M24" s="10"/>
      <c r="N24" s="10"/>
      <c r="O24" s="10"/>
      <c r="P24" s="10"/>
      <c r="Q24" s="10"/>
      <c r="R24" s="10"/>
      <c r="S24" s="2"/>
    </row>
    <row r="25" spans="2:19" ht="22.5" customHeight="1" x14ac:dyDescent="0.25">
      <c r="B25" s="13"/>
      <c r="C25" s="10"/>
      <c r="D25" s="2"/>
      <c r="E25" s="15"/>
      <c r="F25" s="12"/>
      <c r="G25" s="12"/>
      <c r="H25" s="2"/>
      <c r="I25" s="2"/>
      <c r="J25" s="2"/>
      <c r="K25" s="2"/>
      <c r="L25" s="10"/>
      <c r="M25" s="10"/>
      <c r="N25" s="10"/>
      <c r="O25" s="10"/>
      <c r="P25" s="10"/>
      <c r="Q25" s="10"/>
      <c r="R25" s="10"/>
      <c r="S25" s="2"/>
    </row>
    <row r="26" spans="2:19" ht="22.5" customHeight="1" x14ac:dyDescent="0.25">
      <c r="B26" s="13"/>
      <c r="E26" s="8"/>
      <c r="F26" s="9"/>
      <c r="G26" s="9"/>
      <c r="L26" s="10"/>
      <c r="M26" s="10"/>
      <c r="N26" s="10"/>
      <c r="O26" s="10"/>
      <c r="P26" s="10"/>
      <c r="Q26" s="10"/>
      <c r="R26" s="10"/>
    </row>
    <row r="27" spans="2:19" ht="22.5" customHeight="1" x14ac:dyDescent="0.25">
      <c r="B27" s="13"/>
      <c r="E27" s="61"/>
      <c r="F27" s="61"/>
      <c r="G27" s="61"/>
    </row>
    <row r="28" spans="2:19" ht="22.5" customHeight="1" x14ac:dyDescent="0.25">
      <c r="E28" s="61"/>
      <c r="F28" s="61"/>
      <c r="G28" s="61"/>
    </row>
    <row r="29" spans="2:19" ht="22.5" customHeight="1" x14ac:dyDescent="0.25">
      <c r="E29" s="61"/>
      <c r="F29" s="61"/>
      <c r="G29" s="61"/>
    </row>
    <row r="30" spans="2:19" ht="22.5" customHeight="1" x14ac:dyDescent="0.25">
      <c r="E30" s="61"/>
      <c r="F30" s="61"/>
      <c r="G30" s="61"/>
    </row>
  </sheetData>
  <mergeCells count="7">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autoPageBreaks="0"/>
  </sheetPr>
  <dimension ref="A1:S30"/>
  <sheetViews>
    <sheetView showGridLines="0" zoomScaleNormal="100" workbookViewId="0">
      <selection activeCell="E22" sqref="E22"/>
    </sheetView>
  </sheetViews>
  <sheetFormatPr defaultRowHeight="22.5" customHeight="1" x14ac:dyDescent="0.25"/>
  <cols>
    <col min="1" max="1" width="1.42578125" customWidth="1"/>
    <col min="2" max="2" width="5.7109375" customWidth="1"/>
    <col min="3" max="3" width="5.7109375" style="13" customWidth="1"/>
    <col min="4" max="4" width="5.7109375" customWidth="1"/>
    <col min="5" max="5" width="45.7109375" customWidth="1"/>
    <col min="6" max="10" width="14.28515625" customWidth="1"/>
    <col min="11" max="11" width="5.28515625" customWidth="1"/>
    <col min="12" max="12" width="5.7109375" customWidth="1"/>
    <col min="13" max="13" width="45.7109375" customWidth="1"/>
    <col min="14" max="18" width="14.28515625" customWidth="1"/>
    <col min="19" max="19" width="6.42578125" customWidth="1"/>
  </cols>
  <sheetData>
    <row r="1" spans="1:19" ht="52.5" customHeight="1" x14ac:dyDescent="0.25">
      <c r="D1" s="434"/>
      <c r="E1" s="434"/>
      <c r="L1" s="10"/>
      <c r="M1" s="10"/>
      <c r="N1" s="10"/>
      <c r="O1" s="10"/>
      <c r="P1" s="10"/>
      <c r="Q1" s="10"/>
      <c r="R1" s="10"/>
    </row>
    <row r="2" spans="1:19" ht="15" customHeight="1" x14ac:dyDescent="0.25">
      <c r="B2" s="435" t="s">
        <v>40</v>
      </c>
      <c r="D2" s="24"/>
      <c r="E2" s="437" t="s">
        <v>42</v>
      </c>
      <c r="F2" s="25"/>
      <c r="G2" s="25"/>
      <c r="H2" s="25"/>
      <c r="I2" s="25"/>
      <c r="J2" s="26"/>
      <c r="L2" s="152"/>
      <c r="M2" s="439"/>
      <c r="N2" s="152"/>
      <c r="O2" s="152"/>
      <c r="P2" s="152"/>
      <c r="Q2" s="152"/>
      <c r="R2" s="152"/>
    </row>
    <row r="3" spans="1:19" ht="15" customHeight="1" x14ac:dyDescent="0.25">
      <c r="A3" s="1"/>
      <c r="B3" s="436"/>
      <c r="C3" s="15"/>
      <c r="D3" s="27"/>
      <c r="E3" s="438"/>
      <c r="F3" s="28"/>
      <c r="G3" s="28"/>
      <c r="H3" s="28"/>
      <c r="I3" s="28"/>
      <c r="J3" s="29"/>
      <c r="L3" s="152"/>
      <c r="M3" s="439"/>
      <c r="N3" s="152"/>
      <c r="O3" s="152"/>
      <c r="P3" s="152"/>
      <c r="Q3" s="152"/>
      <c r="R3" s="152"/>
    </row>
    <row r="4" spans="1:19" ht="15" customHeight="1" x14ac:dyDescent="0.25">
      <c r="A4" s="1"/>
      <c r="C4" s="16"/>
      <c r="D4" s="304"/>
      <c r="E4" s="305"/>
      <c r="F4" s="305"/>
      <c r="G4" s="305"/>
      <c r="H4" s="305"/>
      <c r="I4" s="305"/>
      <c r="J4" s="306"/>
      <c r="L4" s="10"/>
      <c r="M4" s="10"/>
      <c r="N4" s="10"/>
      <c r="O4" s="10"/>
      <c r="P4" s="10"/>
      <c r="Q4" s="10"/>
      <c r="R4" s="10"/>
    </row>
    <row r="5" spans="1:19" ht="15" customHeight="1" x14ac:dyDescent="0.25">
      <c r="B5" s="440" t="s">
        <v>0</v>
      </c>
      <c r="D5" s="307"/>
      <c r="E5" s="310" t="s">
        <v>198</v>
      </c>
      <c r="F5" s="308"/>
      <c r="G5" s="308"/>
      <c r="H5" s="308"/>
      <c r="I5" s="308"/>
      <c r="J5" s="309"/>
      <c r="L5" s="10"/>
      <c r="M5" s="189"/>
      <c r="N5" s="151"/>
      <c r="O5" s="151"/>
      <c r="P5" s="151"/>
      <c r="Q5" s="151"/>
      <c r="R5" s="151"/>
    </row>
    <row r="6" spans="1:19" ht="15" customHeight="1" x14ac:dyDescent="0.25">
      <c r="B6" s="440"/>
      <c r="D6" s="307"/>
      <c r="E6" s="445" t="s">
        <v>185</v>
      </c>
      <c r="F6" s="445"/>
      <c r="G6" s="445"/>
      <c r="H6" s="445"/>
      <c r="I6" s="445"/>
      <c r="J6" s="446"/>
      <c r="L6" s="10"/>
      <c r="M6" s="443"/>
      <c r="N6" s="443"/>
      <c r="O6" s="443"/>
      <c r="P6" s="443"/>
      <c r="Q6" s="443"/>
      <c r="R6" s="443"/>
    </row>
    <row r="7" spans="1:19" ht="15" customHeight="1" x14ac:dyDescent="0.25">
      <c r="B7" s="13"/>
      <c r="C7" s="17"/>
      <c r="D7" s="75"/>
      <c r="E7" s="113"/>
      <c r="F7" s="113"/>
      <c r="G7" s="113"/>
      <c r="H7" s="113"/>
      <c r="I7" s="113"/>
      <c r="J7" s="122"/>
      <c r="K7" s="2"/>
      <c r="L7" s="10"/>
      <c r="M7" s="10"/>
      <c r="N7" s="10"/>
      <c r="O7" s="10"/>
      <c r="P7" s="10"/>
      <c r="Q7" s="10"/>
      <c r="R7" s="10"/>
      <c r="S7" s="2"/>
    </row>
    <row r="8" spans="1:19" ht="22.5" customHeight="1" x14ac:dyDescent="0.25">
      <c r="B8" s="17"/>
      <c r="D8" s="20"/>
      <c r="E8" s="2"/>
      <c r="F8" s="2"/>
      <c r="G8" s="2"/>
      <c r="H8" s="2"/>
      <c r="I8" s="2"/>
      <c r="J8" s="21"/>
      <c r="K8" s="2"/>
      <c r="L8" s="10"/>
      <c r="M8" s="10"/>
      <c r="N8" s="10"/>
      <c r="O8" s="10"/>
      <c r="P8" s="10"/>
      <c r="Q8" s="10"/>
      <c r="R8" s="10"/>
      <c r="S8" s="2"/>
    </row>
    <row r="9" spans="1:19" ht="22.5" customHeight="1" x14ac:dyDescent="0.25">
      <c r="B9" s="13"/>
      <c r="D9" s="30"/>
      <c r="E9" s="14"/>
      <c r="F9" s="191" t="s">
        <v>20</v>
      </c>
      <c r="G9" s="191" t="s">
        <v>21</v>
      </c>
      <c r="H9" s="194"/>
      <c r="I9" s="194"/>
      <c r="J9" s="32"/>
      <c r="K9" s="2"/>
      <c r="L9" s="10"/>
      <c r="M9" s="10"/>
      <c r="N9" s="10"/>
      <c r="O9" s="10"/>
      <c r="P9" s="10"/>
      <c r="Q9" s="10"/>
      <c r="R9" s="10"/>
      <c r="S9" s="2"/>
    </row>
    <row r="10" spans="1:19" ht="22.5" customHeight="1" x14ac:dyDescent="0.25">
      <c r="B10" s="13"/>
      <c r="D10" s="20"/>
      <c r="E10" s="22" t="s">
        <v>19</v>
      </c>
      <c r="F10" s="62">
        <v>146</v>
      </c>
      <c r="G10" s="62">
        <v>363</v>
      </c>
      <c r="H10" s="65"/>
      <c r="I10" s="65"/>
      <c r="J10" s="21"/>
      <c r="K10" s="2"/>
      <c r="L10" s="10"/>
      <c r="M10" s="10"/>
      <c r="N10" s="10"/>
      <c r="O10" s="10"/>
      <c r="P10" s="10"/>
      <c r="Q10" s="10"/>
      <c r="R10" s="10"/>
      <c r="S10" s="2"/>
    </row>
    <row r="11" spans="1:19" ht="22.5" customHeight="1" x14ac:dyDescent="0.25">
      <c r="B11" s="13"/>
      <c r="D11" s="20"/>
      <c r="E11" s="22" t="s">
        <v>18</v>
      </c>
      <c r="F11" s="62">
        <v>133</v>
      </c>
      <c r="G11" s="62">
        <v>132</v>
      </c>
      <c r="H11" s="65"/>
      <c r="I11" s="65"/>
      <c r="J11" s="21"/>
      <c r="K11" s="2"/>
      <c r="L11" s="10"/>
      <c r="M11" s="10"/>
      <c r="N11" s="10"/>
      <c r="O11" s="10"/>
      <c r="P11" s="10"/>
      <c r="Q11" s="10"/>
      <c r="R11" s="10"/>
      <c r="S11" s="2"/>
    </row>
    <row r="12" spans="1:19" ht="22.5" customHeight="1" x14ac:dyDescent="0.25">
      <c r="B12" s="13"/>
      <c r="D12" s="20"/>
      <c r="E12" s="22" t="s">
        <v>16</v>
      </c>
      <c r="F12" s="62">
        <v>52</v>
      </c>
      <c r="G12" s="62">
        <v>105</v>
      </c>
      <c r="H12" s="65"/>
      <c r="I12" s="65"/>
      <c r="J12" s="21"/>
      <c r="K12" s="2"/>
      <c r="L12" s="10"/>
      <c r="M12" s="10"/>
      <c r="N12" s="10"/>
      <c r="O12" s="10"/>
      <c r="P12" s="10"/>
      <c r="Q12" s="10"/>
      <c r="R12" s="10"/>
      <c r="S12" s="2"/>
    </row>
    <row r="13" spans="1:19" ht="22.5" customHeight="1" x14ac:dyDescent="0.25">
      <c r="B13" s="13"/>
      <c r="D13" s="20"/>
      <c r="E13" s="50" t="s">
        <v>17</v>
      </c>
      <c r="F13" s="63">
        <v>103</v>
      </c>
      <c r="G13" s="63">
        <v>174</v>
      </c>
      <c r="H13" s="65"/>
      <c r="I13" s="65"/>
      <c r="J13" s="21"/>
      <c r="K13" s="2"/>
      <c r="L13" s="10"/>
      <c r="M13" s="10"/>
      <c r="N13" s="10"/>
      <c r="O13" s="10"/>
      <c r="P13" s="10"/>
      <c r="Q13" s="10"/>
      <c r="R13" s="10"/>
      <c r="S13" s="2"/>
    </row>
    <row r="14" spans="1:19" ht="22.5" customHeight="1" x14ac:dyDescent="0.25">
      <c r="B14" s="13"/>
      <c r="D14" s="20"/>
      <c r="E14" s="42"/>
      <c r="F14" s="44"/>
      <c r="G14" s="44"/>
      <c r="H14" s="2"/>
      <c r="I14" s="2"/>
      <c r="J14" s="21"/>
      <c r="K14" s="2"/>
      <c r="L14" s="10"/>
      <c r="M14" s="10"/>
      <c r="N14" s="10"/>
      <c r="O14" s="10"/>
      <c r="P14" s="10"/>
      <c r="Q14" s="10"/>
      <c r="R14" s="10"/>
      <c r="S14" s="2"/>
    </row>
    <row r="15" spans="1:19" ht="22.5" customHeight="1" x14ac:dyDescent="0.25">
      <c r="B15" s="13"/>
      <c r="D15" s="20"/>
      <c r="E15" s="43"/>
      <c r="F15" s="44"/>
      <c r="G15" s="44"/>
      <c r="H15" s="2"/>
      <c r="I15" s="2"/>
      <c r="J15" s="21"/>
      <c r="K15" s="2"/>
      <c r="L15" s="10"/>
      <c r="M15" s="10"/>
      <c r="N15" s="10"/>
      <c r="O15" s="10"/>
      <c r="P15" s="10"/>
      <c r="Q15" s="10"/>
      <c r="R15" s="10"/>
      <c r="S15" s="2"/>
    </row>
    <row r="16" spans="1:19" ht="22.5" customHeight="1" x14ac:dyDescent="0.25">
      <c r="B16" s="13"/>
      <c r="D16" s="20"/>
      <c r="E16" s="42"/>
      <c r="F16" s="44"/>
      <c r="G16" s="44"/>
      <c r="H16" s="2"/>
      <c r="I16" s="2"/>
      <c r="J16" s="21"/>
      <c r="K16" s="2"/>
      <c r="L16" s="10"/>
      <c r="M16" s="10"/>
      <c r="N16" s="10"/>
      <c r="O16" s="10"/>
      <c r="P16" s="10"/>
      <c r="Q16" s="10"/>
      <c r="R16" s="10"/>
      <c r="S16" s="2"/>
    </row>
    <row r="17" spans="2:19" ht="22.5" customHeight="1" x14ac:dyDescent="0.25">
      <c r="B17" s="13"/>
      <c r="D17" s="20"/>
      <c r="E17" s="42"/>
      <c r="F17" s="44"/>
      <c r="G17" s="65"/>
      <c r="H17" s="2"/>
      <c r="I17" s="2"/>
      <c r="J17" s="21"/>
      <c r="K17" s="2"/>
      <c r="L17" s="10"/>
      <c r="M17" s="10"/>
      <c r="N17" s="10"/>
      <c r="O17" s="10"/>
      <c r="P17" s="10"/>
      <c r="Q17" s="10"/>
      <c r="R17" s="10"/>
      <c r="S17" s="2"/>
    </row>
    <row r="18" spans="2:19" ht="22.5" customHeight="1" x14ac:dyDescent="0.25">
      <c r="B18" s="13"/>
      <c r="D18" s="20"/>
      <c r="E18" s="42"/>
      <c r="F18" s="44"/>
      <c r="G18" s="44"/>
      <c r="H18" s="2"/>
      <c r="I18" s="2"/>
      <c r="J18" s="21"/>
      <c r="K18" s="2"/>
      <c r="L18" s="10"/>
      <c r="M18" s="10"/>
      <c r="N18" s="10"/>
      <c r="O18" s="10"/>
      <c r="P18" s="10"/>
      <c r="Q18" s="10"/>
      <c r="R18" s="10"/>
      <c r="S18" s="2"/>
    </row>
    <row r="19" spans="2:19" ht="22.5" customHeight="1" x14ac:dyDescent="0.25">
      <c r="B19" s="13"/>
      <c r="D19" s="20"/>
      <c r="E19" s="42"/>
      <c r="F19" s="44"/>
      <c r="G19" s="44"/>
      <c r="H19" s="2"/>
      <c r="I19" s="2"/>
      <c r="J19" s="21"/>
      <c r="K19" s="2"/>
      <c r="L19" s="10"/>
      <c r="M19" s="10"/>
      <c r="N19" s="10"/>
      <c r="O19" s="10"/>
      <c r="P19" s="10"/>
      <c r="Q19" s="10"/>
      <c r="R19" s="10"/>
      <c r="S19" s="2"/>
    </row>
    <row r="20" spans="2:19" ht="22.5" customHeight="1" x14ac:dyDescent="0.25">
      <c r="B20" s="13"/>
      <c r="D20" s="20"/>
      <c r="E20" s="43"/>
      <c r="F20" s="45"/>
      <c r="G20" s="45"/>
      <c r="H20" s="2"/>
      <c r="I20" s="2"/>
      <c r="J20" s="21"/>
      <c r="K20" s="2"/>
      <c r="L20" s="10"/>
      <c r="M20" s="10"/>
      <c r="N20" s="10"/>
      <c r="O20" s="10"/>
      <c r="P20" s="10"/>
      <c r="Q20" s="10"/>
      <c r="R20" s="10"/>
      <c r="S20" s="2"/>
    </row>
    <row r="21" spans="2:19" ht="22.5" customHeight="1" x14ac:dyDescent="0.25">
      <c r="B21" s="13"/>
      <c r="D21" s="20"/>
      <c r="E21" s="6"/>
      <c r="F21" s="7"/>
      <c r="G21" s="7"/>
      <c r="H21" s="2"/>
      <c r="I21" s="2"/>
      <c r="J21" s="21"/>
      <c r="K21" s="2"/>
      <c r="L21" s="10"/>
      <c r="M21" s="10"/>
      <c r="N21" s="10"/>
      <c r="O21" s="10"/>
      <c r="P21" s="10"/>
      <c r="Q21" s="10"/>
      <c r="R21" s="10"/>
      <c r="S21" s="2"/>
    </row>
    <row r="22" spans="2:19" ht="22.5" customHeight="1" x14ac:dyDescent="0.25">
      <c r="B22" s="13"/>
      <c r="D22" s="35"/>
      <c r="E22" s="380" t="s">
        <v>196</v>
      </c>
      <c r="F22" s="39"/>
      <c r="G22" s="39"/>
      <c r="H22" s="40"/>
      <c r="I22" s="40"/>
      <c r="J22" s="41"/>
      <c r="L22" s="10"/>
      <c r="M22" s="10"/>
      <c r="N22" s="10"/>
      <c r="O22" s="10"/>
      <c r="P22" s="10"/>
      <c r="Q22" s="10"/>
      <c r="R22" s="10"/>
    </row>
    <row r="23" spans="2:19" ht="22.5" customHeight="1" x14ac:dyDescent="0.25">
      <c r="B23" s="13"/>
      <c r="C23" s="10"/>
      <c r="D23" s="2"/>
      <c r="E23" s="11"/>
      <c r="F23" s="12"/>
      <c r="G23" s="12"/>
      <c r="H23" s="2"/>
      <c r="I23" s="2"/>
      <c r="J23" s="2"/>
      <c r="K23" s="2"/>
      <c r="L23" s="10"/>
      <c r="M23" s="10"/>
      <c r="N23" s="10"/>
      <c r="O23" s="10"/>
      <c r="P23" s="10"/>
      <c r="Q23" s="10"/>
      <c r="R23" s="10"/>
      <c r="S23" s="2"/>
    </row>
    <row r="24" spans="2:19" ht="22.5" customHeight="1" x14ac:dyDescent="0.25">
      <c r="B24" s="13"/>
      <c r="C24" s="10"/>
      <c r="D24" s="2"/>
      <c r="E24" s="15"/>
      <c r="F24" s="12"/>
      <c r="G24" s="12"/>
      <c r="H24" s="2"/>
      <c r="I24" s="2"/>
      <c r="J24" s="2"/>
      <c r="K24" s="2"/>
      <c r="L24" s="10"/>
      <c r="M24" s="10"/>
      <c r="N24" s="10"/>
      <c r="O24" s="10"/>
      <c r="P24" s="10"/>
      <c r="Q24" s="10"/>
      <c r="R24" s="10"/>
      <c r="S24" s="2"/>
    </row>
    <row r="25" spans="2:19" ht="22.5" customHeight="1" x14ac:dyDescent="0.25">
      <c r="B25" s="13"/>
      <c r="C25" s="10"/>
      <c r="D25" s="2"/>
      <c r="E25" s="11"/>
      <c r="F25" s="12"/>
      <c r="G25" s="12"/>
      <c r="H25" s="2"/>
      <c r="I25" s="2"/>
      <c r="J25" s="2"/>
      <c r="K25" s="2"/>
      <c r="L25" s="10"/>
      <c r="M25" s="10"/>
      <c r="N25" s="10"/>
      <c r="O25" s="10"/>
      <c r="P25" s="10"/>
      <c r="Q25" s="10"/>
      <c r="R25" s="10"/>
      <c r="S25" s="2"/>
    </row>
    <row r="26" spans="2:19" ht="22.5" customHeight="1" x14ac:dyDescent="0.25">
      <c r="B26" s="13"/>
      <c r="E26" s="8"/>
      <c r="F26" s="9"/>
      <c r="G26" s="9"/>
      <c r="L26" s="10"/>
      <c r="M26" s="10"/>
      <c r="N26" s="10"/>
      <c r="O26" s="10"/>
      <c r="P26" s="10"/>
      <c r="Q26" s="10"/>
      <c r="R26" s="10"/>
    </row>
    <row r="27" spans="2:19" ht="22.5" customHeight="1" x14ac:dyDescent="0.25">
      <c r="B27" s="13"/>
      <c r="E27" s="61"/>
      <c r="F27" s="61"/>
      <c r="G27" s="61"/>
    </row>
    <row r="28" spans="2:19" ht="22.5" customHeight="1" x14ac:dyDescent="0.25">
      <c r="E28" s="61"/>
      <c r="F28" s="61"/>
      <c r="G28" s="61"/>
    </row>
    <row r="29" spans="2:19" ht="22.5" customHeight="1" x14ac:dyDescent="0.25">
      <c r="E29" s="61"/>
      <c r="F29" s="61"/>
      <c r="G29" s="61"/>
    </row>
    <row r="30" spans="2:19" ht="22.5" customHeight="1" x14ac:dyDescent="0.25">
      <c r="E30" s="61"/>
      <c r="F30" s="61"/>
      <c r="G30" s="61"/>
    </row>
  </sheetData>
  <mergeCells count="7">
    <mergeCell ref="D1:E1"/>
    <mergeCell ref="B2:B3"/>
    <mergeCell ref="E2:E3"/>
    <mergeCell ref="M2:M3"/>
    <mergeCell ref="B5:B6"/>
    <mergeCell ref="E6:J6"/>
    <mergeCell ref="M6:R6"/>
  </mergeCells>
  <hyperlinks>
    <hyperlink ref="B5" location="Sheet2!A1" display="BACK"/>
    <hyperlink ref="B5:B6" location="Menu!A1" display="BACK"/>
  </hyperlinks>
  <pageMargins left="0.7" right="0.7" top="0.75" bottom="0.75" header="0.3" footer="0.3"/>
  <pageSetup paperSize="9" scale="96" orientation="landscape" verticalDpi="597" r:id="rId1"/>
  <colBreaks count="1" manualBreakCount="1">
    <brk id="10" max="2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32</vt:i4>
      </vt:variant>
    </vt:vector>
  </HeadingPairs>
  <TitlesOfParts>
    <vt:vector size="63" baseType="lpstr">
      <vt:lpstr>Menu</vt:lpstr>
      <vt:lpstr>Workforce by region &amp; gender</vt:lpstr>
      <vt:lpstr>Employment type by gender</vt:lpstr>
      <vt:lpstr>Collective bargaining</vt:lpstr>
      <vt:lpstr>New employees &amp; turnover</vt:lpstr>
      <vt:lpstr>Employee turnover age Nordic</vt:lpstr>
      <vt:lpstr>Employee turnover gender Nordic</vt:lpstr>
      <vt:lpstr>Hiring by age in Nordics</vt:lpstr>
      <vt:lpstr>Hiring by gender in Nordics</vt:lpstr>
      <vt:lpstr>Retention rates gender</vt:lpstr>
      <vt:lpstr>Sickness rate region &amp; gender</vt:lpstr>
      <vt:lpstr>Average sick days</vt:lpstr>
      <vt:lpstr>Commuting injuries &amp; accidents</vt:lpstr>
      <vt:lpstr>Hours training per year</vt:lpstr>
      <vt:lpstr>Leadership training</vt:lpstr>
      <vt:lpstr>Composition governance bodies</vt:lpstr>
      <vt:lpstr>Educational background</vt:lpstr>
      <vt:lpstr>Age structure</vt:lpstr>
      <vt:lpstr>Total CO2 emissions</vt:lpstr>
      <vt:lpstr>CO2 energy</vt:lpstr>
      <vt:lpstr>CO2 travel</vt:lpstr>
      <vt:lpstr>Water consumption</vt:lpstr>
      <vt:lpstr>Waste</vt:lpstr>
      <vt:lpstr>Flight travel</vt:lpstr>
      <vt:lpstr>Paper</vt:lpstr>
      <vt:lpstr>Energy consumption</vt:lpstr>
      <vt:lpstr>Nordic KPIs</vt:lpstr>
      <vt:lpstr>Community investment</vt:lpstr>
      <vt:lpstr>Taxation</vt:lpstr>
      <vt:lpstr>Purchases per industry</vt:lpstr>
      <vt:lpstr>Purchases by handling type</vt:lpstr>
      <vt:lpstr>Menu!_GoBack</vt:lpstr>
      <vt:lpstr>'Age structure'!Print_Area</vt:lpstr>
      <vt:lpstr>'Average sick days'!Print_Area</vt:lpstr>
      <vt:lpstr>'CO2 energy'!Print_Area</vt:lpstr>
      <vt:lpstr>'CO2 travel'!Print_Area</vt:lpstr>
      <vt:lpstr>'Collective bargaining'!Print_Area</vt:lpstr>
      <vt:lpstr>'Community investment'!Print_Area</vt:lpstr>
      <vt:lpstr>'Commuting injuries &amp; accidents'!Print_Area</vt:lpstr>
      <vt:lpstr>'Composition governance bodies'!Print_Area</vt:lpstr>
      <vt:lpstr>'Educational background'!Print_Area</vt:lpstr>
      <vt:lpstr>'Employee turnover age Nordic'!Print_Area</vt:lpstr>
      <vt:lpstr>'Employee turnover gender Nordic'!Print_Area</vt:lpstr>
      <vt:lpstr>'Employment type by gender'!Print_Area</vt:lpstr>
      <vt:lpstr>'Energy consumption'!Print_Area</vt:lpstr>
      <vt:lpstr>'Flight travel'!Print_Area</vt:lpstr>
      <vt:lpstr>'Hiring by age in Nordics'!Print_Area</vt:lpstr>
      <vt:lpstr>'Hiring by gender in Nordics'!Print_Area</vt:lpstr>
      <vt:lpstr>'Hours training per year'!Print_Area</vt:lpstr>
      <vt:lpstr>'Leadership training'!Print_Area</vt:lpstr>
      <vt:lpstr>Menu!Print_Area</vt:lpstr>
      <vt:lpstr>'New employees &amp; turnover'!Print_Area</vt:lpstr>
      <vt:lpstr>'Nordic KPIs'!Print_Area</vt:lpstr>
      <vt:lpstr>Paper!Print_Area</vt:lpstr>
      <vt:lpstr>'Purchases by handling type'!Print_Area</vt:lpstr>
      <vt:lpstr>'Purchases per industry'!Print_Area</vt:lpstr>
      <vt:lpstr>'Retention rates gender'!Print_Area</vt:lpstr>
      <vt:lpstr>'Sickness rate region &amp; gender'!Print_Area</vt:lpstr>
      <vt:lpstr>Taxation!Print_Area</vt:lpstr>
      <vt:lpstr>'Total CO2 emissions'!Print_Area</vt:lpstr>
      <vt:lpstr>Waste!Print_Area</vt:lpstr>
      <vt:lpstr>'Water consumption'!Print_Area</vt:lpstr>
      <vt:lpstr>'Workforce by region &amp; gender'!Print_Area</vt:lpstr>
    </vt:vector>
  </TitlesOfParts>
  <Company>Nordea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Crayford, Andrew</dc:creator>
  <cp:lastModifiedBy>Crayford, Andrew</cp:lastModifiedBy>
  <cp:lastPrinted>2015-01-26T15:50:26Z</cp:lastPrinted>
  <dcterms:created xsi:type="dcterms:W3CDTF">2015-01-19T15:42:50Z</dcterms:created>
  <dcterms:modified xsi:type="dcterms:W3CDTF">2015-02-12T14:18:33Z</dcterms:modified>
</cp:coreProperties>
</file>